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8\財政課\理財係（新）\09諸報告\令和7年度\県\20250821【919〆切】令和５年度財政状況資料集の作成について（2回目・地方公会計関係）\"/>
    </mc:Choice>
  </mc:AlternateContent>
  <xr:revisionPtr revIDLastSave="0" documentId="13_ncr:1_{775FC6D6-920F-4F6D-BF75-99604F5CA36D}" xr6:coauthVersionLast="47" xr6:coauthVersionMax="47" xr10:uidLastSave="{00000000-0000-0000-0000-000000000000}"/>
  <bookViews>
    <workbookView xWindow="-108" yWindow="-108" windowWidth="23256" windowHeight="12456" tabRatio="8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BE35" i="10"/>
  <c r="C35" i="10"/>
  <c r="C34" i="10"/>
  <c r="U34" i="10" l="1"/>
  <c r="U35" i="10" s="1"/>
  <c r="U36" i="10" s="1"/>
  <c r="AM34" i="10"/>
  <c r="AM35" i="10" s="1"/>
  <c r="AM36" i="10" s="1"/>
  <c r="BE34" i="10"/>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<sst xmlns="http://schemas.openxmlformats.org/spreadsheetml/2006/main" count="1119" uniqueCount="592">
  <si>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</si>
  <si>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</si>
  <si>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</si>
  <si>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</si>
  <si>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</si>
  <si>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</si>
  <si>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</si>
  <si>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</si>
  <si>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</si>
  <si>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</si>
  <si>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</si>
  <si>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</si>
  <si>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</si>
  <si>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</si>
  <si>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</si>
  <si>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</si>
  <si>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</si>
  <si>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</si>
  <si>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</si>
  <si>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</si>
  <si>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</si>
  <si>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</si>
  <si>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</si>
  <si>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</si>
  <si>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</si>
  <si>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</si>
  <si>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</si>
  <si>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</si>
  <si>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</si>
  <si>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</si>
  <si>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</si>
  <si>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</si>
  <si>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</si>
  <si>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</si>
  <si>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</si>
  <si>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</si>
  <si>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</si>
  <si>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</si>
  <si>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</si>
  <si>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</si>
  <si>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</si>
  <si>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</si>
  <si>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</si>
  <si>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</si>
  <si>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</si>
  <si>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</si>
  <si>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</si>
  <si>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</si>
  <si>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</si>
  <si>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</si>
  <si>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</si>
  <si>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</si>
  <si>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</si>
  <si>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</si>
  <si>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</si>
  <si>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</si>
  <si>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</si>
  <si>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</si>
  <si>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</si>
  <si>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</si>
  <si>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</si>
  <si>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</si>
  <si>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</si>
  <si>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</si>
  <si>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</si>
  <si>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</si>
  <si>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</si>
  <si>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</si>
  <si>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</si>
  <si>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</si>
  <si>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</si>
  <si>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</si>
  <si>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</si>
  <si>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</si>
  <si>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</si>
  <si>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</si>
  <si>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</si>
  <si>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</si>
  <si>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</si>
  <si>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</si>
  <si>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</si>
  <si>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</si>
  <si>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</si>
  <si>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</si>
  <si>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</si>
  <si>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</si>
  <si>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</si>
  <si>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</si>
  <si>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</si>
  <si>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</si>
  <si>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</si>
  <si>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</si>
  <si>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</si>
  <si>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</si>
  <si>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</si>
  <si>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</si>
  <si>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</si>
  <si>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</si>
  <si>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</si>
  <si>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</si>
  <si>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</si>
  <si>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</si>
  <si>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</si>
  <si>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</si>
  <si>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</si>
  <si>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</si>
  <si>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</si>
  <si>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</si>
  <si>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</si>
  <si>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</si>
  <si>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</si>
  <si>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</si>
  <si>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</si>
  <si>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</si>
  <si>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</si>
  <si>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</si>
  <si>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</si>
  <si>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</si>
  <si>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</si>
  <si>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</si>
  <si>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</si>
  <si>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</si>
  <si>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</si>
  <si>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</si>
  <si>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</si>
  <si>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</si>
  <si>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</si>
  <si>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</si>
  <si>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</si>
  <si>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</si>
  <si>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</si>
  <si>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</si>
  <si>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</si>
  <si>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</si>
  <si>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</si>
  <si>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</si>
  <si>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</si>
  <si>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</si>
  <si>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</si>
  <si>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</si>
  <si>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</si>
  <si>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</si>
  <si>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</si>
  <si>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</si>
  <si>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</si>
  <si>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</si>
  <si>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</si>
  <si>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</si>
  <si>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</si>
  <si>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</si>
  <si>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</si>
  <si>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</si>
  <si>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</si>
  <si>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</si>
  <si>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</si>
  <si>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</si>
  <si>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</si>
  <si>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</si>
  <si>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</si>
  <si>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</si>
  <si>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</si>
  <si>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</si>
  <si>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</si>
  <si>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</si>
  <si>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</si>
  <si>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</si>
  <si>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</si>
  <si>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</si>
  <si>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</si>
  <si>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</si>
  <si>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</si>
  <si>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</si>
  <si>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</si>
  <si>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</si>
  <si>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</si>
  <si>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</si>
  <si>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</si>
  <si>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</si>
  <si>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</si>
  <si>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</si>
  <si>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</si>
  <si>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</si>
  <si>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</si>
  <si>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</si>
  <si>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</si>
  <si>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</si>
  <si>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</si>
  <si>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</si>
  <si>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</si>
  <si>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</si>
  <si>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</si>
  <si>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</si>
  <si>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</si>
  <si>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</si>
  <si>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</si>
  <si>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</si>
  <si>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</si>
  <si>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</si>
  <si>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</si>
  <si>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</si>
  <si>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</si>
  <si>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</si>
  <si>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</si>
  <si>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岡山県総社市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</si>
  <si>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</si>
  <si>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</si>
  <si>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</si>
  <si>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</si>
  <si>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</si>
  <si>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</si>
  <si>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</si>
  <si>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</si>
  <si>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</si>
  <si>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</si>
  <si>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</si>
  <si>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</si>
  <si>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</si>
  <si>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</si>
  <si>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</si>
  <si>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</si>
  <si>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</si>
  <si>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</si>
  <si>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</si>
  <si>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</si>
  <si>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</si>
  <si>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</si>
  <si>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</si>
  <si>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</si>
  <si>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</si>
  <si>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</si>
  <si>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</si>
  <si>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</si>
  <si>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</si>
  <si>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</si>
  <si>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</si>
  <si>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</si>
  <si>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</si>
  <si>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</si>
  <si>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</si>
  <si>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</si>
  <si>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</si>
  <si>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</si>
  <si>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</si>
  <si>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</si>
  <si>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</si>
  <si>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</si>
  <si>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</si>
  <si>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</si>
  <si>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</si>
  <si>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</si>
  <si>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</si>
  <si>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</si>
  <si>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</si>
  <si>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</si>
  <si>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</si>
  <si>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</si>
  <si>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</si>
  <si>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</si>
  <si>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</si>
  <si>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</si>
  <si>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</si>
  <si>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</si>
  <si>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</si>
  <si>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</si>
  <si>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</si>
  <si>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</si>
  <si>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</si>
  <si>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</si>
  <si>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</si>
  <si>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</si>
  <si>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</si>
  <si>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</si>
  <si>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</si>
  <si>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</si>
  <si>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</si>
  <si>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</si>
  <si>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</si>
  <si>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</si>
  <si>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</si>
  <si>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</si>
  <si>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</si>
  <si>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</si>
  <si>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</si>
  <si>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</si>
  <si>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</si>
  <si>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</si>
  <si>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</si>
  <si>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</si>
  <si>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</si>
  <si>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</si>
  <si>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</si>
  <si>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</si>
  <si>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</si>
  <si>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</si>
  <si>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</si>
  <si>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</si>
  <si>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</si>
  <si>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</si>
  <si>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</si>
  <si>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</si>
  <si>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</si>
  <si>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</si>
  <si>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</si>
  <si>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</si>
  <si>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</si>
  <si>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</si>
  <si>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</si>
  <si>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</si>
  <si>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</si>
  <si>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</si>
  <si>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</si>
  <si>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</si>
  <si>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</si>
  <si>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</si>
  <si>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</si>
  <si>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</si>
  <si>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</si>
  <si>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</si>
  <si>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</si>
  <si>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</si>
  <si>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</si>
  <si>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</si>
  <si>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</si>
  <si>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</si>
  <si>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</si>
  <si>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</si>
  <si>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</si>
  <si>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</si>
  <si>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</si>
  <si>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</si>
  <si>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</si>
  <si>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</si>
  <si>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</si>
  <si>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</si>
  <si>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</si>
  <si>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</si>
  <si>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</si>
  <si>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</si>
  <si>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</si>
  <si>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</si>
  <si>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</si>
  <si>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</si>
  <si>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</si>
  <si>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</si>
  <si>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</si>
  <si>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</si>
  <si>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</si>
  <si>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</si>
  <si>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</si>
  <si>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</si>
  <si>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</si>
  <si>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</si>
  <si>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</si>
  <si>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</si>
  <si>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岡山県総社市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</si>
  <si>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</si>
  <si>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</si>
  <si>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</si>
  <si>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</si>
  <si>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</si>
  <si>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</si>
  <si>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</si>
  <si>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</si>
  <si>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</si>
  <si>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</si>
  <si>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</si>
  <si>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</si>
  <si>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</si>
  <si>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</si>
  <si>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</si>
  <si>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</si>
  <si>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</si>
  <si>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</si>
  <si>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</si>
  <si>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</si>
  <si>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</si>
  <si>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</si>
  <si>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</si>
  <si>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</si>
  <si>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</si>
  <si>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</si>
  <si>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</si>
  <si>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</si>
  <si>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</si>
  <si>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</si>
  <si>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</si>
  <si>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</si>
  <si>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</si>
  <si>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</si>
  <si>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</si>
  <si>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</si>
  <si>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</si>
  <si>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</si>
  <si>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</si>
  <si>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総社市下水道事業会計</t>
    <phoneticPr fontId="5"/>
  </si>
  <si>
    <t>総社市国民宿舎事業費特別会計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</si>
  <si>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</si>
  <si>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</si>
  <si>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</si>
  <si>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</si>
  <si>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</si>
  <si>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</si>
  <si>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</si>
  <si>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</si>
  <si>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</si>
  <si>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</si>
  <si>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</si>
  <si>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</si>
  <si>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</si>
  <si>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</si>
  <si>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</si>
  <si>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</si>
  <si>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</si>
  <si>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</si>
  <si>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</si>
  <si>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</si>
  <si>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</si>
  <si>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</si>
  <si>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</si>
  <si>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</si>
  <si>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</si>
  <si>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</si>
  <si>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</si>
  <si>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</si>
  <si>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</si>
  <si>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</si>
  <si>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</si>
  <si>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</si>
  <si>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</si>
  <si>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</si>
  <si>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</si>
  <si>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</si>
  <si>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</si>
  <si>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</si>
  <si>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</si>
  <si>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</si>
  <si>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</si>
  <si>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</si>
  <si>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</si>
  <si>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</si>
  <si>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</si>
  <si>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</si>
  <si>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</si>
  <si>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</si>
  <si>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</si>
  <si>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</si>
  <si>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</si>
  <si>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</si>
  <si>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</si>
  <si>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</si>
  <si>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</si>
  <si>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</si>
  <si>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</si>
  <si>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</si>
  <si>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</si>
  <si>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</si>
  <si>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</si>
  <si>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</si>
  <si>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</si>
  <si>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</si>
  <si>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</si>
  <si>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</si>
  <si>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</si>
  <si>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</si>
  <si>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</si>
  <si>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</si>
  <si>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</si>
  <si>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</si>
  <si>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</si>
  <si>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</si>
  <si>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</si>
  <si>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</si>
  <si>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</si>
  <si>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</si>
  <si>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</si>
  <si>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</si>
  <si>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</si>
  <si>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</si>
  <si>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</si>
  <si>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</si>
  <si>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</si>
  <si>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</si>
  <si>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</si>
  <si>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</si>
  <si>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</si>
  <si>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</si>
  <si>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</si>
  <si>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</si>
  <si>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</si>
  <si>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</si>
  <si>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</si>
  <si>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</si>
  <si>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</si>
  <si>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</si>
  <si>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</si>
  <si>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</si>
  <si>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</si>
  <si>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</si>
  <si>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</si>
  <si>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</si>
  <si>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</si>
  <si>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</si>
  <si>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</si>
  <si>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</si>
  <si>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</si>
  <si>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</si>
  <si>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</si>
  <si>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</si>
  <si>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</si>
  <si>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</si>
  <si>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</si>
  <si>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</si>
  <si>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</si>
  <si>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</si>
  <si>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</si>
  <si>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</si>
  <si>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</si>
  <si>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</si>
  <si>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</si>
  <si>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</si>
  <si>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</si>
  <si>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</si>
  <si>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</si>
  <si>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</si>
  <si>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</si>
  <si>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</si>
  <si>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</si>
  <si>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</si>
  <si>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</si>
  <si>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</si>
  <si>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</si>
  <si>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</si>
  <si>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2.62</t>
  </si>
  <si>
    <t>▲ 1.01</t>
  </si>
  <si>
    <t>総社市水道事業会計</t>
  </si>
  <si>
    <t>一般会計</t>
  </si>
  <si>
    <t>総社市下水道事業会計</t>
  </si>
  <si>
    <t>総社市介護保険特別会計</t>
  </si>
  <si>
    <t>総社市工業用水道事業会計</t>
  </si>
  <si>
    <t>総社市国民健康保険特別会計</t>
  </si>
  <si>
    <t>総社市後期高齢者医療特別会計</t>
  </si>
  <si>
    <t>総社市国民宿舎事業費特別会計</t>
  </si>
  <si>
    <t>その他会計（赤字）</t>
  </si>
  <si>
    <t>その他会計（黒字）</t>
  </si>
  <si>
    <t>R01</t>
    <phoneticPr fontId="5"/>
  </si>
  <si>
    <t>R02</t>
    <phoneticPr fontId="5"/>
  </si>
  <si>
    <t>R03</t>
    <phoneticPr fontId="5"/>
  </si>
  <si>
    <t>R04</t>
    <phoneticPr fontId="5"/>
  </si>
  <si>
    <t>R05</t>
    <phoneticPr fontId="5"/>
  </si>
  <si>
    <t>備南競艇事業組合（一般会計）</t>
    <rPh sb="0" eb="2">
      <t>ビナン</t>
    </rPh>
    <rPh sb="2" eb="4">
      <t>キョウテイ</t>
    </rPh>
    <rPh sb="4" eb="6">
      <t>ジギョウ</t>
    </rPh>
    <rPh sb="6" eb="8">
      <t>クミアイ</t>
    </rPh>
    <rPh sb="9" eb="13">
      <t>イッパンカイケイ</t>
    </rPh>
    <phoneticPr fontId="2"/>
  </si>
  <si>
    <t>備南協定事業組合（特別会計）</t>
    <rPh sb="0" eb="2">
      <t>ビナン</t>
    </rPh>
    <rPh sb="2" eb="4">
      <t>キョウテイ</t>
    </rPh>
    <rPh sb="4" eb="6">
      <t>ジギョウ</t>
    </rPh>
    <rPh sb="6" eb="8">
      <t>クミアイ</t>
    </rPh>
    <rPh sb="9" eb="13">
      <t>トクベツカイケイ</t>
    </rPh>
    <phoneticPr fontId="2"/>
  </si>
  <si>
    <t>総社広域環境施設組合</t>
    <rPh sb="0" eb="6">
      <t>ソウジャコウイキカンキョウ</t>
    </rPh>
    <rPh sb="6" eb="8">
      <t>シセツ</t>
    </rPh>
    <rPh sb="8" eb="10">
      <t>クミアイ</t>
    </rPh>
    <phoneticPr fontId="2"/>
  </si>
  <si>
    <t>湛井十二箇郷組合</t>
    <rPh sb="0" eb="1">
      <t>ジン</t>
    </rPh>
    <rPh sb="1" eb="2">
      <t>イ</t>
    </rPh>
    <rPh sb="2" eb="3">
      <t>ジュウ</t>
    </rPh>
    <rPh sb="3" eb="4">
      <t>ニ</t>
    </rPh>
    <rPh sb="4" eb="5">
      <t>カ</t>
    </rPh>
    <rPh sb="5" eb="6">
      <t>サト</t>
    </rPh>
    <rPh sb="6" eb="8">
      <t>クミアイ</t>
    </rPh>
    <phoneticPr fontId="2"/>
  </si>
  <si>
    <t>岡山県広域水道企業団</t>
  </si>
  <si>
    <t>岡山県後期高齢者医療広域連合（一般会計）</t>
    <rPh sb="0" eb="3">
      <t>オカヤマケン</t>
    </rPh>
    <rPh sb="3" eb="8">
      <t>コウキコウレイシャ</t>
    </rPh>
    <rPh sb="8" eb="10">
      <t>イリョウ</t>
    </rPh>
    <rPh sb="10" eb="14">
      <t>コウイキレンゴウ</t>
    </rPh>
    <rPh sb="15" eb="19">
      <t>イッパンカイケイ</t>
    </rPh>
    <phoneticPr fontId="2"/>
  </si>
  <si>
    <t>岡山県後期高齢者医療広域連合（特別会計）</t>
    <rPh sb="15" eb="17">
      <t>トクベツ</t>
    </rPh>
    <phoneticPr fontId="2"/>
  </si>
  <si>
    <t>岡山県市町村総合事務組合（一般会計）</t>
    <rPh sb="13" eb="15">
      <t>イッパン</t>
    </rPh>
    <phoneticPr fontId="2"/>
  </si>
  <si>
    <t>岡山県市町村総合事務組合（貸付金特別会計）</t>
  </si>
  <si>
    <t>岡山県市町村総合事務組合（拠出金事業特別会計）</t>
  </si>
  <si>
    <t>岡山県市町村税整理組合</t>
  </si>
  <si>
    <t>大正池水利組合</t>
  </si>
  <si>
    <t>総社市土地開発公社</t>
    <rPh sb="0" eb="3">
      <t>ソウジャシ</t>
    </rPh>
    <rPh sb="3" eb="5">
      <t>トチ</t>
    </rPh>
    <rPh sb="5" eb="7">
      <t>カイハツ</t>
    </rPh>
    <rPh sb="7" eb="9">
      <t>コウシャ</t>
    </rPh>
    <phoneticPr fontId="2"/>
  </si>
  <si>
    <t>総社市文化振興財団</t>
    <rPh sb="0" eb="3">
      <t>ソウジャシ</t>
    </rPh>
    <rPh sb="3" eb="5">
      <t>ブンカ</t>
    </rPh>
    <rPh sb="5" eb="7">
      <t>シンコウ</t>
    </rPh>
    <rPh sb="7" eb="9">
      <t>ザイダン</t>
    </rPh>
    <phoneticPr fontId="2"/>
  </si>
  <si>
    <t>スキーム音楽振興財団</t>
    <rPh sb="4" eb="6">
      <t>オンガク</t>
    </rPh>
    <rPh sb="6" eb="10">
      <t>シンコウザイダン</t>
    </rPh>
    <phoneticPr fontId="2"/>
  </si>
  <si>
    <t>そうじゃ地食べ公社</t>
    <rPh sb="4" eb="6">
      <t>チタ</t>
    </rPh>
    <rPh sb="7" eb="9">
      <t>コウシャ</t>
    </rPh>
    <phoneticPr fontId="2"/>
  </si>
  <si>
    <t>井原鉄道株式会社</t>
    <rPh sb="0" eb="2">
      <t>イバラ</t>
    </rPh>
    <rPh sb="2" eb="4">
      <t>テツドウ</t>
    </rPh>
    <rPh sb="4" eb="8">
      <t>カブシキガイシャ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</si>
  <si>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</si>
  <si>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</si>
  <si>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</si>
  <si>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</si>
  <si>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</si>
  <si>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</si>
  <si>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</si>
  <si>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</si>
  <si>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</si>
  <si>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</si>
  <si>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総社市地域振興基金</t>
    <phoneticPr fontId="2"/>
  </si>
  <si>
    <t>総社市庁舎等整備事業基金</t>
    <phoneticPr fontId="2"/>
  </si>
  <si>
    <t>総社市職員退職手当基金</t>
    <phoneticPr fontId="2"/>
  </si>
  <si>
    <t>総社市教育施設整備事業等基金</t>
    <phoneticPr fontId="2"/>
  </si>
  <si>
    <t>総社市美術博物館施設整備事業基金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</si>
  <si>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</si>
  <si>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</si>
  <si>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においては新庁舎建設事業に係る多額の起債の発行がなかったこと等により地方債残高が減少したこと，及び充当可能財源である基金残高が増加したことなどにより，令和５年度においても将来負担比率は算定されていない。ただし，今後は新庁舎建設事業の開始等により，地方債残高は増加していくことが見込まれる。
　一方で，有形固定資産減価償却率は老朽化した施設が多いことから，類似団体よりも高い水準で推移している状況である。改訂した公共施設等総合管理計画に基づき，計画的に施設の再編や長寿命化に取り組んでいく必要がある。</t>
    <rPh sb="1" eb="3">
      <t>レイワ</t>
    </rPh>
    <rPh sb="4" eb="6">
      <t>ネンド</t>
    </rPh>
    <rPh sb="36" eb="37">
      <t>トウ</t>
    </rPh>
    <rPh sb="46" eb="48">
      <t>ゲンショウ</t>
    </rPh>
    <rPh sb="53" eb="54">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</si>
  <si>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</si>
  <si>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</si>
  <si>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</si>
  <si>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</si>
  <si>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</si>
  <si>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</si>
  <si>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上記のとおり令和５年度においても算定されていない。実質公債費比率は，類似団体平均を下回り，年々改善されている状況であるものの，今後，給食調理場新設事業や平成３０年７月豪雨災害に係る復旧・復興事業などの近年の借入れに伴う償還が本格化していくとともに，新庁舎建設事業の開始等により，地方債残高及び償還額の増加が見込まれる。そのため，過度な地方債発行を避け，公債費負担の平準化に努める。</t>
    <rPh sb="50" eb="52">
      <t>シタマワ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</si>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</sst>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2"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B9CBD45-C424-43C4-85AF-F78656AAFB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D631-4323-8D8D-769403E6C8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60542</c:v>
                </c:pt>
                <c:pt idx="1">
                  <c:v>42630</c:v>
                </c:pt>
                <c:pt idx="2">
                  <c:v>32026</c:v>
                </c:pt>
                <c:pt idx="3">
                  <c:v>68575</c:v>
                </c:pt>
                <c:pt idx="4">
                  <c:v>21464</c:v>
                </c:pt>
              </c:numCache>
            </c:numRef>
          </c:val>
          <c:smooth val="0"/>
          <c:extLst>
            <c:ext xmlns:c16="http://schemas.microsoft.com/office/drawing/2014/chart" uri="{C3380CC4-5D6E-409C-BE32-E72D297353CC}">
              <c16:uniqueId val="{00000001-D631-4323-8D8D-769403E6C8F3}"/>
            </c:ext>
          </c:extLst>
        </c:ser>
        <c:dLbls>
          <c:showLegendKey val="0"/>
          <c:showVal val="0"/>
          <c:showCatName val="0"/>
          <c:showSerName val="0"/>
          <c:showPercent val="0"/>
          <c:showBubbleSize val="0"/>
        </c:dLbls>
        <c:marker val="1"/>
        <c:smooth val="0"/>
        <c:axId val="661708944"/>
        <c:axId val="661710904"/>
      </c:lineChart>
      <c:catAx>
        <c:axId val="661708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1710904"/>
        <c:crosses val="autoZero"/>
        <c:auto val="1"/>
        <c:lblAlgn val="ctr"/>
        <c:lblOffset val="100"/>
        <c:tickLblSkip val="1"/>
        <c:tickMarkSkip val="1"/>
        <c:noMultiLvlLbl val="0"/>
      </c:catAx>
      <c:valAx>
        <c:axId val="6617109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1708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1.28</c:v>
                </c:pt>
                <c:pt idx="1">
                  <c:v>5.39</c:v>
                </c:pt>
                <c:pt idx="2">
                  <c:v>10.85</c:v>
                </c:pt>
                <c:pt idx="3">
                  <c:v>6.76</c:v>
                </c:pt>
                <c:pt idx="4">
                  <c:v>2.14</c:v>
                </c:pt>
              </c:numCache>
            </c:numRef>
          </c:val>
          <c:extLst>
            <c:ext xmlns:c16="http://schemas.microsoft.com/office/drawing/2014/chart" uri="{C3380CC4-5D6E-409C-BE32-E72D297353CC}">
              <c16:uniqueId val="{00000000-7773-4505-A0BB-F35FDCF807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28.94</c:v>
                </c:pt>
                <c:pt idx="1">
                  <c:v>28.49</c:v>
                </c:pt>
                <c:pt idx="2">
                  <c:v>32.26</c:v>
                </c:pt>
                <c:pt idx="3">
                  <c:v>40.97</c:v>
                </c:pt>
                <c:pt idx="4">
                  <c:v>43.35</c:v>
                </c:pt>
              </c:numCache>
            </c:numRef>
          </c:val>
          <c:extLst>
            <c:ext xmlns:c16="http://schemas.microsoft.com/office/drawing/2014/chart" uri="{C3380CC4-5D6E-409C-BE32-E72D297353CC}">
              <c16:uniqueId val="{00000001-7773-4505-A0BB-F35FDCF8079B}"/>
            </c:ext>
          </c:extLst>
        </c:ser>
        <c:dLbls>
          <c:showLegendKey val="0"/>
          <c:showVal val="0"/>
          <c:showCatName val="0"/>
          <c:showSerName val="0"/>
          <c:showPercent val="0"/>
          <c:showBubbleSize val="0"/>
        </c:dLbls>
        <c:gapWidth val="250"/>
        <c:overlap val="100"/>
        <c:axId val="661712864"/>
        <c:axId val="661715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-2.62</c:v>
                </c:pt>
                <c:pt idx="1">
                  <c:v>4.78</c:v>
                </c:pt>
                <c:pt idx="2">
                  <c:v>11.14</c:v>
                </c:pt>
                <c:pt idx="3">
                  <c:v>3.84</c:v>
                </c:pt>
                <c:pt idx="4">
                  <c:v>-1.01</c:v>
                </c:pt>
              </c:numCache>
            </c:numRef>
          </c:val>
          <c:smooth val="0"/>
          <c:extLst>
            <c:ext xmlns:c16="http://schemas.microsoft.com/office/drawing/2014/chart" uri="{C3380CC4-5D6E-409C-BE32-E72D297353CC}">
              <c16:uniqueId val="{00000002-7773-4505-A0BB-F35FDCF8079B}"/>
            </c:ext>
          </c:extLst>
        </c:ser>
        <c:dLbls>
          <c:showLegendKey val="0"/>
          <c:showVal val="0"/>
          <c:showCatName val="0"/>
          <c:showSerName val="0"/>
          <c:showPercent val="0"/>
          <c:showBubbleSize val="0"/>
        </c:dLbls>
        <c:marker val="1"/>
        <c:smooth val="0"/>
        <c:axId val="661712864"/>
        <c:axId val="661715608"/>
      </c:lineChart>
      <c:catAx>
        <c:axId val="66171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1715608"/>
        <c:crosses val="autoZero"/>
        <c:auto val="1"/>
        <c:lblAlgn val="ctr"/>
        <c:lblOffset val="100"/>
        <c:tickLblSkip val="1"/>
        <c:tickMarkSkip val="1"/>
        <c:noMultiLvlLbl val="0"/>
      </c:catAx>
      <c:valAx>
        <c:axId val="661715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171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76-4FC5-8BED-25C369F615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76-4FC5-8BED-25C369F615A8}"/>
            </c:ext>
          </c:extLst>
        </c:ser>
        <c:ser>
          <c:idx val="2"/>
          <c:order val="2"/>
          <c:tx>
            <c:strRef>
              <c:f>データシート!$A$29</c:f>
              <c:strCache>
                <c:ptCount val="1"/>
                <c:pt idx="0">
                  <c:v>総社市国民宿舎事業費特別会計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A76-4FC5-8BED-25C369F615A8}"/>
            </c:ext>
          </c:extLst>
        </c:ser>
        <c:ser>
          <c:idx val="3"/>
          <c:order val="3"/>
          <c:tx>
            <c:strRef>
              <c:f>データシート!$A$30</c:f>
              <c:strCache>
                <c:ptCount val="1"/>
                <c:pt idx="0">
                  <c:v>総社市後期高齢者医療特別会計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EA76-4FC5-8BED-25C369F615A8}"/>
            </c:ext>
          </c:extLst>
        </c:ser>
        <c:ser>
          <c:idx val="4"/>
          <c:order val="4"/>
          <c:tx>
            <c:strRef>
              <c:f>データシート!$A$31</c:f>
              <c:strCache>
                <c:ptCount val="1"/>
                <c:pt idx="0">
                  <c:v>総社市国民健康保険特別会計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0.65</c:v>
                </c:pt>
                <c:pt idx="2">
                  <c:v>#N/A</c:v>
                </c:pt>
                <c:pt idx="3">
                  <c:v>1.55</c:v>
                </c:pt>
                <c:pt idx="4">
                  <c:v>#N/A</c:v>
                </c:pt>
                <c:pt idx="5">
                  <c:v>1.1299999999999999</c:v>
                </c:pt>
                <c:pt idx="6">
                  <c:v>#N/A</c:v>
                </c:pt>
                <c:pt idx="7">
                  <c:v>0.49</c:v>
                </c:pt>
                <c:pt idx="8">
                  <c:v>#N/A</c:v>
                </c:pt>
                <c:pt idx="9">
                  <c:v>0.04</c:v>
                </c:pt>
              </c:numCache>
            </c:numRef>
          </c:val>
          <c:extLst>
            <c:ext xmlns:c16="http://schemas.microsoft.com/office/drawing/2014/chart" uri="{C3380CC4-5D6E-409C-BE32-E72D297353CC}">
              <c16:uniqueId val="{00000004-EA76-4FC5-8BED-25C369F615A8}"/>
            </c:ext>
          </c:extLst>
        </c:ser>
        <c:ser>
          <c:idx val="5"/>
          <c:order val="5"/>
          <c:tx>
            <c:strRef>
              <c:f>データシート!$A$32</c:f>
              <c:strCache>
                <c:ptCount val="1"/>
                <c:pt idx="0">
                  <c:v>総社市工業用水道事業会計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0.85</c:v>
                </c:pt>
                <c:pt idx="2">
                  <c:v>#N/A</c:v>
                </c:pt>
                <c:pt idx="3">
                  <c:v>0.94</c:v>
                </c:pt>
                <c:pt idx="4">
                  <c:v>#N/A</c:v>
                </c:pt>
                <c:pt idx="5">
                  <c:v>1</c:v>
                </c:pt>
                <c:pt idx="6">
                  <c:v>#N/A</c:v>
                </c:pt>
                <c:pt idx="7">
                  <c:v>0.56000000000000005</c:v>
                </c:pt>
                <c:pt idx="8">
                  <c:v>#N/A</c:v>
                </c:pt>
                <c:pt idx="9">
                  <c:v>0.66</c:v>
                </c:pt>
              </c:numCache>
            </c:numRef>
          </c:val>
          <c:extLst>
            <c:ext xmlns:c16="http://schemas.microsoft.com/office/drawing/2014/chart" uri="{C3380CC4-5D6E-409C-BE32-E72D297353CC}">
              <c16:uniqueId val="{00000005-EA76-4FC5-8BED-25C369F615A8}"/>
            </c:ext>
          </c:extLst>
        </c:ser>
        <c:ser>
          <c:idx val="6"/>
          <c:order val="6"/>
          <c:tx>
            <c:strRef>
              <c:f>データシート!$A$33</c:f>
              <c:strCache>
                <c:ptCount val="1"/>
                <c:pt idx="0">
                  <c:v>総社市介護保険特別会計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0.2</c:v>
                </c:pt>
                <c:pt idx="4">
                  <c:v>#N/A</c:v>
                </c:pt>
                <c:pt idx="5">
                  <c:v>1.2</c:v>
                </c:pt>
                <c:pt idx="6">
                  <c:v>#N/A</c:v>
                </c:pt>
                <c:pt idx="7">
                  <c:v>1.03</c:v>
                </c:pt>
                <c:pt idx="8">
                  <c:v>#N/A</c:v>
                </c:pt>
                <c:pt idx="9">
                  <c:v>0.98</c:v>
                </c:pt>
              </c:numCache>
            </c:numRef>
          </c:val>
          <c:extLst>
            <c:ext xmlns:c16="http://schemas.microsoft.com/office/drawing/2014/chart" uri="{C3380CC4-5D6E-409C-BE32-E72D297353CC}">
              <c16:uniqueId val="{00000006-EA76-4FC5-8BED-25C369F615A8}"/>
            </c:ext>
          </c:extLst>
        </c:ser>
        <c:ser>
          <c:idx val="7"/>
          <c:order val="7"/>
          <c:tx>
            <c:strRef>
              <c:f>データシート!$A$34</c:f>
              <c:strCache>
                <c:ptCount val="1"/>
                <c:pt idx="0">
                  <c:v>総社市下水道事業会計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0.28999999999999998</c:v>
                </c:pt>
                <c:pt idx="4">
                  <c:v>#N/A</c:v>
                </c:pt>
                <c:pt idx="5">
                  <c:v>1.22</c:v>
                </c:pt>
                <c:pt idx="6">
                  <c:v>#N/A</c:v>
                </c:pt>
                <c:pt idx="7">
                  <c:v>1.85</c:v>
                </c:pt>
                <c:pt idx="8">
                  <c:v>#N/A</c:v>
                </c:pt>
                <c:pt idx="9">
                  <c:v>1.82</c:v>
                </c:pt>
              </c:numCache>
            </c:numRef>
          </c:val>
          <c:extLst>
            <c:ext xmlns:c16="http://schemas.microsoft.com/office/drawing/2014/chart" uri="{C3380CC4-5D6E-409C-BE32-E72D297353CC}">
              <c16:uniqueId val="{00000007-EA76-4FC5-8BED-25C369F615A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1.28</c:v>
                </c:pt>
                <c:pt idx="2">
                  <c:v>#N/A</c:v>
                </c:pt>
                <c:pt idx="3">
                  <c:v>5.39</c:v>
                </c:pt>
                <c:pt idx="4">
                  <c:v>#N/A</c:v>
                </c:pt>
                <c:pt idx="5">
                  <c:v>10.84</c:v>
                </c:pt>
                <c:pt idx="6">
                  <c:v>#N/A</c:v>
                </c:pt>
                <c:pt idx="7">
                  <c:v>6.76</c:v>
                </c:pt>
                <c:pt idx="8">
                  <c:v>#N/A</c:v>
                </c:pt>
                <c:pt idx="9">
                  <c:v>2.13</c:v>
                </c:pt>
              </c:numCache>
            </c:numRef>
          </c:val>
          <c:extLst>
            <c:ext xmlns:c16="http://schemas.microsoft.com/office/drawing/2014/chart" uri="{C3380CC4-5D6E-409C-BE32-E72D297353CC}">
              <c16:uniqueId val="{00000008-EA76-4FC5-8BED-25C369F615A8}"/>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7.57</c:v>
                </c:pt>
                <c:pt idx="2">
                  <c:v>#N/A</c:v>
                </c:pt>
                <c:pt idx="3">
                  <c:v>7.57</c:v>
                </c:pt>
                <c:pt idx="4">
                  <c:v>#N/A</c:v>
                </c:pt>
                <c:pt idx="5">
                  <c:v>8.3000000000000007</c:v>
                </c:pt>
                <c:pt idx="6">
                  <c:v>#N/A</c:v>
                </c:pt>
                <c:pt idx="7">
                  <c:v>8.4</c:v>
                </c:pt>
                <c:pt idx="8">
                  <c:v>#N/A</c:v>
                </c:pt>
                <c:pt idx="9">
                  <c:v>7.23</c:v>
                </c:pt>
              </c:numCache>
            </c:numRef>
          </c:val>
          <c:extLst>
            <c:ext xmlns:c16="http://schemas.microsoft.com/office/drawing/2014/chart" uri="{C3380CC4-5D6E-409C-BE32-E72D297353CC}">
              <c16:uniqueId val="{00000009-EA76-4FC5-8BED-25C369F615A8}"/>
            </c:ext>
          </c:extLst>
        </c:ser>
        <c:dLbls>
          <c:showLegendKey val="0"/>
          <c:showVal val="0"/>
          <c:showCatName val="0"/>
          <c:showSerName val="0"/>
          <c:showPercent val="0"/>
          <c:showBubbleSize val="0"/>
        </c:dLbls>
        <c:gapWidth val="150"/>
        <c:overlap val="100"/>
        <c:axId val="661710512"/>
        <c:axId val="661707376"/>
      </c:barChart>
      <c:catAx>
        <c:axId val="661710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1707376"/>
        <c:crosses val="autoZero"/>
        <c:auto val="1"/>
        <c:lblAlgn val="ctr"/>
        <c:lblOffset val="100"/>
        <c:tickLblSkip val="1"/>
        <c:tickMarkSkip val="1"/>
        <c:noMultiLvlLbl val="0"/>
      </c:catAx>
      <c:valAx>
        <c:axId val="661707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1710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2759</c:v>
                </c:pt>
                <c:pt idx="5">
                  <c:v>2724</c:v>
                </c:pt>
                <c:pt idx="8">
                  <c:v>2488</c:v>
                </c:pt>
                <c:pt idx="11">
                  <c:v>2561</c:v>
                </c:pt>
                <c:pt idx="14">
                  <c:v>2644</c:v>
                </c:pt>
              </c:numCache>
            </c:numRef>
          </c:val>
          <c:extLst>
            <c:ext xmlns:c16="http://schemas.microsoft.com/office/drawing/2014/chart" uri="{C3380CC4-5D6E-409C-BE32-E72D297353CC}">
              <c16:uniqueId val="{00000000-DB0E-4EF8-BC17-EEF3FC4F93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0E-4EF8-BC17-EEF3FC4F93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82</c:v>
                </c:pt>
                <c:pt idx="3">
                  <c:v>74</c:v>
                </c:pt>
                <c:pt idx="6">
                  <c:v>66</c:v>
                </c:pt>
                <c:pt idx="9">
                  <c:v>62</c:v>
                </c:pt>
                <c:pt idx="12">
                  <c:v>53</c:v>
                </c:pt>
              </c:numCache>
            </c:numRef>
          </c:val>
          <c:extLst>
            <c:ext xmlns:c16="http://schemas.microsoft.com/office/drawing/2014/chart" uri="{C3380CC4-5D6E-409C-BE32-E72D297353CC}">
              <c16:uniqueId val="{00000002-DB0E-4EF8-BC17-EEF3FC4F93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145</c:v>
                </c:pt>
                <c:pt idx="3">
                  <c:v>143</c:v>
                </c:pt>
                <c:pt idx="6">
                  <c:v>77</c:v>
                </c:pt>
                <c:pt idx="9">
                  <c:v>10</c:v>
                </c:pt>
                <c:pt idx="12">
                  <c:v>1</c:v>
                </c:pt>
              </c:numCache>
            </c:numRef>
          </c:val>
          <c:extLst>
            <c:ext xmlns:c16="http://schemas.microsoft.com/office/drawing/2014/chart" uri="{C3380CC4-5D6E-409C-BE32-E72D297353CC}">
              <c16:uniqueId val="{00000003-DB0E-4EF8-BC17-EEF3FC4F93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816</c:v>
                </c:pt>
                <c:pt idx="3">
                  <c:v>795</c:v>
                </c:pt>
                <c:pt idx="6">
                  <c:v>802</c:v>
                </c:pt>
                <c:pt idx="9">
                  <c:v>654</c:v>
                </c:pt>
                <c:pt idx="12">
                  <c:v>705</c:v>
                </c:pt>
              </c:numCache>
            </c:numRef>
          </c:val>
          <c:extLst>
            <c:ext xmlns:c16="http://schemas.microsoft.com/office/drawing/2014/chart" uri="{C3380CC4-5D6E-409C-BE32-E72D297353CC}">
              <c16:uniqueId val="{00000004-DB0E-4EF8-BC17-EEF3FC4F93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0E-4EF8-BC17-EEF3FC4F93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0E-4EF8-BC17-EEF3FC4F93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2713</c:v>
                </c:pt>
                <c:pt idx="3">
                  <c:v>2684</c:v>
                </c:pt>
                <c:pt idx="6">
                  <c:v>2685</c:v>
                </c:pt>
                <c:pt idx="9">
                  <c:v>2752</c:v>
                </c:pt>
                <c:pt idx="12">
                  <c:v>2771</c:v>
                </c:pt>
              </c:numCache>
            </c:numRef>
          </c:val>
          <c:extLst>
            <c:ext xmlns:c16="http://schemas.microsoft.com/office/drawing/2014/chart" uri="{C3380CC4-5D6E-409C-BE32-E72D297353CC}">
              <c16:uniqueId val="{00000007-DB0E-4EF8-BC17-EEF3FC4F93FF}"/>
            </c:ext>
          </c:extLst>
        </c:ser>
        <c:dLbls>
          <c:showLegendKey val="0"/>
          <c:showVal val="0"/>
          <c:showCatName val="0"/>
          <c:showSerName val="0"/>
          <c:showPercent val="0"/>
          <c:showBubbleSize val="0"/>
        </c:dLbls>
        <c:gapWidth val="100"/>
        <c:overlap val="100"/>
        <c:axId val="661713648"/>
        <c:axId val="661717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997</c:v>
                </c:pt>
                <c:pt idx="2">
                  <c:v>#N/A</c:v>
                </c:pt>
                <c:pt idx="3">
                  <c:v>#N/A</c:v>
                </c:pt>
                <c:pt idx="4">
                  <c:v>972</c:v>
                </c:pt>
                <c:pt idx="5">
                  <c:v>#N/A</c:v>
                </c:pt>
                <c:pt idx="6">
                  <c:v>#N/A</c:v>
                </c:pt>
                <c:pt idx="7">
                  <c:v>1142</c:v>
                </c:pt>
                <c:pt idx="8">
                  <c:v>#N/A</c:v>
                </c:pt>
                <c:pt idx="9">
                  <c:v>#N/A</c:v>
                </c:pt>
                <c:pt idx="10">
                  <c:v>917</c:v>
                </c:pt>
                <c:pt idx="11">
                  <c:v>#N/A</c:v>
                </c:pt>
                <c:pt idx="12">
                  <c:v>#N/A</c:v>
                </c:pt>
                <c:pt idx="13">
                  <c:v>886</c:v>
                </c:pt>
                <c:pt idx="14">
                  <c:v>#N/A</c:v>
                </c:pt>
              </c:numCache>
            </c:numRef>
          </c:val>
          <c:smooth val="0"/>
          <c:extLst>
            <c:ext xmlns:c16="http://schemas.microsoft.com/office/drawing/2014/chart" uri="{C3380CC4-5D6E-409C-BE32-E72D297353CC}">
              <c16:uniqueId val="{00000008-DB0E-4EF8-BC17-EEF3FC4F93FF}"/>
            </c:ext>
          </c:extLst>
        </c:ser>
        <c:dLbls>
          <c:showLegendKey val="0"/>
          <c:showVal val="0"/>
          <c:showCatName val="0"/>
          <c:showSerName val="0"/>
          <c:showPercent val="0"/>
          <c:showBubbleSize val="0"/>
        </c:dLbls>
        <c:marker val="1"/>
        <c:smooth val="0"/>
        <c:axId val="661713648"/>
        <c:axId val="661717176"/>
      </c:lineChart>
      <c:catAx>
        <c:axId val="66171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1717176"/>
        <c:crosses val="autoZero"/>
        <c:auto val="1"/>
        <c:lblAlgn val="ctr"/>
        <c:lblOffset val="100"/>
        <c:tickLblSkip val="1"/>
        <c:tickMarkSkip val="1"/>
        <c:noMultiLvlLbl val="0"/>
      </c:catAx>
      <c:valAx>
        <c:axId val="661717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1713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28315</c:v>
                </c:pt>
                <c:pt idx="5">
                  <c:v>28568</c:v>
                </c:pt>
                <c:pt idx="8">
                  <c:v>27512</c:v>
                </c:pt>
                <c:pt idx="11">
                  <c:v>28756</c:v>
                </c:pt>
                <c:pt idx="14">
                  <c:v>27132</c:v>
                </c:pt>
              </c:numCache>
            </c:numRef>
          </c:val>
          <c:extLst>
            <c:ext xmlns:c16="http://schemas.microsoft.com/office/drawing/2014/chart" uri="{C3380CC4-5D6E-409C-BE32-E72D297353CC}">
              <c16:uniqueId val="{00000000-1EAD-4E29-AFB4-87D26E4849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3245</c:v>
                </c:pt>
                <c:pt idx="5">
                  <c:v>3112</c:v>
                </c:pt>
                <c:pt idx="8">
                  <c:v>3020</c:v>
                </c:pt>
                <c:pt idx="11">
                  <c:v>2932</c:v>
                </c:pt>
                <c:pt idx="14">
                  <c:v>2691</c:v>
                </c:pt>
              </c:numCache>
            </c:numRef>
          </c:val>
          <c:extLst>
            <c:ext xmlns:c16="http://schemas.microsoft.com/office/drawing/2014/chart" uri="{C3380CC4-5D6E-409C-BE32-E72D297353CC}">
              <c16:uniqueId val="{00000001-1EAD-4E29-AFB4-87D26E4849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9509</c:v>
                </c:pt>
                <c:pt idx="5">
                  <c:v>9558</c:v>
                </c:pt>
                <c:pt idx="8">
                  <c:v>12829</c:v>
                </c:pt>
                <c:pt idx="11">
                  <c:v>14638</c:v>
                </c:pt>
                <c:pt idx="14">
                  <c:v>15808</c:v>
                </c:pt>
              </c:numCache>
            </c:numRef>
          </c:val>
          <c:extLst>
            <c:ext xmlns:c16="http://schemas.microsoft.com/office/drawing/2014/chart" uri="{C3380CC4-5D6E-409C-BE32-E72D297353CC}">
              <c16:uniqueId val="{00000002-1EAD-4E29-AFB4-87D26E4849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AD-4E29-AFB4-87D26E4849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AD-4E29-AFB4-87D26E4849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1EAD-4E29-AFB4-87D26E4849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3884</c:v>
                </c:pt>
                <c:pt idx="3">
                  <c:v>3982</c:v>
                </c:pt>
                <c:pt idx="6">
                  <c:v>4163</c:v>
                </c:pt>
                <c:pt idx="9">
                  <c:v>4116</c:v>
                </c:pt>
                <c:pt idx="12">
                  <c:v>4158</c:v>
                </c:pt>
              </c:numCache>
            </c:numRef>
          </c:val>
          <c:extLst>
            <c:ext xmlns:c16="http://schemas.microsoft.com/office/drawing/2014/chart" uri="{C3380CC4-5D6E-409C-BE32-E72D297353CC}">
              <c16:uniqueId val="{00000006-1EAD-4E29-AFB4-87D26E4849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247</c:v>
                </c:pt>
                <c:pt idx="3">
                  <c:v>113</c:v>
                </c:pt>
                <c:pt idx="6">
                  <c:v>152</c:v>
                </c:pt>
                <c:pt idx="9">
                  <c:v>865</c:v>
                </c:pt>
                <c:pt idx="12">
                  <c:v>813</c:v>
                </c:pt>
              </c:numCache>
            </c:numRef>
          </c:val>
          <c:extLst>
            <c:ext xmlns:c16="http://schemas.microsoft.com/office/drawing/2014/chart" uri="{C3380CC4-5D6E-409C-BE32-E72D297353CC}">
              <c16:uniqueId val="{00000007-1EAD-4E29-AFB4-87D26E4849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8559</c:v>
                </c:pt>
                <c:pt idx="3">
                  <c:v>8012</c:v>
                </c:pt>
                <c:pt idx="6">
                  <c:v>7753</c:v>
                </c:pt>
                <c:pt idx="9">
                  <c:v>7084</c:v>
                </c:pt>
                <c:pt idx="12">
                  <c:v>7043</c:v>
                </c:pt>
              </c:numCache>
            </c:numRef>
          </c:val>
          <c:extLst>
            <c:ext xmlns:c16="http://schemas.microsoft.com/office/drawing/2014/chart" uri="{C3380CC4-5D6E-409C-BE32-E72D297353CC}">
              <c16:uniqueId val="{00000008-1EAD-4E29-AFB4-87D26E4849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514</c:v>
                </c:pt>
                <c:pt idx="3">
                  <c:v>462</c:v>
                </c:pt>
                <c:pt idx="6">
                  <c:v>425</c:v>
                </c:pt>
                <c:pt idx="9">
                  <c:v>365</c:v>
                </c:pt>
                <c:pt idx="12">
                  <c:v>324</c:v>
                </c:pt>
              </c:numCache>
            </c:numRef>
          </c:val>
          <c:extLst>
            <c:ext xmlns:c16="http://schemas.microsoft.com/office/drawing/2014/chart" uri="{C3380CC4-5D6E-409C-BE32-E72D297353CC}">
              <c16:uniqueId val="{00000009-1EAD-4E29-AFB4-87D26E4849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30977</c:v>
                </c:pt>
                <c:pt idx="3">
                  <c:v>30750</c:v>
                </c:pt>
                <c:pt idx="6">
                  <c:v>30586</c:v>
                </c:pt>
                <c:pt idx="9">
                  <c:v>31825</c:v>
                </c:pt>
                <c:pt idx="12">
                  <c:v>29886</c:v>
                </c:pt>
              </c:numCache>
            </c:numRef>
          </c:val>
          <c:extLst>
            <c:ext xmlns:c16="http://schemas.microsoft.com/office/drawing/2014/chart" uri="{C3380CC4-5D6E-409C-BE32-E72D297353CC}">
              <c16:uniqueId val="{0000000A-1EAD-4E29-AFB4-87D26E4849EB}"/>
            </c:ext>
          </c:extLst>
        </c:ser>
        <c:dLbls>
          <c:showLegendKey val="0"/>
          <c:showVal val="0"/>
          <c:showCatName val="0"/>
          <c:showSerName val="0"/>
          <c:showPercent val="0"/>
          <c:showBubbleSize val="0"/>
        </c:dLbls>
        <c:gapWidth val="100"/>
        <c:overlap val="100"/>
        <c:axId val="661715216"/>
        <c:axId val="661717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3113</c:v>
                </c:pt>
                <c:pt idx="2">
                  <c:v>#N/A</c:v>
                </c:pt>
                <c:pt idx="3">
                  <c:v>#N/A</c:v>
                </c:pt>
                <c:pt idx="4">
                  <c:v>2081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AD-4E29-AFB4-87D26E4849EB}"/>
            </c:ext>
          </c:extLst>
        </c:ser>
        <c:dLbls>
          <c:showLegendKey val="0"/>
          <c:showVal val="0"/>
          <c:showCatName val="0"/>
          <c:showSerName val="0"/>
          <c:showPercent val="0"/>
          <c:showBubbleSize val="0"/>
        </c:dLbls>
        <c:marker val="1"/>
        <c:smooth val="0"/>
        <c:axId val="661715216"/>
        <c:axId val="661717960"/>
      </c:lineChart>
      <c:catAx>
        <c:axId val="661715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61717960"/>
        <c:crosses val="autoZero"/>
        <c:auto val="1"/>
        <c:lblAlgn val="ctr"/>
        <c:lblOffset val="100"/>
        <c:tickLblSkip val="1"/>
        <c:tickMarkSkip val="1"/>
        <c:noMultiLvlLbl val="0"/>
      </c:catAx>
      <c:valAx>
        <c:axId val="66171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1715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5581</c:v>
                </c:pt>
                <c:pt idx="1">
                  <c:v>6961</c:v>
                </c:pt>
                <c:pt idx="2">
                  <c:v>7561</c:v>
                </c:pt>
              </c:numCache>
            </c:numRef>
          </c:val>
          <c:extLst>
            <c:ext xmlns:c16="http://schemas.microsoft.com/office/drawing/2014/chart" uri="{C3380CC4-5D6E-409C-BE32-E72D297353CC}">
              <c16:uniqueId val="{00000000-A3FA-4418-99D6-1A91FDC4F4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1201</c:v>
                </c:pt>
                <c:pt idx="1">
                  <c:v>1303</c:v>
                </c:pt>
                <c:pt idx="2">
                  <c:v>1383</c:v>
                </c:pt>
              </c:numCache>
            </c:numRef>
          </c:val>
          <c:extLst>
            <c:ext xmlns:c16="http://schemas.microsoft.com/office/drawing/2014/chart" uri="{C3380CC4-5D6E-409C-BE32-E72D297353CC}">
              <c16:uniqueId val="{00000001-A3FA-4418-99D6-1A91FDC4F4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6667</c:v>
                </c:pt>
                <c:pt idx="1">
                  <c:v>6788</c:v>
                </c:pt>
                <c:pt idx="2">
                  <c:v>7328</c:v>
                </c:pt>
              </c:numCache>
            </c:numRef>
          </c:val>
          <c:extLst>
            <c:ext xmlns:c16="http://schemas.microsoft.com/office/drawing/2014/chart" uri="{C3380CC4-5D6E-409C-BE32-E72D297353CC}">
              <c16:uniqueId val="{00000002-A3FA-4418-99D6-1A91FDC4F4A7}"/>
            </c:ext>
          </c:extLst>
        </c:ser>
        <c:dLbls>
          <c:showLegendKey val="0"/>
          <c:showVal val="0"/>
          <c:showCatName val="0"/>
          <c:showSerName val="0"/>
          <c:showPercent val="0"/>
          <c:showBubbleSize val="0"/>
        </c:dLbls>
        <c:gapWidth val="120"/>
        <c:overlap val="100"/>
        <c:axId val="661709728"/>
        <c:axId val="661714040"/>
      </c:barChart>
      <c:catAx>
        <c:axId val="66170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61714040"/>
        <c:crosses val="autoZero"/>
        <c:auto val="1"/>
        <c:lblAlgn val="ctr"/>
        <c:lblOffset val="100"/>
        <c:tickLblSkip val="1"/>
        <c:tickMarkSkip val="1"/>
        <c:noMultiLvlLbl val="0"/>
      </c:catAx>
      <c:valAx>
        <c:axId val="661714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6170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{C5F5A13C-A90E-4802-9BA6-EDD5A0305490}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2D2-4072-8775-F96E6EF1BF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{FF89B798-E2E5-4EFF-88FF-37D7FA82BC00}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D2-4072-8775-F96E6EF1BF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{6E1D6919-292D-47A4-B904-6A308D4F7E13}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D2-4072-8775-F96E6EF1BF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{247CAD0F-BD0D-4BF8-9CFD-B275CC8E8CC9}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D2-4072-8775-F96E6EF1BF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{D341B7BB-2120-4FB9-89E3-B112881FAEA8}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D2-4072-8775-F96E6EF1BF6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{4C9194F5-8772-4BDB-95AF-B5E94C5BA1D9}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2D2-4072-8775-F96E6EF1BF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{59998CBB-7834-47FE-B6F1-52CE3291B0A1}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2D2-4072-8775-F96E6EF1BF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{8D8E27C4-BB6B-4284-8DCF-E9ED66DDF3F6}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2D2-4072-8775-F96E6EF1BF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{85E9C7B0-FD19-46E3-82F0-A88EDAE2EE4C}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2D2-4072-8775-F96E6EF1BF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68.599999999999994</c:v>
                </c:pt>
                <c:pt idx="8">
                  <c:v>69.900000000000006</c:v>
                </c:pt>
                <c:pt idx="16">
                  <c:v>70.7</c:v>
                </c:pt>
                <c:pt idx="24">
                  <c:v>70.7</c:v>
                </c:pt>
                <c:pt idx="32">
                  <c:v>71.7</c:v>
                </c:pt>
              </c:numCache>
            </c:numRef>
          </c:xVal>
          <c:yVal>
            <c:numRef>
              <c:f>公会計指標分析・財政指標組合せ分析表!$BP$51:$DC$51</c:f>
              <c:numCache>
                <c:formatCode>#,##0.0;"▲ "#,##0.0</c:formatCode>
                <c:ptCount val="40"/>
                <c:pt idx="0">
                  <c:v>23.2</c:v>
                </c:pt>
                <c:pt idx="8">
                  <c:v>14.7</c:v>
                </c:pt>
              </c:numCache>
            </c:numRef>
          </c:yVal>
          <c:smooth val="0"/>
          <c:extLst>
            <c:ext xmlns:c16="http://schemas.microsoft.com/office/drawing/2014/chart" uri="{C3380CC4-5D6E-409C-BE32-E72D297353CC}">
              <c16:uniqueId val="{00000009-22D2-4072-8775-F96E6EF1BF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{8A5CFB97-1872-4B6C-B318-01878E4530BC}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2D2-4072-8775-F96E6EF1BF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{79EF3B00-10E8-443D-BC36-40DCFFACD7E5}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D2-4072-8775-F96E6EF1BF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{DFCA1F0F-C7CE-4673-817C-4AFB4BFF1395}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D2-4072-8775-F96E6EF1BF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{1F26FC75-8830-47D8-B3ED-87C99EA3F75A}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D2-4072-8775-F96E6EF1BF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{F3A43AC5-14F1-4EDC-9823-8B0452673B25}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D2-4072-8775-F96E6EF1BF6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{CD50961B-0E52-4C43-BAD2-57666C5F218F}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2D2-4072-8775-F96E6EF1BF6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{F03DAF3C-FFEA-4CE3-9DA1-6E3C452675AD}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2D2-4072-8775-F96E6EF1BF6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{03B2CA54-1FB3-4780-AF39-6D4F9311D00D}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2D2-4072-8775-F96E6EF1BF6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{E6D52185-6100-4041-906F-7CDD8F012BB8}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2D2-4072-8775-F96E6EF1BF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22D2-4072-8775-F96E6EF1BF66}"/>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{5389C5E2-D944-4D83-8BD6-76C621C42E1F}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254-46B1-AADF-3698AA118E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{9F3CC084-1EB8-45B2-AC8D-51E8EF755D5C}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54-46B1-AADF-3698AA118E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{A28EFE10-1AAC-4A9A-B5FE-34196ECFCF5F}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54-46B1-AADF-3698AA118E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{047BFBE8-5BED-40AE-9F59-C6E713CF9D17}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54-46B1-AADF-3698AA118E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{778DC079-9CEC-4BE9-8BD3-3E193A3EF605}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54-46B1-AADF-3698AA118EB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{07341ECC-6404-4338-BA39-B3960FE1D153}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254-46B1-AADF-3698AA118EB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{CD7D56E4-DBEF-4B5E-8E1D-52D28010555C}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254-46B1-AADF-3698AA118EB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{2D7A6735-575C-4A99-A4E8-47E821C7C19C}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254-46B1-AADF-3698AA118EB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{19DA1CA5-18CA-4A27-B875-76F9CBE809AC}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254-46B1-AADF-3698AA118E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7.4</c:v>
                </c:pt>
                <c:pt idx="16">
                  <c:v>7.2</c:v>
                </c:pt>
                <c:pt idx="24">
                  <c:v>6.8</c:v>
                </c:pt>
                <c:pt idx="32">
                  <c:v>6.5</c:v>
                </c:pt>
              </c:numCache>
            </c:numRef>
          </c:xVal>
          <c:yVal>
            <c:numRef>
              <c:f>公会計指標分析・財政指標組合せ分析表!$BP$73:$DC$73</c:f>
              <c:numCache>
                <c:formatCode>#,##0.0;"▲ "#,##0.0</c:formatCode>
                <c:ptCount val="40"/>
                <c:pt idx="0">
                  <c:v>23.2</c:v>
                </c:pt>
                <c:pt idx="8">
                  <c:v>14.7</c:v>
                </c:pt>
              </c:numCache>
            </c:numRef>
          </c:yVal>
          <c:smooth val="0"/>
          <c:extLst>
            <c:ext xmlns:c16="http://schemas.microsoft.com/office/drawing/2014/chart" uri="{C3380CC4-5D6E-409C-BE32-E72D297353CC}">
              <c16:uniqueId val="{00000009-2254-46B1-AADF-3698AA118E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{D8B7E994-6695-4498-81FC-F71C6F382849}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254-46B1-AADF-3698AA118E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{12640C4E-2591-4FC1-AAD7-A729BD045203}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54-46B1-AADF-3698AA118E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{685DD265-62E1-455E-9766-9EA3713EC564}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54-46B1-AADF-3698AA118E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{FD220973-09A5-410C-9A42-5399435CDDCF}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54-46B1-AADF-3698AA118E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{93F25AD3-E524-4E7B-BB5B-000241C86FC8}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54-46B1-AADF-3698AA118EB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{4E451527-6FD1-4F89-B57A-D50627067001}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254-46B1-AADF-3698AA118EB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{A91DEC8B-42DE-47BC-87AF-BFACF46F1E35}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254-46B1-AADF-3698AA118EB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{CBD6E421-AE84-4333-A035-BF65C197F999}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254-46B1-AADF-3698AA118EB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{1108F2CE-2638-4F6A-8A8A-C9DE92C6E784}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254-46B1-AADF-3698AA118E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2254-46B1-AADF-3698AA118EB4}"/>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型普通建設事業に係る起債の償還が完了したこと等により，元利償還金はピークを越え減少傾向であったが，新給食調理場や認定こども園整備などの大型事業の償還が開始されたことにより元利償還金は前年度より増加した。</a:t>
          </a:r>
        </a:p>
        <a:p>
          <a:r>
            <a:rPr kumimoji="1" lang="ja-JP" altLang="en-US" sz="1400">
              <a:latin typeface="ＭＳ ゴシック" pitchFamily="49" charset="-128"/>
              <a:ea typeface="ＭＳ ゴシック" pitchFamily="49" charset="-128"/>
            </a:rPr>
            <a:t>　今後についても新庁舎建設事業に係る起債の償還などさらなる公債費の増加が予想されるため，実施事業の精査を行い，地方債の新規発行を抑制していく。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規模事業の財源とした既発債の償還は進んでいるが，新庁舎建設が開始されたことにより，令和４年度末時点の地方債残高は大きく増加した。令和５年度は新庁舎建設工事の進捗により地方債の新規発行がなかったため地方債残高は一時的に減少したが，今後も引き続き数年間にわたり庁舎建設・解体等に係る経費を要するため，地方債残高は増加していく見込みである。</a:t>
          </a:r>
        </a:p>
        <a:p>
          <a:r>
            <a:rPr kumimoji="1" lang="ja-JP" altLang="en-US" sz="1400">
              <a:latin typeface="ＭＳ ゴシック" pitchFamily="49" charset="-128"/>
              <a:ea typeface="ＭＳ ゴシック" pitchFamily="49" charset="-128"/>
            </a:rPr>
            <a:t>　充当特定歳入は減少したが，充当可能基金については，決算剰余金を財政調整基金等へ積み立てたことにより増加し，将来負担額を上回る状態となった。</a:t>
          </a:r>
        </a:p>
        <a:p>
          <a:r>
            <a:rPr kumimoji="1" lang="ja-JP" altLang="en-US" sz="1400">
              <a:latin typeface="ＭＳ ゴシック" pitchFamily="49" charset="-128"/>
              <a:ea typeface="ＭＳ ゴシック" pitchFamily="49" charset="-128"/>
            </a:rPr>
            <a:t>　今後も計画的な事業実施を進めるとともに、事務事業を見直し財政の健全化に努める必要がある。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財政調整基金は黒字決算となったため取崩を行わず，地方財政法第７条第１項の規定に基づき，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億円を積み立てた。また，「庁舎等整備事業基金」へ約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億円，「教育施設整備事業等基金」「美術博物館施設整備基金」へそれぞれ約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億円積み立てた。新デマンド交通の運行に係る経費等を「地域振興基金」から約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年度には新庁舎が完成し，令和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年度以降は旧庁舎解体等が予定されているほか，美術博物館等の大型事業も想定されるため計画的な積立を行っていく。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・総社市地域振興基金：市民の連帯の強化及び地域振興に要する財源のための基金（合併特例債により創設）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・総社市庁舎等整備事業基金：庁舎建設のための財源とする基金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・総社市職員退職手当基金：退職手当の財源とする基金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・総社市教育施設整備事業等基金：小中学校や幼稚園の施設整備のための基金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・総社市美術博物館施設整備事業基金：美術博物館施設整備のための基金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新デマンド交通運行経費，地域振興経費へ充当したため減少した。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総社市庁舎等整備事業基金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億円積み立てし，基金残高が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美術博物館の新設等大型事業が計画されているため，計画的な積立を行っていく。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黒字決算となったため取崩を行わず，地方財政法第７条第１項の規定に基づき，約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災害対応等により緊急で補正予算を編成する必要が起こりうることから，財政調整基金の残高は，最低でも標準財政規模の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％は必要であると考えている。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市債の償還時の財源とするため，約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現在のところ，大きな増減の予定はないが，今後も大型事業が計画されていることから，それらに備えて積み立てておく。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455CE3-9D0B-42D3-B60D-D0E190D4A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3CD0E0D-A119-420D-B03D-B326EEEBD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36EAEE9F-CBCE-438A-B8BC-1A7FCA77FFB0}"/>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D1FBEF93-718E-4B38-93C5-B5791C07B740}"/>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DBCD3404-737B-406C-9E76-939113D108DE}"/>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B6EEA0D8-6BDB-4E09-9B52-EBE6166C05E1}"/>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B9D2DA19-F48F-40BB-A6B1-7E35727B1DF3}"/>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A4486BD9-C8EE-4685-9D19-F95870BA3D4B}"/>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12F5E76-8DA8-4B2D-B1AB-6A71BFA82E62}"/>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AF1FBFEC-2068-4932-A729-AF9BEEBF368E}"/>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D4CF42F9-2A42-4EC2-8C09-D68FA7113F03}"/>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7B20FFF-CC0E-4314-9BD8-B4B19A05EACE}"/>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E85F116-2705-4C0D-A136-5C3F8219088A}"/>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C876ABF-5877-4B9C-BAB2-1F9C21BD0BC6}"/>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76B95BC-253C-4CD5-A429-503EA726C9DD}"/>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1EBCB136-D8D3-49EB-9C11-A09716D98F7B}"/>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E3A09DFE-C4C1-41A7-974C-965106C1C77F}"/>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F2038547-F85A-4042-A1EF-592F8E854EDE}"/>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E952DCE8-BFCF-4358-89EE-9287C12EBE31}"/>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6DC95271-7FA8-46FB-AA0D-EBFC8DCC7103}"/>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5E89D8DA-18BC-40D5-90C2-07B14E37AB5B}"/>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0EA8A49-2220-4F65-97F8-936E229072C0}"/>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D4C7567D-4940-42BE-9CBC-9D3C20642B82}"/>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3B4F8817-14A0-43CC-B629-9ED120162C9E}"/>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F16F055-4F16-48EF-AAC8-D3D5F11B9C4C}"/>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77B265DE-7D61-43FB-9177-FE4B86DE1EA9}"/>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48F3D34-6C4E-4078-B6C1-00DEBF733001}"/>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BFE8D2A2-F731-4E28-9EA0-4F0E72D7C02C}"/>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C85BF08-DC73-45F0-A467-3D1D6364DA31}"/>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C52449C2-1F11-4D7E-A6DD-BD2FE0A1B445}"/>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A6A23AA0-FCF9-4698-8327-B40009090855}"/>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1766686A-CB03-4371-866D-3A05F78CAFFC}"/>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F90148D-D5B5-4C14-9332-14E796CBD9F9}"/>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765F4E6-25F7-4A4B-88A6-88465BCCE8E4}"/>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2CC7775-73B0-469D-9D59-E0EEBD89A23E}"/>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F388370-6FD6-438B-8BBB-AC50E655DAB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DACFED2-ACEF-46DA-958E-FC06B0401D04}"/>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2B65FCF9-3F84-4C30-961D-1D9EA64F0DD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F1E63493-3592-46C8-8153-E86EA307647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43652B0E-94B4-48B3-B8C2-7AE874B8BEE4}"/>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00A0B58-3186-4E95-B653-2A9A1FDDB007}"/>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431A234-6D4E-44E0-9C35-81AB2892999E}"/>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C37E058-4324-474B-84D3-81C50D69711D}"/>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F2090F5B-F159-479B-80AC-35D601AA0126}"/>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42B4F4CE-0DC4-40E7-8959-626FA3826F88}"/>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59EB7F2-1263-491A-8FF3-E517AD106632}"/>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60992A8A-5583-41D8-BF5C-421ABB08A857}"/>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1A4BE912-0253-4119-8570-39BB1EB466D8}"/>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48802EEE-B811-4CBE-8936-F5E49611E817}"/>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82B1EEC-F3C5-4F56-AC8D-27B73C5A1999}"/>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D3FAC7F6-585F-4CDD-AE89-CAA8C31C05D5}"/>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C19AFC0-62EC-48F8-99DF-BA1B45787181}"/>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21E0A899-0C0D-4E37-8E9F-4A980E80A507}"/>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本市では，築後３０年を経過した施設が半数以上を占めており，公共施設の老朽化が進行している。そのため，有形固定資産減価償却率は類似団体平均よりも高い水準にある。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令和４年３月に改訂した公共施設等総合管理計画に基づき，公共施設の再編による保有量の縮減，施設の長寿命化など効果的，効率的な施設の管理運営に取り組んでいく必要がある。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9CDB7121-335F-48D0-93E8-FD054E3FC0D7}"/>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CA950AE9-9C03-4F1D-8F28-E091D9BD8828}"/>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86EA49C4-2083-4B31-AE7A-C115D6D5AF96}"/>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50FCFBBC-6A8B-4F63-89AE-8B1C99915412}"/>
            </a:ext>
          </a:extLst>
        </xdr:cNvPr>
        <xdr:cNvCxnSpPr/>
      </xdr:nvCxnSpPr>
      <xdr:spPr>
        <a:xfrm>
          <a:off x="1142365" y="66611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EA601B9F-6C0F-4A0D-B9CA-ACD33454A5AF}"/>
            </a:ext>
          </a:extLst>
        </xdr:cNvPr>
        <xdr:cNvSpPr txBox="1"/>
      </xdr:nvSpPr>
      <xdr:spPr>
        <a:xfrm>
          <a:off x="784241" y="6569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279BDCC-35D6-48A0-B046-6C149EFF86B5}"/>
            </a:ext>
          </a:extLst>
        </xdr:cNvPr>
        <xdr:cNvCxnSpPr/>
      </xdr:nvCxnSpPr>
      <xdr:spPr>
        <a:xfrm>
          <a:off x="1142365" y="62312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5DF84CB1-9946-4E4E-AB0B-8D02C6ED80D6}"/>
            </a:ext>
          </a:extLst>
        </xdr:cNvPr>
        <xdr:cNvSpPr txBox="1"/>
      </xdr:nvSpPr>
      <xdr:spPr>
        <a:xfrm>
          <a:off x="784241" y="6133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95CB143D-2389-425A-BEFF-8CE6BAA6D9F8}"/>
            </a:ext>
          </a:extLst>
        </xdr:cNvPr>
        <xdr:cNvCxnSpPr/>
      </xdr:nvCxnSpPr>
      <xdr:spPr>
        <a:xfrm>
          <a:off x="1142365" y="57975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5633712E-4E5F-43B2-B538-3616357759B9}"/>
            </a:ext>
          </a:extLst>
        </xdr:cNvPr>
        <xdr:cNvSpPr txBox="1"/>
      </xdr:nvSpPr>
      <xdr:spPr>
        <a:xfrm>
          <a:off x="784241"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8848807D-D688-47BD-B9C8-D97F447A2CDF}"/>
            </a:ext>
          </a:extLst>
        </xdr:cNvPr>
        <xdr:cNvCxnSpPr/>
      </xdr:nvCxnSpPr>
      <xdr:spPr>
        <a:xfrm>
          <a:off x="1142365" y="53657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A5400246-8132-4AE7-8452-9CB57AEA85C0}"/>
            </a:ext>
          </a:extLst>
        </xdr:cNvPr>
        <xdr:cNvSpPr txBox="1"/>
      </xdr:nvSpPr>
      <xdr:spPr>
        <a:xfrm>
          <a:off x="784241" y="52681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32645D3-EC93-4930-AFA3-EB311465C966}"/>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30A5BF6-0096-4619-808C-E9CF320B8C23}"/>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58678545-9CD5-419A-AB12-83235B2592BA}"/>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9" name="直線コネクタ 68">
          <a:extLst>
            <a:ext uri="{FF2B5EF4-FFF2-40B4-BE49-F238E27FC236}">
              <a16:creationId xmlns:a16="http://schemas.microsoft.com/office/drawing/2014/main" id="{4A9346DB-DD95-4C25-86FA-7B2395F44E1F}"/>
            </a:ext>
          </a:extLst>
        </xdr:cNvPr>
        <xdr:cNvCxnSpPr/>
      </xdr:nvCxnSpPr>
      <xdr:spPr>
        <a:xfrm flipV="1">
          <a:off x="4295775" y="5361432"/>
          <a:ext cx="127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0" name="有形固定資産減価償却率最小値テキスト">
          <a:extLst>
            <a:ext uri="{FF2B5EF4-FFF2-40B4-BE49-F238E27FC236}">
              <a16:creationId xmlns:a16="http://schemas.microsoft.com/office/drawing/2014/main" id="{3B3EB22B-73D0-400D-BA36-C85D4E30A2D7}"/>
            </a:ext>
          </a:extLst>
        </xdr:cNvPr>
        <xdr:cNvSpPr txBox="1"/>
      </xdr:nvSpPr>
      <xdr:spPr>
        <a:xfrm>
          <a:off x="4342765" y="659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1" name="直線コネクタ 70">
          <a:extLst>
            <a:ext uri="{FF2B5EF4-FFF2-40B4-BE49-F238E27FC236}">
              <a16:creationId xmlns:a16="http://schemas.microsoft.com/office/drawing/2014/main" id="{12796CD7-FB02-4EB5-883E-CE4E73EDA7C4}"/>
            </a:ext>
          </a:extLst>
        </xdr:cNvPr>
        <xdr:cNvCxnSpPr/>
      </xdr:nvCxnSpPr>
      <xdr:spPr>
        <a:xfrm>
          <a:off x="4206875" y="659396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a:extLst>
            <a:ext uri="{FF2B5EF4-FFF2-40B4-BE49-F238E27FC236}">
              <a16:creationId xmlns:a16="http://schemas.microsoft.com/office/drawing/2014/main" id="{05CE9C82-896F-4D8D-A9F3-679AD84A27A2}"/>
            </a:ext>
          </a:extLst>
        </xdr:cNvPr>
        <xdr:cNvSpPr txBox="1"/>
      </xdr:nvSpPr>
      <xdr:spPr>
        <a:xfrm>
          <a:off x="4342765" y="513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a:extLst>
            <a:ext uri="{FF2B5EF4-FFF2-40B4-BE49-F238E27FC236}">
              <a16:creationId xmlns:a16="http://schemas.microsoft.com/office/drawing/2014/main" id="{639F6499-1EB8-475A-9537-B593A9E6139E}"/>
            </a:ext>
          </a:extLst>
        </xdr:cNvPr>
        <xdr:cNvCxnSpPr/>
      </xdr:nvCxnSpPr>
      <xdr:spPr>
        <a:xfrm>
          <a:off x="4206875" y="536143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4" name="有形固定資産減価償却率平均値テキスト">
          <a:extLst>
            <a:ext uri="{FF2B5EF4-FFF2-40B4-BE49-F238E27FC236}">
              <a16:creationId xmlns:a16="http://schemas.microsoft.com/office/drawing/2014/main" id="{5031921A-BD59-42EA-A0A0-998A829EAB96}"/>
            </a:ext>
          </a:extLst>
        </xdr:cNvPr>
        <xdr:cNvSpPr txBox="1"/>
      </xdr:nvSpPr>
      <xdr:spPr>
        <a:xfrm>
          <a:off x="4342765" y="57949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5" name="フローチャート: 判断 74">
          <a:extLst>
            <a:ext uri="{FF2B5EF4-FFF2-40B4-BE49-F238E27FC236}">
              <a16:creationId xmlns:a16="http://schemas.microsoft.com/office/drawing/2014/main" id="{6E0CEF2E-73D4-47D0-B71C-E562A372294F}"/>
            </a:ext>
          </a:extLst>
        </xdr:cNvPr>
        <xdr:cNvSpPr/>
      </xdr:nvSpPr>
      <xdr:spPr>
        <a:xfrm>
          <a:off x="4244975" y="594728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6" name="フローチャート: 判断 75">
          <a:extLst>
            <a:ext uri="{FF2B5EF4-FFF2-40B4-BE49-F238E27FC236}">
              <a16:creationId xmlns:a16="http://schemas.microsoft.com/office/drawing/2014/main" id="{18E5D287-21FF-42BA-AD66-AC6D819F7941}"/>
            </a:ext>
          </a:extLst>
        </xdr:cNvPr>
        <xdr:cNvSpPr/>
      </xdr:nvSpPr>
      <xdr:spPr>
        <a:xfrm>
          <a:off x="3611880" y="588683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7" name="フローチャート: 判断 76">
          <a:extLst>
            <a:ext uri="{FF2B5EF4-FFF2-40B4-BE49-F238E27FC236}">
              <a16:creationId xmlns:a16="http://schemas.microsoft.com/office/drawing/2014/main" id="{7A8DAA7E-A26A-486D-A165-EDDD1473C719}"/>
            </a:ext>
          </a:extLst>
        </xdr:cNvPr>
        <xdr:cNvSpPr/>
      </xdr:nvSpPr>
      <xdr:spPr>
        <a:xfrm>
          <a:off x="2926080" y="58417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8" name="フローチャート: 判断 77">
          <a:extLst>
            <a:ext uri="{FF2B5EF4-FFF2-40B4-BE49-F238E27FC236}">
              <a16:creationId xmlns:a16="http://schemas.microsoft.com/office/drawing/2014/main" id="{446DFFE9-6E86-4988-A668-18FD2EE1CAEA}"/>
            </a:ext>
          </a:extLst>
        </xdr:cNvPr>
        <xdr:cNvSpPr/>
      </xdr:nvSpPr>
      <xdr:spPr>
        <a:xfrm>
          <a:off x="2240280" y="58312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9" name="フローチャート: 判断 78">
          <a:extLst>
            <a:ext uri="{FF2B5EF4-FFF2-40B4-BE49-F238E27FC236}">
              <a16:creationId xmlns:a16="http://schemas.microsoft.com/office/drawing/2014/main" id="{A09A437C-F302-4A9F-8A21-3A2F5A0EC939}"/>
            </a:ext>
          </a:extLst>
        </xdr:cNvPr>
        <xdr:cNvSpPr/>
      </xdr:nvSpPr>
      <xdr:spPr>
        <a:xfrm>
          <a:off x="1554480" y="5774563"/>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F9A020C-EAD4-4E9A-8A97-4A20B13FDF74}"/>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F3D3103-8EDD-490D-83A3-8354A727635B}"/>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455EEA1-B635-4A70-ADC8-86CEF55EB489}"/>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EF4E266-C1DF-4995-8591-883B9001A537}"/>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8EF8E66-090D-4F5F-9E57-D7501CF4D944}"/>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13081</xdr:rowOff>
    </xdr:from>
    <xdr:to>
      <xdr:col>23</xdr:col>
      <xdr:colOff>136525</xdr:colOff>
      <xdr:row>32</xdr:row>
      <xdr:rowOff>114681</xdr:rowOff>
    </xdr:to>
    <xdr:sp macro="" textlink="">
      <xdr:nvSpPr>
        <xdr:cNvPr id="85" name="楕円 84">
          <a:extLst>
            <a:ext uri="{FF2B5EF4-FFF2-40B4-BE49-F238E27FC236}">
              <a16:creationId xmlns:a16="http://schemas.microsoft.com/office/drawing/2014/main" id="{46737407-AEE3-4C54-A14B-B0391E5A0384}"/>
            </a:ext>
          </a:extLst>
        </xdr:cNvPr>
        <xdr:cNvSpPr/>
      </xdr:nvSpPr>
      <xdr:spPr>
        <a:xfrm>
          <a:off x="4244975" y="62557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162958</xdr:rowOff>
    </xdr:from>
    <xdr:ext cx="405111" cy="259045"/>
    <xdr:sp macro="" textlink="">
      <xdr:nvSpPr>
        <xdr:cNvPr id="86" name="有形固定資産減価償却率該当値テキスト">
          <a:extLst>
            <a:ext uri="{FF2B5EF4-FFF2-40B4-BE49-F238E27FC236}">
              <a16:creationId xmlns:a16="http://schemas.microsoft.com/office/drawing/2014/main" id="{135542B7-5763-45A9-920C-9FA2E1D1C22B}"/>
            </a:ext>
          </a:extLst>
        </xdr:cNvPr>
        <xdr:cNvSpPr txBox="1"/>
      </xdr:nvSpPr>
      <xdr:spPr>
        <a:xfrm>
          <a:off x="4342765" y="623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141351</xdr:rowOff>
    </xdr:from>
    <xdr:to>
      <xdr:col>19</xdr:col>
      <xdr:colOff>187325</xdr:colOff>
      <xdr:row>32</xdr:row>
      <xdr:rowOff>71501</xdr:rowOff>
    </xdr:to>
    <xdr:sp macro="" textlink="">
      <xdr:nvSpPr>
        <xdr:cNvPr id="87" name="楕円 86">
          <a:extLst>
            <a:ext uri="{FF2B5EF4-FFF2-40B4-BE49-F238E27FC236}">
              <a16:creationId xmlns:a16="http://schemas.microsoft.com/office/drawing/2014/main" id="{7AF5FA58-AC9A-4EBD-8AC2-ED2F54F03AEF}"/>
            </a:ext>
          </a:extLst>
        </xdr:cNvPr>
        <xdr:cNvSpPr/>
      </xdr:nvSpPr>
      <xdr:spPr>
        <a:xfrm>
          <a:off x="3611880" y="620687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20701</xdr:rowOff>
    </xdr:from>
    <xdr:to>
      <xdr:col>23</xdr:col>
      <xdr:colOff>85725</xdr:colOff>
      <xdr:row>32</xdr:row>
      <xdr:rowOff>63881</xdr:rowOff>
    </xdr:to>
    <xdr:cxnSp macro="">
      <xdr:nvCxnSpPr>
        <xdr:cNvPr id="88" name="直線コネクタ 87">
          <a:extLst>
            <a:ext uri="{FF2B5EF4-FFF2-40B4-BE49-F238E27FC236}">
              <a16:creationId xmlns:a16="http://schemas.microsoft.com/office/drawing/2014/main" id="{00FE2617-2126-4F4B-BAB3-A84462D044BB}"/>
            </a:ext>
          </a:extLst>
        </xdr:cNvPr>
        <xdr:cNvCxnSpPr/>
      </xdr:nvCxnSpPr>
      <xdr:spPr>
        <a:xfrm>
          <a:off x="3656965" y="6255766"/>
          <a:ext cx="64071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141351</xdr:rowOff>
    </xdr:from>
    <xdr:to>
      <xdr:col>15</xdr:col>
      <xdr:colOff>187325</xdr:colOff>
      <xdr:row>32</xdr:row>
      <xdr:rowOff>71501</xdr:rowOff>
    </xdr:to>
    <xdr:sp macro="" textlink="">
      <xdr:nvSpPr>
        <xdr:cNvPr id="89" name="楕円 88">
          <a:extLst>
            <a:ext uri="{FF2B5EF4-FFF2-40B4-BE49-F238E27FC236}">
              <a16:creationId xmlns:a16="http://schemas.microsoft.com/office/drawing/2014/main" id="{500521C8-0A44-48BC-B8E9-32B227901801}"/>
            </a:ext>
          </a:extLst>
        </xdr:cNvPr>
        <xdr:cNvSpPr/>
      </xdr:nvSpPr>
      <xdr:spPr>
        <a:xfrm>
          <a:off x="2926080" y="620687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20701</xdr:rowOff>
    </xdr:from>
    <xdr:to>
      <xdr:col>19</xdr:col>
      <xdr:colOff>136525</xdr:colOff>
      <xdr:row>32</xdr:row>
      <xdr:rowOff>20701</xdr:rowOff>
    </xdr:to>
    <xdr:cxnSp macro="">
      <xdr:nvCxnSpPr>
        <xdr:cNvPr id="90" name="直線コネクタ 89">
          <a:extLst>
            <a:ext uri="{FF2B5EF4-FFF2-40B4-BE49-F238E27FC236}">
              <a16:creationId xmlns:a16="http://schemas.microsoft.com/office/drawing/2014/main" id="{A15610E4-FDC1-4DD6-AB32-B6945BED4C26}"/>
            </a:ext>
          </a:extLst>
        </xdr:cNvPr>
        <xdr:cNvCxnSpPr/>
      </xdr:nvCxnSpPr>
      <xdr:spPr>
        <a:xfrm>
          <a:off x="2971165" y="6255766"/>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106807</xdr:rowOff>
    </xdr:from>
    <xdr:to>
      <xdr:col>11</xdr:col>
      <xdr:colOff>187325</xdr:colOff>
      <xdr:row>32</xdr:row>
      <xdr:rowOff>36957</xdr:rowOff>
    </xdr:to>
    <xdr:sp macro="" textlink="">
      <xdr:nvSpPr>
        <xdr:cNvPr id="91" name="楕円 90">
          <a:extLst>
            <a:ext uri="{FF2B5EF4-FFF2-40B4-BE49-F238E27FC236}">
              <a16:creationId xmlns:a16="http://schemas.microsoft.com/office/drawing/2014/main" id="{35D42A35-2C18-4C00-856D-40C0253F3103}"/>
            </a:ext>
          </a:extLst>
        </xdr:cNvPr>
        <xdr:cNvSpPr/>
      </xdr:nvSpPr>
      <xdr:spPr>
        <a:xfrm>
          <a:off x="2240280" y="617232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157607</xdr:rowOff>
    </xdr:from>
    <xdr:to>
      <xdr:col>15</xdr:col>
      <xdr:colOff>136525</xdr:colOff>
      <xdr:row>32</xdr:row>
      <xdr:rowOff>20701</xdr:rowOff>
    </xdr:to>
    <xdr:cxnSp macro="">
      <xdr:nvCxnSpPr>
        <xdr:cNvPr id="92" name="直線コネクタ 91">
          <a:extLst>
            <a:ext uri="{FF2B5EF4-FFF2-40B4-BE49-F238E27FC236}">
              <a16:creationId xmlns:a16="http://schemas.microsoft.com/office/drawing/2014/main" id="{4482BB52-F66F-49DE-8402-6C984D5D94B9}"/>
            </a:ext>
          </a:extLst>
        </xdr:cNvPr>
        <xdr:cNvCxnSpPr/>
      </xdr:nvCxnSpPr>
      <xdr:spPr>
        <a:xfrm>
          <a:off x="2285365" y="6226937"/>
          <a:ext cx="6858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50673</xdr:rowOff>
    </xdr:from>
    <xdr:to>
      <xdr:col>7</xdr:col>
      <xdr:colOff>187325</xdr:colOff>
      <xdr:row>31</xdr:row>
      <xdr:rowOff>152273</xdr:rowOff>
    </xdr:to>
    <xdr:sp macro="" textlink="">
      <xdr:nvSpPr>
        <xdr:cNvPr id="93" name="楕円 92">
          <a:extLst>
            <a:ext uri="{FF2B5EF4-FFF2-40B4-BE49-F238E27FC236}">
              <a16:creationId xmlns:a16="http://schemas.microsoft.com/office/drawing/2014/main" id="{FE9CE718-D091-47D6-B3E6-6F41D1000EA5}"/>
            </a:ext>
          </a:extLst>
        </xdr:cNvPr>
        <xdr:cNvSpPr/>
      </xdr:nvSpPr>
      <xdr:spPr>
        <a:xfrm>
          <a:off x="1554480" y="612190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101473</xdr:rowOff>
    </xdr:from>
    <xdr:to>
      <xdr:col>11</xdr:col>
      <xdr:colOff>136525</xdr:colOff>
      <xdr:row>31</xdr:row>
      <xdr:rowOff>157607</xdr:rowOff>
    </xdr:to>
    <xdr:cxnSp macro="">
      <xdr:nvCxnSpPr>
        <xdr:cNvPr id="94" name="直線コネクタ 93">
          <a:extLst>
            <a:ext uri="{FF2B5EF4-FFF2-40B4-BE49-F238E27FC236}">
              <a16:creationId xmlns:a16="http://schemas.microsoft.com/office/drawing/2014/main" id="{847E7B04-B1B5-4B27-8513-CB40212FC6AE}"/>
            </a:ext>
          </a:extLst>
        </xdr:cNvPr>
        <xdr:cNvCxnSpPr/>
      </xdr:nvCxnSpPr>
      <xdr:spPr>
        <a:xfrm>
          <a:off x="1599565" y="6165088"/>
          <a:ext cx="6858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5" name="n_1aveValue有形固定資産減価償却率">
          <a:extLst>
            <a:ext uri="{FF2B5EF4-FFF2-40B4-BE49-F238E27FC236}">
              <a16:creationId xmlns:a16="http://schemas.microsoft.com/office/drawing/2014/main" id="{C62F6185-2573-46B3-A0D5-9728F710B5C1}"/>
            </a:ext>
          </a:extLst>
        </xdr:cNvPr>
        <xdr:cNvSpPr txBox="1"/>
      </xdr:nvSpPr>
      <xdr:spPr>
        <a:xfrm>
          <a:off x="3464569" y="5658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6" name="n_2aveValue有形固定資産減価償却率">
          <a:extLst>
            <a:ext uri="{FF2B5EF4-FFF2-40B4-BE49-F238E27FC236}">
              <a16:creationId xmlns:a16="http://schemas.microsoft.com/office/drawing/2014/main" id="{82047318-7694-4334-B1A5-8D98ECDDBA8D}"/>
            </a:ext>
          </a:extLst>
        </xdr:cNvPr>
        <xdr:cNvSpPr txBox="1"/>
      </xdr:nvSpPr>
      <xdr:spPr>
        <a:xfrm>
          <a:off x="2793374" y="561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7" name="n_3aveValue有形固定資産減価償却率">
          <a:extLst>
            <a:ext uri="{FF2B5EF4-FFF2-40B4-BE49-F238E27FC236}">
              <a16:creationId xmlns:a16="http://schemas.microsoft.com/office/drawing/2014/main" id="{D00972E8-CE5D-490F-8293-D5F70E582E64}"/>
            </a:ext>
          </a:extLst>
        </xdr:cNvPr>
        <xdr:cNvSpPr txBox="1"/>
      </xdr:nvSpPr>
      <xdr:spPr>
        <a:xfrm>
          <a:off x="2107574"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8" name="n_4aveValue有形固定資産減価償却率">
          <a:extLst>
            <a:ext uri="{FF2B5EF4-FFF2-40B4-BE49-F238E27FC236}">
              <a16:creationId xmlns:a16="http://schemas.microsoft.com/office/drawing/2014/main" id="{106C26B1-899A-4284-82EB-D3959F0BFEDB}"/>
            </a:ext>
          </a:extLst>
        </xdr:cNvPr>
        <xdr:cNvSpPr txBox="1"/>
      </xdr:nvSpPr>
      <xdr:spPr>
        <a:xfrm>
          <a:off x="1421774" y="5551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62628</xdr:rowOff>
    </xdr:from>
    <xdr:ext cx="405111" cy="259045"/>
    <xdr:sp macro="" textlink="">
      <xdr:nvSpPr>
        <xdr:cNvPr id="99" name="n_1mainValue有形固定資産減価償却率">
          <a:extLst>
            <a:ext uri="{FF2B5EF4-FFF2-40B4-BE49-F238E27FC236}">
              <a16:creationId xmlns:a16="http://schemas.microsoft.com/office/drawing/2014/main" id="{6B5B649D-7CA1-4C5B-BBD0-CC0611DF9740}"/>
            </a:ext>
          </a:extLst>
        </xdr:cNvPr>
        <xdr:cNvSpPr txBox="1"/>
      </xdr:nvSpPr>
      <xdr:spPr>
        <a:xfrm>
          <a:off x="3464569" y="629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62628</xdr:rowOff>
    </xdr:from>
    <xdr:ext cx="405111" cy="259045"/>
    <xdr:sp macro="" textlink="">
      <xdr:nvSpPr>
        <xdr:cNvPr id="100" name="n_2mainValue有形固定資産減価償却率">
          <a:extLst>
            <a:ext uri="{FF2B5EF4-FFF2-40B4-BE49-F238E27FC236}">
              <a16:creationId xmlns:a16="http://schemas.microsoft.com/office/drawing/2014/main" id="{CAF36406-7508-42DA-A9A0-E65D97895DA5}"/>
            </a:ext>
          </a:extLst>
        </xdr:cNvPr>
        <xdr:cNvSpPr txBox="1"/>
      </xdr:nvSpPr>
      <xdr:spPr>
        <a:xfrm>
          <a:off x="2793374" y="629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28084</xdr:rowOff>
    </xdr:from>
    <xdr:ext cx="405111" cy="259045"/>
    <xdr:sp macro="" textlink="">
      <xdr:nvSpPr>
        <xdr:cNvPr id="101" name="n_3mainValue有形固定資産減価償却率">
          <a:extLst>
            <a:ext uri="{FF2B5EF4-FFF2-40B4-BE49-F238E27FC236}">
              <a16:creationId xmlns:a16="http://schemas.microsoft.com/office/drawing/2014/main" id="{689B4B89-FECF-46CE-8123-1D5D8DB2646E}"/>
            </a:ext>
          </a:extLst>
        </xdr:cNvPr>
        <xdr:cNvSpPr txBox="1"/>
      </xdr:nvSpPr>
      <xdr:spPr>
        <a:xfrm>
          <a:off x="2107574" y="6265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143400</xdr:rowOff>
    </xdr:from>
    <xdr:ext cx="405111" cy="259045"/>
    <xdr:sp macro="" textlink="">
      <xdr:nvSpPr>
        <xdr:cNvPr id="102" name="n_4mainValue有形固定資産減価償却率">
          <a:extLst>
            <a:ext uri="{FF2B5EF4-FFF2-40B4-BE49-F238E27FC236}">
              <a16:creationId xmlns:a16="http://schemas.microsoft.com/office/drawing/2014/main" id="{3C5F8931-FEA8-42B0-9AD1-9946AB9C8533}"/>
            </a:ext>
          </a:extLst>
        </xdr:cNvPr>
        <xdr:cNvSpPr txBox="1"/>
      </xdr:nvSpPr>
      <xdr:spPr>
        <a:xfrm>
          <a:off x="1421774" y="620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F7A333B5-E366-4474-B578-EC3BC8552D93}"/>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F0EF99E3-7ECC-45C9-A4DF-B69B2F508BF5}"/>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F7F557A3-040D-4221-A974-428B2790B0DC}"/>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AD3FD4A4-B1B6-44C3-A9B1-797E4AC1F5F4}"/>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26746B9-CB37-46E0-BE93-A57E72D41CFA}"/>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116AA5B-4750-46EF-874C-B9F21CB4037D}"/>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8B34F39-BB05-4477-B8DF-857CD6388086}"/>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E5ADF54-5699-49AD-87FD-64A2B40C2A17}"/>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F47F50C-1EAE-457B-98E0-CF0CA5881722}"/>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3151147-0DBB-4EA9-84D9-9AD459EBD20C}"/>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C602BC4-0257-4F59-85CB-865CBA509E39}"/>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FF23341-1F2D-423C-B1EC-70CE4C78A846}"/>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78BA407-1792-48A0-B0F0-E2F2A85F46E8}"/>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充当可能財源である基金残高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新庁舎建設事業に係る起債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がなかったことによる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今後も新庁舎建設事業に係る起債など地方債残高が増加していくことが想定されるため計画的な事業実施に努めていく。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82C72C8D-88EB-4A75-8F71-134DA0876594}"/>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537E951-DBCF-47BB-AD9A-DB849E44490B}"/>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6ACBAC9E-01B1-490E-8434-8D87BDA59661}"/>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F6DBECA7-82FC-4B44-88E3-F2288321E7A8}"/>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A8539B9B-F7B8-4C09-96E4-63C4D9576EBE}"/>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BA47E77D-664B-459E-B1CF-994B96904C6B}"/>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679656CF-7A08-4523-8CD7-04D91386A931}"/>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2D46D05-9EAD-45EF-83EC-60760E68756A}"/>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91B88FCC-42DE-4B7D-832B-74AD8ABE3549}"/>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4F2BE9AE-31BA-4B57-B19B-FAEC4926A792}"/>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FC6BF973-DF58-49CC-85D0-22796941CA4F}"/>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B7673971-FADB-47C9-BFBD-5DDE93751950}"/>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585E1193-1FAD-4307-8916-BA9DBD3BF879}"/>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02991FB-198C-4342-8E08-6D2A5F05041B}"/>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862034D-1CF9-496B-90B3-C4FC59376173}"/>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1" name="直線コネクタ 130">
          <a:extLst>
            <a:ext uri="{FF2B5EF4-FFF2-40B4-BE49-F238E27FC236}">
              <a16:creationId xmlns:a16="http://schemas.microsoft.com/office/drawing/2014/main" id="{F74378A5-03F3-442C-B084-3794C379FC10}"/>
            </a:ext>
          </a:extLst>
        </xdr:cNvPr>
        <xdr:cNvCxnSpPr/>
      </xdr:nvCxnSpPr>
      <xdr:spPr>
        <a:xfrm flipV="1">
          <a:off x="13313410" y="5295688"/>
          <a:ext cx="1269" cy="122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2" name="債務償還比率最小値テキスト">
          <a:extLst>
            <a:ext uri="{FF2B5EF4-FFF2-40B4-BE49-F238E27FC236}">
              <a16:creationId xmlns:a16="http://schemas.microsoft.com/office/drawing/2014/main" id="{7C276A04-B059-4F83-AF2D-D6CCEAA0746E}"/>
            </a:ext>
          </a:extLst>
        </xdr:cNvPr>
        <xdr:cNvSpPr txBox="1"/>
      </xdr:nvSpPr>
      <xdr:spPr>
        <a:xfrm>
          <a:off x="13369925" y="6527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3" name="直線コネクタ 132">
          <a:extLst>
            <a:ext uri="{FF2B5EF4-FFF2-40B4-BE49-F238E27FC236}">
              <a16:creationId xmlns:a16="http://schemas.microsoft.com/office/drawing/2014/main" id="{AF6D1100-33A7-471F-B3C8-CDB005B04F5D}"/>
            </a:ext>
          </a:extLst>
        </xdr:cNvPr>
        <xdr:cNvCxnSpPr/>
      </xdr:nvCxnSpPr>
      <xdr:spPr>
        <a:xfrm>
          <a:off x="13251180" y="6524054"/>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18ED1728-7568-441B-B781-A5D49DA8EDDE}"/>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39E5C82-272F-4F21-9D01-22192A61511C}"/>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6" name="債務償還比率平均値テキスト">
          <a:extLst>
            <a:ext uri="{FF2B5EF4-FFF2-40B4-BE49-F238E27FC236}">
              <a16:creationId xmlns:a16="http://schemas.microsoft.com/office/drawing/2014/main" id="{8AE894AA-A59B-4835-9392-B21F9B091AA8}"/>
            </a:ext>
          </a:extLst>
        </xdr:cNvPr>
        <xdr:cNvSpPr txBox="1"/>
      </xdr:nvSpPr>
      <xdr:spPr>
        <a:xfrm>
          <a:off x="13369925" y="5742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7" name="フローチャート: 判断 136">
          <a:extLst>
            <a:ext uri="{FF2B5EF4-FFF2-40B4-BE49-F238E27FC236}">
              <a16:creationId xmlns:a16="http://schemas.microsoft.com/office/drawing/2014/main" id="{EAB42EF9-496A-4B0D-B7C5-F9F1F4E62C53}"/>
            </a:ext>
          </a:extLst>
        </xdr:cNvPr>
        <xdr:cNvSpPr/>
      </xdr:nvSpPr>
      <xdr:spPr>
        <a:xfrm>
          <a:off x="13289280" y="58892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8" name="フローチャート: 判断 137">
          <a:extLst>
            <a:ext uri="{FF2B5EF4-FFF2-40B4-BE49-F238E27FC236}">
              <a16:creationId xmlns:a16="http://schemas.microsoft.com/office/drawing/2014/main" id="{5C8B72F4-997E-4397-A0BF-4DF16454C0A2}"/>
            </a:ext>
          </a:extLst>
        </xdr:cNvPr>
        <xdr:cNvSpPr/>
      </xdr:nvSpPr>
      <xdr:spPr>
        <a:xfrm>
          <a:off x="12629515" y="588012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9" name="フローチャート: 判断 138">
          <a:extLst>
            <a:ext uri="{FF2B5EF4-FFF2-40B4-BE49-F238E27FC236}">
              <a16:creationId xmlns:a16="http://schemas.microsoft.com/office/drawing/2014/main" id="{68BA8565-1F5E-42DF-AE7C-2A3F42BB28AB}"/>
            </a:ext>
          </a:extLst>
        </xdr:cNvPr>
        <xdr:cNvSpPr/>
      </xdr:nvSpPr>
      <xdr:spPr>
        <a:xfrm>
          <a:off x="11943715" y="583228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0" name="フローチャート: 判断 139">
          <a:extLst>
            <a:ext uri="{FF2B5EF4-FFF2-40B4-BE49-F238E27FC236}">
              <a16:creationId xmlns:a16="http://schemas.microsoft.com/office/drawing/2014/main" id="{B5D75D85-C78E-4F95-A34E-E1B2DD4752AC}"/>
            </a:ext>
          </a:extLst>
        </xdr:cNvPr>
        <xdr:cNvSpPr/>
      </xdr:nvSpPr>
      <xdr:spPr>
        <a:xfrm>
          <a:off x="11257915" y="601170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1" name="フローチャート: 判断 140">
          <a:extLst>
            <a:ext uri="{FF2B5EF4-FFF2-40B4-BE49-F238E27FC236}">
              <a16:creationId xmlns:a16="http://schemas.microsoft.com/office/drawing/2014/main" id="{4B7F1526-2F0F-468F-8699-AF9FBB8AA2DF}"/>
            </a:ext>
          </a:extLst>
        </xdr:cNvPr>
        <xdr:cNvSpPr/>
      </xdr:nvSpPr>
      <xdr:spPr>
        <a:xfrm>
          <a:off x="10572115" y="601338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24C99D2-4F5E-4545-B156-195C244B02EC}"/>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6493BD2-6947-44CA-9AFE-C07F0C736F16}"/>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0A84755-317A-492B-8AFE-CB1ABB1F73CC}"/>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3D4C50E-9154-497F-B99C-40F47C1193F5}"/>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FE43C7C-876B-47CC-8F92-2EA5F7F91E45}"/>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1065</xdr:rowOff>
    </xdr:from>
    <xdr:to>
      <xdr:col>76</xdr:col>
      <xdr:colOff>73025</xdr:colOff>
      <xdr:row>30</xdr:row>
      <xdr:rowOff>102665</xdr:rowOff>
    </xdr:to>
    <xdr:sp macro="" textlink="">
      <xdr:nvSpPr>
        <xdr:cNvPr id="147" name="楕円 146">
          <a:extLst>
            <a:ext uri="{FF2B5EF4-FFF2-40B4-BE49-F238E27FC236}">
              <a16:creationId xmlns:a16="http://schemas.microsoft.com/office/drawing/2014/main" id="{83FED160-A69F-4F0E-ACDC-329BDE7AE289}"/>
            </a:ext>
          </a:extLst>
        </xdr:cNvPr>
        <xdr:cNvSpPr/>
      </xdr:nvSpPr>
      <xdr:spPr>
        <a:xfrm>
          <a:off x="13289280" y="5897040"/>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150942</xdr:rowOff>
    </xdr:from>
    <xdr:ext cx="469744" cy="259045"/>
    <xdr:sp macro="" textlink="">
      <xdr:nvSpPr>
        <xdr:cNvPr id="148" name="債務償還比率該当値テキスト">
          <a:extLst>
            <a:ext uri="{FF2B5EF4-FFF2-40B4-BE49-F238E27FC236}">
              <a16:creationId xmlns:a16="http://schemas.microsoft.com/office/drawing/2014/main" id="{E382EA3E-9C61-4499-AF8F-9E35E4DD8639}"/>
            </a:ext>
          </a:extLst>
        </xdr:cNvPr>
        <xdr:cNvSpPr txBox="1"/>
      </xdr:nvSpPr>
      <xdr:spPr>
        <a:xfrm>
          <a:off x="13369925" y="58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10661</xdr:rowOff>
    </xdr:from>
    <xdr:to>
      <xdr:col>72</xdr:col>
      <xdr:colOff>123825</xdr:colOff>
      <xdr:row>30</xdr:row>
      <xdr:rowOff>112261</xdr:rowOff>
    </xdr:to>
    <xdr:sp macro="" textlink="">
      <xdr:nvSpPr>
        <xdr:cNvPr id="149" name="楕円 148">
          <a:extLst>
            <a:ext uri="{FF2B5EF4-FFF2-40B4-BE49-F238E27FC236}">
              <a16:creationId xmlns:a16="http://schemas.microsoft.com/office/drawing/2014/main" id="{7B0B1577-6C2F-48D8-8491-AF9ADB2B8515}"/>
            </a:ext>
          </a:extLst>
        </xdr:cNvPr>
        <xdr:cNvSpPr/>
      </xdr:nvSpPr>
      <xdr:spPr>
        <a:xfrm>
          <a:off x="12629515" y="5908541"/>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51865</xdr:rowOff>
    </xdr:from>
    <xdr:to>
      <xdr:col>76</xdr:col>
      <xdr:colOff>22225</xdr:colOff>
      <xdr:row>30</xdr:row>
      <xdr:rowOff>61461</xdr:rowOff>
    </xdr:to>
    <xdr:cxnSp macro="">
      <xdr:nvCxnSpPr>
        <xdr:cNvPr id="150" name="直線コネクタ 149">
          <a:extLst>
            <a:ext uri="{FF2B5EF4-FFF2-40B4-BE49-F238E27FC236}">
              <a16:creationId xmlns:a16="http://schemas.microsoft.com/office/drawing/2014/main" id="{6227CD83-D5AF-4280-8119-1896F359ADEA}"/>
            </a:ext>
          </a:extLst>
        </xdr:cNvPr>
        <xdr:cNvCxnSpPr/>
      </xdr:nvCxnSpPr>
      <xdr:spPr>
        <a:xfrm flipV="1">
          <a:off x="12684125" y="5951650"/>
          <a:ext cx="63119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26663</xdr:rowOff>
    </xdr:from>
    <xdr:to>
      <xdr:col>68</xdr:col>
      <xdr:colOff>123825</xdr:colOff>
      <xdr:row>29</xdr:row>
      <xdr:rowOff>128263</xdr:rowOff>
    </xdr:to>
    <xdr:sp macro="" textlink="">
      <xdr:nvSpPr>
        <xdr:cNvPr id="151" name="楕円 150">
          <a:extLst>
            <a:ext uri="{FF2B5EF4-FFF2-40B4-BE49-F238E27FC236}">
              <a16:creationId xmlns:a16="http://schemas.microsoft.com/office/drawing/2014/main" id="{8B63F744-0732-43D1-A4F4-BEBD8FDE34C6}"/>
            </a:ext>
          </a:extLst>
        </xdr:cNvPr>
        <xdr:cNvSpPr/>
      </xdr:nvSpPr>
      <xdr:spPr>
        <a:xfrm>
          <a:off x="11943715" y="5747378"/>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77463</xdr:rowOff>
    </xdr:from>
    <xdr:to>
      <xdr:col>72</xdr:col>
      <xdr:colOff>73025</xdr:colOff>
      <xdr:row>30</xdr:row>
      <xdr:rowOff>61461</xdr:rowOff>
    </xdr:to>
    <xdr:cxnSp macro="">
      <xdr:nvCxnSpPr>
        <xdr:cNvPr id="152" name="直線コネクタ 151">
          <a:extLst>
            <a:ext uri="{FF2B5EF4-FFF2-40B4-BE49-F238E27FC236}">
              <a16:creationId xmlns:a16="http://schemas.microsoft.com/office/drawing/2014/main" id="{A69D5AB6-52C2-4E91-B94A-E90441F3DA86}"/>
            </a:ext>
          </a:extLst>
        </xdr:cNvPr>
        <xdr:cNvCxnSpPr/>
      </xdr:nvCxnSpPr>
      <xdr:spPr>
        <a:xfrm>
          <a:off x="11998325" y="5801988"/>
          <a:ext cx="6858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136243</xdr:rowOff>
    </xdr:from>
    <xdr:to>
      <xdr:col>64</xdr:col>
      <xdr:colOff>123825</xdr:colOff>
      <xdr:row>31</xdr:row>
      <xdr:rowOff>66393</xdr:rowOff>
    </xdr:to>
    <xdr:sp macro="" textlink="">
      <xdr:nvSpPr>
        <xdr:cNvPr id="153" name="楕円 152">
          <a:extLst>
            <a:ext uri="{FF2B5EF4-FFF2-40B4-BE49-F238E27FC236}">
              <a16:creationId xmlns:a16="http://schemas.microsoft.com/office/drawing/2014/main" id="{913C7B2B-B243-40FA-A6A1-ED76F38F7DAB}"/>
            </a:ext>
          </a:extLst>
        </xdr:cNvPr>
        <xdr:cNvSpPr/>
      </xdr:nvSpPr>
      <xdr:spPr>
        <a:xfrm>
          <a:off x="11257915" y="602840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77463</xdr:rowOff>
    </xdr:from>
    <xdr:to>
      <xdr:col>68</xdr:col>
      <xdr:colOff>73025</xdr:colOff>
      <xdr:row>31</xdr:row>
      <xdr:rowOff>15593</xdr:rowOff>
    </xdr:to>
    <xdr:cxnSp macro="">
      <xdr:nvCxnSpPr>
        <xdr:cNvPr id="154" name="直線コネクタ 153">
          <a:extLst>
            <a:ext uri="{FF2B5EF4-FFF2-40B4-BE49-F238E27FC236}">
              <a16:creationId xmlns:a16="http://schemas.microsoft.com/office/drawing/2014/main" id="{D437F70F-CE39-40A6-B383-67DAE1348491}"/>
            </a:ext>
          </a:extLst>
        </xdr:cNvPr>
        <xdr:cNvCxnSpPr/>
      </xdr:nvCxnSpPr>
      <xdr:spPr>
        <a:xfrm flipV="1">
          <a:off x="11312525" y="5801988"/>
          <a:ext cx="685800" cy="28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159632</xdr:rowOff>
    </xdr:from>
    <xdr:to>
      <xdr:col>60</xdr:col>
      <xdr:colOff>123825</xdr:colOff>
      <xdr:row>31</xdr:row>
      <xdr:rowOff>89782</xdr:rowOff>
    </xdr:to>
    <xdr:sp macro="" textlink="">
      <xdr:nvSpPr>
        <xdr:cNvPr id="155" name="楕円 154">
          <a:extLst>
            <a:ext uri="{FF2B5EF4-FFF2-40B4-BE49-F238E27FC236}">
              <a16:creationId xmlns:a16="http://schemas.microsoft.com/office/drawing/2014/main" id="{FCEB6647-0812-44C4-8CB0-BCC9B80D5C5C}"/>
            </a:ext>
          </a:extLst>
        </xdr:cNvPr>
        <xdr:cNvSpPr/>
      </xdr:nvSpPr>
      <xdr:spPr>
        <a:xfrm>
          <a:off x="10572115" y="6057512"/>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15593</xdr:rowOff>
    </xdr:from>
    <xdr:to>
      <xdr:col>64</xdr:col>
      <xdr:colOff>73025</xdr:colOff>
      <xdr:row>31</xdr:row>
      <xdr:rowOff>38982</xdr:rowOff>
    </xdr:to>
    <xdr:cxnSp macro="">
      <xdr:nvCxnSpPr>
        <xdr:cNvPr id="156" name="直線コネクタ 155">
          <a:extLst>
            <a:ext uri="{FF2B5EF4-FFF2-40B4-BE49-F238E27FC236}">
              <a16:creationId xmlns:a16="http://schemas.microsoft.com/office/drawing/2014/main" id="{828154AB-6DBE-4F85-9805-2B2F0E9E7443}"/>
            </a:ext>
          </a:extLst>
        </xdr:cNvPr>
        <xdr:cNvCxnSpPr/>
      </xdr:nvCxnSpPr>
      <xdr:spPr>
        <a:xfrm flipV="1">
          <a:off x="10626725" y="6086828"/>
          <a:ext cx="685800" cy="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7" name="n_1aveValue債務償還比率">
          <a:extLst>
            <a:ext uri="{FF2B5EF4-FFF2-40B4-BE49-F238E27FC236}">
              <a16:creationId xmlns:a16="http://schemas.microsoft.com/office/drawing/2014/main" id="{B9170008-07EB-4891-AE4D-298921DD0538}"/>
            </a:ext>
          </a:extLst>
        </xdr:cNvPr>
        <xdr:cNvSpPr txBox="1"/>
      </xdr:nvSpPr>
      <xdr:spPr>
        <a:xfrm>
          <a:off x="12459412" y="565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8" name="n_2aveValue債務償還比率">
          <a:extLst>
            <a:ext uri="{FF2B5EF4-FFF2-40B4-BE49-F238E27FC236}">
              <a16:creationId xmlns:a16="http://schemas.microsoft.com/office/drawing/2014/main" id="{CAF2B203-1577-4CDC-B165-ACE15AC076AC}"/>
            </a:ext>
          </a:extLst>
        </xdr:cNvPr>
        <xdr:cNvSpPr txBox="1"/>
      </xdr:nvSpPr>
      <xdr:spPr>
        <a:xfrm>
          <a:off x="11780597" y="592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9" name="n_3aveValue債務償還比率">
          <a:extLst>
            <a:ext uri="{FF2B5EF4-FFF2-40B4-BE49-F238E27FC236}">
              <a16:creationId xmlns:a16="http://schemas.microsoft.com/office/drawing/2014/main" id="{4CC74986-E2C8-45E3-90AB-15C37AE68800}"/>
            </a:ext>
          </a:extLst>
        </xdr:cNvPr>
        <xdr:cNvSpPr txBox="1"/>
      </xdr:nvSpPr>
      <xdr:spPr>
        <a:xfrm>
          <a:off x="11094797" y="578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60" name="n_4aveValue債務償還比率">
          <a:extLst>
            <a:ext uri="{FF2B5EF4-FFF2-40B4-BE49-F238E27FC236}">
              <a16:creationId xmlns:a16="http://schemas.microsoft.com/office/drawing/2014/main" id="{A0B4FA16-A106-4DAD-AD13-7C7F398F34A2}"/>
            </a:ext>
          </a:extLst>
        </xdr:cNvPr>
        <xdr:cNvSpPr txBox="1"/>
      </xdr:nvSpPr>
      <xdr:spPr>
        <a:xfrm>
          <a:off x="10408997" y="578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103388</xdr:rowOff>
    </xdr:from>
    <xdr:ext cx="469744" cy="259045"/>
    <xdr:sp macro="" textlink="">
      <xdr:nvSpPr>
        <xdr:cNvPr id="161" name="n_1mainValue債務償還比率">
          <a:extLst>
            <a:ext uri="{FF2B5EF4-FFF2-40B4-BE49-F238E27FC236}">
              <a16:creationId xmlns:a16="http://schemas.microsoft.com/office/drawing/2014/main" id="{B73C57EF-E469-44ED-8B09-D87ED4C9CD22}"/>
            </a:ext>
          </a:extLst>
        </xdr:cNvPr>
        <xdr:cNvSpPr txBox="1"/>
      </xdr:nvSpPr>
      <xdr:spPr>
        <a:xfrm>
          <a:off x="12459412" y="59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144790</xdr:rowOff>
    </xdr:from>
    <xdr:ext cx="469744" cy="259045"/>
    <xdr:sp macro="" textlink="">
      <xdr:nvSpPr>
        <xdr:cNvPr id="162" name="n_2mainValue債務償還比率">
          <a:extLst>
            <a:ext uri="{FF2B5EF4-FFF2-40B4-BE49-F238E27FC236}">
              <a16:creationId xmlns:a16="http://schemas.microsoft.com/office/drawing/2014/main" id="{3693A281-20BD-466E-AA98-C67096B5CF3C}"/>
            </a:ext>
          </a:extLst>
        </xdr:cNvPr>
        <xdr:cNvSpPr txBox="1"/>
      </xdr:nvSpPr>
      <xdr:spPr>
        <a:xfrm>
          <a:off x="11780597" y="552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57520</xdr:rowOff>
    </xdr:from>
    <xdr:ext cx="469744" cy="259045"/>
    <xdr:sp macro="" textlink="">
      <xdr:nvSpPr>
        <xdr:cNvPr id="163" name="n_3mainValue債務償還比率">
          <a:extLst>
            <a:ext uri="{FF2B5EF4-FFF2-40B4-BE49-F238E27FC236}">
              <a16:creationId xmlns:a16="http://schemas.microsoft.com/office/drawing/2014/main" id="{FC369801-E747-4E3D-A5DD-1E04BBB4BCC0}"/>
            </a:ext>
          </a:extLst>
        </xdr:cNvPr>
        <xdr:cNvSpPr txBox="1"/>
      </xdr:nvSpPr>
      <xdr:spPr>
        <a:xfrm>
          <a:off x="11094797" y="61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80909</xdr:rowOff>
    </xdr:from>
    <xdr:ext cx="469744" cy="259045"/>
    <xdr:sp macro="" textlink="">
      <xdr:nvSpPr>
        <xdr:cNvPr id="164" name="n_4mainValue債務償還比率">
          <a:extLst>
            <a:ext uri="{FF2B5EF4-FFF2-40B4-BE49-F238E27FC236}">
              <a16:creationId xmlns:a16="http://schemas.microsoft.com/office/drawing/2014/main" id="{8FEA2709-18BD-48E4-8886-89012B5B1960}"/>
            </a:ext>
          </a:extLst>
        </xdr:cNvPr>
        <xdr:cNvSpPr txBox="1"/>
      </xdr:nvSpPr>
      <xdr:spPr>
        <a:xfrm>
          <a:off x="10408997" y="615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2C18E427-FD20-4801-AE98-E5A20AF6C3BC}"/>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A1DE94E-7EE7-482B-B5D6-1E62E3BFCC42}"/>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E71FB04B-2CF5-4798-9C0B-52EA40AC8DC6}"/>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2EFDD39-0C75-4B99-A1D5-7BEC36476D8B}"/>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4166B293-1129-4248-BF79-7432229427E2}"/>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2DA98DD2-7C38-46F1-8055-321DFFCEFB50}"/>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5EF2B6A-AF7E-476D-8014-6CBE412EE56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B37476-F92F-490E-89A4-DE3ACD31862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400339-02C7-4DB2-AF0C-8B37DEC9A48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582EEE-171B-486E-8A6D-720F4CC1F49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5383CB-27B3-4B9E-8883-FE5D48CB735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15DC23-EACD-4E28-A063-93EFFF70DA6C}"/>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029AB3-077B-4F90-AA19-8C83B6D8F6D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01DF09-BD78-4DC8-8604-889CA975538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B362C0-005F-4FD6-A953-C1BA62567D4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D4BAA1-303F-445B-8E4E-22428C7C58F8}"/>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E9CAD1-DE4E-40F6-B868-AC44ED4F9207}"/>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784DE2-7061-4680-A416-F011D5B6E42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BC1DE6-2797-446A-8DB1-E062D6FF1D7B}"/>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302629-8026-4769-89F1-47350955F46D}"/>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674154-1C35-48B3-9753-6E77FEF9D15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504B12-1E6E-4140-9B85-B0B453AC2F93}"/>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56A684-9966-49F2-8100-F6A805A46F98}"/>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2D9880-DA4F-454F-A8E8-67E8076A80A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10EB28-7CA3-4EB4-8684-8873C275798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630375-9D90-4560-9E8E-1692194CBAF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43B34E-61C6-4E5A-8FAD-659055072DA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2C792A-7A14-49DD-B02C-83266ED573B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E80C04-7937-464F-9721-87B37B5C6AD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EA0EA8-8A85-4F50-BAAC-1672B557524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0CDBE0-375D-489C-9501-E1896CFA5D7D}"/>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C5A695-21C7-438C-9D01-D22476ECB659}"/>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E524E9-DF5C-4842-BCE2-5680CF0D3639}"/>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9E25D0-9A13-4076-877E-C74683008BE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B5A8B6-9155-40BD-A8B8-313CFCE205E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A78D18-A8F3-4313-8C1E-8F2740E2FCC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664FE9-DF30-49F4-90F7-C66DA02430A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7747F9-5CA2-4998-82A7-FD669DF452B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1CB228-5210-4EA5-A37F-D6A4AB920A3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6BBAB6-B56D-454F-BAA4-D51FA311BA5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ABD54D-5EEC-402C-85C9-0786EF92EC9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8D341E-7B1E-40F6-A306-3BEE44F7CAC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E42249-F305-49BA-9E94-30C4CA6C5F6E}"/>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0FECF1-A8FF-4DF0-82A5-7608244AF77C}"/>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5F22422-EBA5-4E97-9363-DE95266745C1}"/>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0ADBAF-ECFB-4965-B6E7-4612179C5F0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72DC96-9555-427C-B639-B51F4B2FDF4F}"/>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DA1CE63-CA94-4C40-9C95-3E8171E4BFFD}"/>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F2E56A7-D220-4A3E-8655-5E89C10D62D0}"/>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285318B-89E5-4F9C-8BB7-6CAECEF58489}"/>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5B6EFA8-B03D-475E-86FE-F471BC87D76F}"/>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6512618-BFB4-479D-949B-119560BF681B}"/>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AF5CF09-A0A2-4F58-BE95-3641451DE49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432021B-5198-4F5E-B6A3-E2F61F0217B9}"/>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0A2FDF7-B077-4267-A8E5-DC33B54976AC}"/>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44DFE89-B894-4B6E-9D02-11F95565802A}"/>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0A1D0DD-8640-46F3-B527-009BA92641BE}"/>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B71CB9E-E779-4CD4-9B6B-C59D5826CD9E}"/>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BF063E4-15E3-466B-85BA-A5B53CB44F7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39695BA3-C205-4862-85A8-7CE2EE179127}"/>
            </a:ext>
          </a:extLst>
        </xdr:cNvPr>
        <xdr:cNvCxnSpPr/>
      </xdr:nvCxnSpPr>
      <xdr:spPr>
        <a:xfrm flipV="1">
          <a:off x="4173855" y="5717286"/>
          <a:ext cx="0" cy="11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88886D60-1209-414F-9393-A40F4CF357CC}"/>
            </a:ext>
          </a:extLst>
        </xdr:cNvPr>
        <xdr:cNvSpPr txBox="1"/>
      </xdr:nvSpPr>
      <xdr:spPr>
        <a:xfrm>
          <a:off x="4212590" y="688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4E9D68BB-89FE-4C94-BEAD-3FF73B2E050D}"/>
            </a:ext>
          </a:extLst>
        </xdr:cNvPr>
        <xdr:cNvCxnSpPr/>
      </xdr:nvCxnSpPr>
      <xdr:spPr>
        <a:xfrm>
          <a:off x="4112260" y="6877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E7B5E84-E276-4642-A11D-ECC7CFB0BEBB}"/>
            </a:ext>
          </a:extLst>
        </xdr:cNvPr>
        <xdr:cNvSpPr txBox="1"/>
      </xdr:nvSpPr>
      <xdr:spPr>
        <a:xfrm>
          <a:off x="421259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BB8DD17A-9FD1-4305-A892-D495822A5DE2}"/>
            </a:ext>
          </a:extLst>
        </xdr:cNvPr>
        <xdr:cNvCxnSpPr/>
      </xdr:nvCxnSpPr>
      <xdr:spPr>
        <a:xfrm>
          <a:off x="4112260" y="57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F3650232-75C1-4A2A-9412-68D58181F403}"/>
            </a:ext>
          </a:extLst>
        </xdr:cNvPr>
        <xdr:cNvSpPr txBox="1"/>
      </xdr:nvSpPr>
      <xdr:spPr>
        <a:xfrm>
          <a:off x="4212590" y="6194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92E0FD82-52D2-44EE-A75B-342BD64BD3D3}"/>
            </a:ext>
          </a:extLst>
        </xdr:cNvPr>
        <xdr:cNvSpPr/>
      </xdr:nvSpPr>
      <xdr:spPr>
        <a:xfrm>
          <a:off x="4131310" y="63431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36D70863-9ABC-47F2-9E76-85F2D0545BBD}"/>
            </a:ext>
          </a:extLst>
        </xdr:cNvPr>
        <xdr:cNvSpPr/>
      </xdr:nvSpPr>
      <xdr:spPr>
        <a:xfrm>
          <a:off x="3388360" y="62978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D3067185-4154-471F-8A06-4058661CA560}"/>
            </a:ext>
          </a:extLst>
        </xdr:cNvPr>
        <xdr:cNvSpPr/>
      </xdr:nvSpPr>
      <xdr:spPr>
        <a:xfrm>
          <a:off x="2571750" y="62654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47772D00-D39F-4768-AE25-CB8DE0002FA5}"/>
            </a:ext>
          </a:extLst>
        </xdr:cNvPr>
        <xdr:cNvSpPr/>
      </xdr:nvSpPr>
      <xdr:spPr>
        <a:xfrm>
          <a:off x="1774190" y="62779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E8E2D81D-EA88-41D8-BD5F-C51382BA206D}"/>
            </a:ext>
          </a:extLst>
        </xdr:cNvPr>
        <xdr:cNvSpPr/>
      </xdr:nvSpPr>
      <xdr:spPr>
        <a:xfrm>
          <a:off x="988060" y="62280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6471729-FC20-42C0-BBFC-0037CD7A76B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8F1726-DC0C-4113-BB58-997109FF1033}"/>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CC4FC9A-DA35-44F7-BFA6-837957878FCC}"/>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FAA31A-887F-4DBB-8DDA-EB88774C86EA}"/>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EB4862-A571-4D14-94B3-B23E6B5597F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71" name="楕円 70">
          <a:extLst>
            <a:ext uri="{FF2B5EF4-FFF2-40B4-BE49-F238E27FC236}">
              <a16:creationId xmlns:a16="http://schemas.microsoft.com/office/drawing/2014/main" id="{77C11E40-ADF0-49D0-BBDA-364C5EF47E3A}"/>
            </a:ext>
          </a:extLst>
        </xdr:cNvPr>
        <xdr:cNvSpPr/>
      </xdr:nvSpPr>
      <xdr:spPr>
        <a:xfrm>
          <a:off x="4131310" y="63526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156989</xdr:rowOff>
    </xdr:from>
    <xdr:ext cx="405111" cy="259045"/>
    <xdr:sp macro="" textlink="">
      <xdr:nvSpPr>
        <xdr:cNvPr id="72" name="【道路】&#10;有形固定資産減価償却率該当値テキスト">
          <a:extLst>
            <a:ext uri="{FF2B5EF4-FFF2-40B4-BE49-F238E27FC236}">
              <a16:creationId xmlns:a16="http://schemas.microsoft.com/office/drawing/2014/main" id="{52E47987-EF23-49CB-88DF-EE04481D4204}"/>
            </a:ext>
          </a:extLst>
        </xdr:cNvPr>
        <xdr:cNvSpPr txBox="1"/>
      </xdr:nvSpPr>
      <xdr:spPr>
        <a:xfrm>
          <a:off x="4212590" y="633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157988</xdr:rowOff>
    </xdr:from>
    <xdr:to>
      <xdr:col>20</xdr:col>
      <xdr:colOff>38100</xdr:colOff>
      <xdr:row>37</xdr:row>
      <xdr:rowOff>88138</xdr:rowOff>
    </xdr:to>
    <xdr:sp macro="" textlink="">
      <xdr:nvSpPr>
        <xdr:cNvPr id="73" name="楕円 72">
          <a:extLst>
            <a:ext uri="{FF2B5EF4-FFF2-40B4-BE49-F238E27FC236}">
              <a16:creationId xmlns:a16="http://schemas.microsoft.com/office/drawing/2014/main" id="{CCA89CD0-CD99-4B89-BD29-ED3C97E6F37D}"/>
            </a:ext>
          </a:extLst>
        </xdr:cNvPr>
        <xdr:cNvSpPr/>
      </xdr:nvSpPr>
      <xdr:spPr>
        <a:xfrm>
          <a:off x="3388360" y="63320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37338</xdr:rowOff>
    </xdr:from>
    <xdr:to>
      <xdr:col>24</xdr:col>
      <xdr:colOff>63500</xdr:colOff>
      <xdr:row>37</xdr:row>
      <xdr:rowOff>57912</xdr:rowOff>
    </xdr:to>
    <xdr:cxnSp macro="">
      <xdr:nvCxnSpPr>
        <xdr:cNvPr id="74" name="直線コネクタ 73">
          <a:extLst>
            <a:ext uri="{FF2B5EF4-FFF2-40B4-BE49-F238E27FC236}">
              <a16:creationId xmlns:a16="http://schemas.microsoft.com/office/drawing/2014/main" id="{ECA55DE0-B1E8-4483-85EC-972A22E391BE}"/>
            </a:ext>
          </a:extLst>
        </xdr:cNvPr>
        <xdr:cNvCxnSpPr/>
      </xdr:nvCxnSpPr>
      <xdr:spPr>
        <a:xfrm>
          <a:off x="3431540" y="6380988"/>
          <a:ext cx="74295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xdr:rowOff>
    </xdr:from>
    <xdr:to>
      <xdr:col>15</xdr:col>
      <xdr:colOff>101600</xdr:colOff>
      <xdr:row>37</xdr:row>
      <xdr:rowOff>110998</xdr:rowOff>
    </xdr:to>
    <xdr:sp macro="" textlink="">
      <xdr:nvSpPr>
        <xdr:cNvPr id="75" name="楕円 74">
          <a:extLst>
            <a:ext uri="{FF2B5EF4-FFF2-40B4-BE49-F238E27FC236}">
              <a16:creationId xmlns:a16="http://schemas.microsoft.com/office/drawing/2014/main" id="{A827C570-2B75-440A-8B2C-A91DBB26F570}"/>
            </a:ext>
          </a:extLst>
        </xdr:cNvPr>
        <xdr:cNvSpPr/>
      </xdr:nvSpPr>
      <xdr:spPr>
        <a:xfrm>
          <a:off x="2571750" y="635495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37338</xdr:rowOff>
    </xdr:from>
    <xdr:to>
      <xdr:col>19</xdr:col>
      <xdr:colOff>177800</xdr:colOff>
      <xdr:row>37</xdr:row>
      <xdr:rowOff>60198</xdr:rowOff>
    </xdr:to>
    <xdr:cxnSp macro="">
      <xdr:nvCxnSpPr>
        <xdr:cNvPr id="76" name="直線コネクタ 75">
          <a:extLst>
            <a:ext uri="{FF2B5EF4-FFF2-40B4-BE49-F238E27FC236}">
              <a16:creationId xmlns:a16="http://schemas.microsoft.com/office/drawing/2014/main" id="{70375B2E-D95B-4DC0-99DF-8C1BE698C866}"/>
            </a:ext>
          </a:extLst>
        </xdr:cNvPr>
        <xdr:cNvCxnSpPr/>
      </xdr:nvCxnSpPr>
      <xdr:spPr>
        <a:xfrm flipV="1">
          <a:off x="2626360" y="6380988"/>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155702</xdr:rowOff>
    </xdr:from>
    <xdr:to>
      <xdr:col>10</xdr:col>
      <xdr:colOff>165100</xdr:colOff>
      <xdr:row>37</xdr:row>
      <xdr:rowOff>85852</xdr:rowOff>
    </xdr:to>
    <xdr:sp macro="" textlink="">
      <xdr:nvSpPr>
        <xdr:cNvPr id="77" name="楕円 76">
          <a:extLst>
            <a:ext uri="{FF2B5EF4-FFF2-40B4-BE49-F238E27FC236}">
              <a16:creationId xmlns:a16="http://schemas.microsoft.com/office/drawing/2014/main" id="{E18AA214-4A16-4904-A9AF-A802716C3AEC}"/>
            </a:ext>
          </a:extLst>
        </xdr:cNvPr>
        <xdr:cNvSpPr/>
      </xdr:nvSpPr>
      <xdr:spPr>
        <a:xfrm>
          <a:off x="1774190" y="632790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35052</xdr:rowOff>
    </xdr:from>
    <xdr:to>
      <xdr:col>15</xdr:col>
      <xdr:colOff>50800</xdr:colOff>
      <xdr:row>37</xdr:row>
      <xdr:rowOff>60198</xdr:rowOff>
    </xdr:to>
    <xdr:cxnSp macro="">
      <xdr:nvCxnSpPr>
        <xdr:cNvPr id="78" name="直線コネクタ 77">
          <a:extLst>
            <a:ext uri="{FF2B5EF4-FFF2-40B4-BE49-F238E27FC236}">
              <a16:creationId xmlns:a16="http://schemas.microsoft.com/office/drawing/2014/main" id="{4FF551AF-CD8F-47E1-9A65-5ADE438C0460}"/>
            </a:ext>
          </a:extLst>
        </xdr:cNvPr>
        <xdr:cNvCxnSpPr/>
      </xdr:nvCxnSpPr>
      <xdr:spPr>
        <a:xfrm>
          <a:off x="1828800" y="6378702"/>
          <a:ext cx="79756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112268</xdr:rowOff>
    </xdr:from>
    <xdr:to>
      <xdr:col>6</xdr:col>
      <xdr:colOff>38100</xdr:colOff>
      <xdr:row>37</xdr:row>
      <xdr:rowOff>42418</xdr:rowOff>
    </xdr:to>
    <xdr:sp macro="" textlink="">
      <xdr:nvSpPr>
        <xdr:cNvPr id="79" name="楕円 78">
          <a:extLst>
            <a:ext uri="{FF2B5EF4-FFF2-40B4-BE49-F238E27FC236}">
              <a16:creationId xmlns:a16="http://schemas.microsoft.com/office/drawing/2014/main" id="{5E404C28-9896-48B8-B969-9CA5400E01E6}"/>
            </a:ext>
          </a:extLst>
        </xdr:cNvPr>
        <xdr:cNvSpPr/>
      </xdr:nvSpPr>
      <xdr:spPr>
        <a:xfrm>
          <a:off x="988060" y="62844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163068</xdr:rowOff>
    </xdr:from>
    <xdr:to>
      <xdr:col>10</xdr:col>
      <xdr:colOff>114300</xdr:colOff>
      <xdr:row>37</xdr:row>
      <xdr:rowOff>35052</xdr:rowOff>
    </xdr:to>
    <xdr:cxnSp macro="">
      <xdr:nvCxnSpPr>
        <xdr:cNvPr id="80" name="直線コネクタ 79">
          <a:extLst>
            <a:ext uri="{FF2B5EF4-FFF2-40B4-BE49-F238E27FC236}">
              <a16:creationId xmlns:a16="http://schemas.microsoft.com/office/drawing/2014/main" id="{C35AFBDC-93A7-4055-AC04-99478732DD92}"/>
            </a:ext>
          </a:extLst>
        </xdr:cNvPr>
        <xdr:cNvCxnSpPr/>
      </xdr:nvCxnSpPr>
      <xdr:spPr>
        <a:xfrm>
          <a:off x="1031240" y="6337173"/>
          <a:ext cx="79756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35A9D52A-8D39-4703-A18C-BA230E6BBFA0}"/>
            </a:ext>
          </a:extLst>
        </xdr:cNvPr>
        <xdr:cNvSpPr txBox="1"/>
      </xdr:nvSpPr>
      <xdr:spPr>
        <a:xfrm>
          <a:off x="3239144" y="60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FCB4C1B0-0E02-46ED-B12B-48C35AFE0620}"/>
            </a:ext>
          </a:extLst>
        </xdr:cNvPr>
        <xdr:cNvSpPr txBox="1"/>
      </xdr:nvSpPr>
      <xdr:spPr>
        <a:xfrm>
          <a:off x="2439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F04F03E0-A645-471E-99F7-304B8FA3CCF1}"/>
            </a:ext>
          </a:extLst>
        </xdr:cNvPr>
        <xdr:cNvSpPr txBox="1"/>
      </xdr:nvSpPr>
      <xdr:spPr>
        <a:xfrm>
          <a:off x="1641484" y="60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235A05AA-F3D9-47E9-9E73-1E02C4FDB9F1}"/>
            </a:ext>
          </a:extLst>
        </xdr:cNvPr>
        <xdr:cNvSpPr txBox="1"/>
      </xdr:nvSpPr>
      <xdr:spPr>
        <a:xfrm>
          <a:off x="85535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79265</xdr:rowOff>
    </xdr:from>
    <xdr:ext cx="405111" cy="259045"/>
    <xdr:sp macro="" textlink="">
      <xdr:nvSpPr>
        <xdr:cNvPr id="85" name="n_1mainValue【道路】&#10;有形固定資産減価償却率">
          <a:extLst>
            <a:ext uri="{FF2B5EF4-FFF2-40B4-BE49-F238E27FC236}">
              <a16:creationId xmlns:a16="http://schemas.microsoft.com/office/drawing/2014/main" id="{00907139-070C-4176-87F4-25964E6F31EE}"/>
            </a:ext>
          </a:extLst>
        </xdr:cNvPr>
        <xdr:cNvSpPr txBox="1"/>
      </xdr:nvSpPr>
      <xdr:spPr>
        <a:xfrm>
          <a:off x="3239144" y="642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102125</xdr:rowOff>
    </xdr:from>
    <xdr:ext cx="405111" cy="259045"/>
    <xdr:sp macro="" textlink="">
      <xdr:nvSpPr>
        <xdr:cNvPr id="86" name="n_2mainValue【道路】&#10;有形固定資産減価償却率">
          <a:extLst>
            <a:ext uri="{FF2B5EF4-FFF2-40B4-BE49-F238E27FC236}">
              <a16:creationId xmlns:a16="http://schemas.microsoft.com/office/drawing/2014/main" id="{5D5DADB8-6D8C-40A3-900A-011E777D08E5}"/>
            </a:ext>
          </a:extLst>
        </xdr:cNvPr>
        <xdr:cNvSpPr txBox="1"/>
      </xdr:nvSpPr>
      <xdr:spPr>
        <a:xfrm>
          <a:off x="2439044" y="64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7" name="n_3mainValue【道路】&#10;有形固定資産減価償却率">
          <a:extLst>
            <a:ext uri="{FF2B5EF4-FFF2-40B4-BE49-F238E27FC236}">
              <a16:creationId xmlns:a16="http://schemas.microsoft.com/office/drawing/2014/main" id="{7C6192BE-7587-465E-8DFD-6D349175371F}"/>
            </a:ext>
          </a:extLst>
        </xdr:cNvPr>
        <xdr:cNvSpPr txBox="1"/>
      </xdr:nvSpPr>
      <xdr:spPr>
        <a:xfrm>
          <a:off x="164148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macro="" textlink="">
      <xdr:nvSpPr>
        <xdr:cNvPr id="88" name="n_4mainValue【道路】&#10;有形固定資産減価償却率">
          <a:extLst>
            <a:ext uri="{FF2B5EF4-FFF2-40B4-BE49-F238E27FC236}">
              <a16:creationId xmlns:a16="http://schemas.microsoft.com/office/drawing/2014/main" id="{6B39E7FE-2BFF-40BB-ACB6-2FAF70B7EE58}"/>
            </a:ext>
          </a:extLst>
        </xdr:cNvPr>
        <xdr:cNvSpPr txBox="1"/>
      </xdr:nvSpPr>
      <xdr:spPr>
        <a:xfrm>
          <a:off x="855354" y="637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32B27F6-6AA3-4A5E-BA1F-E44EDDB53EF8}"/>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B376140-2850-4C8A-AE41-C758E6D0393E}"/>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1350CCE-355C-47DA-8D4C-9E0B98A5737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583E2D3-77BF-48F8-BD03-054926C659D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0D1FA47-7FA3-41C0-BB6A-2EB57D4A447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13F81BC-33B2-4335-A738-5A7DBCE5AF8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8B9EFEE-D812-4051-8604-57100613018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84ADC89-A651-4225-8F61-2487CDE69797}"/>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D5558A5-BA08-4D86-91C6-C2AEBBAD1E79}"/>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DD5D636-A527-4CC7-8D7C-58FE424C33C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5308FD7-8978-4A23-8C06-82CDF8F992CA}"/>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FACAF93-90E5-4CCD-B215-111162872226}"/>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3D6AB71-E066-4885-BCBC-B7412F0F23F6}"/>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1B2BAF9-C7A8-4628-BA14-6F98706CCFE7}"/>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1A9FFB7-D5C0-4BDC-841F-B4B9A5BAF9F8}"/>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3F6263D-C087-4F47-AED6-D4849AC65BBF}"/>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7DB5591-23A5-4F98-A4C6-5E4BF5F073BF}"/>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E5CA024-7471-4F97-9161-33A710EA61D3}"/>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6E2E4CB-E33F-452D-B220-7849A943B215}"/>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6FFFB8B-172B-4732-A792-C709A38F6AF3}"/>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3130FC2-C74D-4DAD-B533-935EEDA53CF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8EBF2A1-82C5-4D30-BB8D-C7722B68DAAD}"/>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C866884-EB08-4AC3-9799-A4BFF8EBE7D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A964AE59-8F4A-404C-B143-F35CD16CBB8B}"/>
            </a:ext>
          </a:extLst>
        </xdr:cNvPr>
        <xdr:cNvCxnSpPr/>
      </xdr:nvCxnSpPr>
      <xdr:spPr>
        <a:xfrm flipV="1">
          <a:off x="9429115" y="5916854"/>
          <a:ext cx="0" cy="11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D955DC9A-81BA-43C4-BCE9-58D085BD1520}"/>
            </a:ext>
          </a:extLst>
        </xdr:cNvPr>
        <xdr:cNvSpPr txBox="1"/>
      </xdr:nvSpPr>
      <xdr:spPr>
        <a:xfrm>
          <a:off x="946785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CF8C6779-CD9A-4F3D-9E48-0A479C7674B9}"/>
            </a:ext>
          </a:extLst>
        </xdr:cNvPr>
        <xdr:cNvCxnSpPr/>
      </xdr:nvCxnSpPr>
      <xdr:spPr>
        <a:xfrm>
          <a:off x="9356090" y="710412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BDE19E-B025-4106-A456-5D589EF3E95E}"/>
            </a:ext>
          </a:extLst>
        </xdr:cNvPr>
        <xdr:cNvSpPr txBox="1"/>
      </xdr:nvSpPr>
      <xdr:spPr>
        <a:xfrm>
          <a:off x="9467850" y="56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541D878C-CD58-4279-9635-EED5C608A05A}"/>
            </a:ext>
          </a:extLst>
        </xdr:cNvPr>
        <xdr:cNvCxnSpPr/>
      </xdr:nvCxnSpPr>
      <xdr:spPr>
        <a:xfrm>
          <a:off x="9356090" y="59168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44BF4B19-E677-4440-A5CF-59EC28198E4D}"/>
            </a:ext>
          </a:extLst>
        </xdr:cNvPr>
        <xdr:cNvSpPr txBox="1"/>
      </xdr:nvSpPr>
      <xdr:spPr>
        <a:xfrm>
          <a:off x="9467850" y="6650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1692A19E-B214-4FBE-8DF1-9A5431ACC895}"/>
            </a:ext>
          </a:extLst>
        </xdr:cNvPr>
        <xdr:cNvSpPr/>
      </xdr:nvSpPr>
      <xdr:spPr>
        <a:xfrm>
          <a:off x="9394190" y="667750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AD0A526C-07D9-4CCF-9D4F-EEC499BB4F18}"/>
            </a:ext>
          </a:extLst>
        </xdr:cNvPr>
        <xdr:cNvSpPr/>
      </xdr:nvSpPr>
      <xdr:spPr>
        <a:xfrm>
          <a:off x="8632190" y="663776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EC60A5D6-FE0D-4292-92D2-6634179A6BE6}"/>
            </a:ext>
          </a:extLst>
        </xdr:cNvPr>
        <xdr:cNvSpPr/>
      </xdr:nvSpPr>
      <xdr:spPr>
        <a:xfrm>
          <a:off x="7846060" y="66328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8A99CEFE-D53D-4CE8-8783-ED5DF27BFE10}"/>
            </a:ext>
          </a:extLst>
        </xdr:cNvPr>
        <xdr:cNvSpPr/>
      </xdr:nvSpPr>
      <xdr:spPr>
        <a:xfrm>
          <a:off x="7029450" y="6461214"/>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D74313CB-EFF8-4A3A-BD6A-34D662CC5560}"/>
            </a:ext>
          </a:extLst>
        </xdr:cNvPr>
        <xdr:cNvSpPr/>
      </xdr:nvSpPr>
      <xdr:spPr>
        <a:xfrm>
          <a:off x="6231890" y="6456109"/>
          <a:ext cx="10922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84B7FD5-6692-4583-9F38-5E0A96D4021F}"/>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F8F3B93-0908-426A-848B-89F6AA9E3D5C}"/>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6DCD89F-BC1E-4187-8456-1BAC28B68CA6}"/>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A0ABB27-43A0-4FB3-A820-F617C24DF5E6}"/>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8102A9-E353-4297-822A-3A037490CAC8}"/>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161417</xdr:rowOff>
    </xdr:from>
    <xdr:to>
      <xdr:col>55</xdr:col>
      <xdr:colOff>50800</xdr:colOff>
      <xdr:row>38</xdr:row>
      <xdr:rowOff>91567</xdr:rowOff>
    </xdr:to>
    <xdr:sp macro="" textlink="">
      <xdr:nvSpPr>
        <xdr:cNvPr id="128" name="楕円 127">
          <a:extLst>
            <a:ext uri="{FF2B5EF4-FFF2-40B4-BE49-F238E27FC236}">
              <a16:creationId xmlns:a16="http://schemas.microsoft.com/office/drawing/2014/main" id="{3416B18F-BB6F-4AC1-8442-8BD21D41B3A9}"/>
            </a:ext>
          </a:extLst>
        </xdr:cNvPr>
        <xdr:cNvSpPr/>
      </xdr:nvSpPr>
      <xdr:spPr>
        <a:xfrm>
          <a:off x="9394190" y="650697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12844</xdr:rowOff>
    </xdr:from>
    <xdr:ext cx="534377" cy="259045"/>
    <xdr:sp macro="" textlink="">
      <xdr:nvSpPr>
        <xdr:cNvPr id="129" name="【道路】&#10;一人当たり延長該当値テキスト">
          <a:extLst>
            <a:ext uri="{FF2B5EF4-FFF2-40B4-BE49-F238E27FC236}">
              <a16:creationId xmlns:a16="http://schemas.microsoft.com/office/drawing/2014/main" id="{67DE0E89-6FFD-4268-B0D5-B4DCC46AA8A3}"/>
            </a:ext>
          </a:extLst>
        </xdr:cNvPr>
        <xdr:cNvSpPr txBox="1"/>
      </xdr:nvSpPr>
      <xdr:spPr>
        <a:xfrm>
          <a:off x="9467850" y="63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161265</xdr:rowOff>
    </xdr:from>
    <xdr:to>
      <xdr:col>50</xdr:col>
      <xdr:colOff>165100</xdr:colOff>
      <xdr:row>38</xdr:row>
      <xdr:rowOff>91415</xdr:rowOff>
    </xdr:to>
    <xdr:sp macro="" textlink="">
      <xdr:nvSpPr>
        <xdr:cNvPr id="130" name="楕円 129">
          <a:extLst>
            <a:ext uri="{FF2B5EF4-FFF2-40B4-BE49-F238E27FC236}">
              <a16:creationId xmlns:a16="http://schemas.microsoft.com/office/drawing/2014/main" id="{70E74973-B353-4DD6-9845-FC5C71EDDD09}"/>
            </a:ext>
          </a:extLst>
        </xdr:cNvPr>
        <xdr:cNvSpPr/>
      </xdr:nvSpPr>
      <xdr:spPr>
        <a:xfrm>
          <a:off x="8632190" y="65068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40615</xdr:rowOff>
    </xdr:from>
    <xdr:to>
      <xdr:col>55</xdr:col>
      <xdr:colOff>0</xdr:colOff>
      <xdr:row>38</xdr:row>
      <xdr:rowOff>40767</xdr:rowOff>
    </xdr:to>
    <xdr:cxnSp macro="">
      <xdr:nvCxnSpPr>
        <xdr:cNvPr id="131" name="直線コネクタ 130">
          <a:extLst>
            <a:ext uri="{FF2B5EF4-FFF2-40B4-BE49-F238E27FC236}">
              <a16:creationId xmlns:a16="http://schemas.microsoft.com/office/drawing/2014/main" id="{A587653F-E457-4947-AFFC-36EBDF1FB015}"/>
            </a:ext>
          </a:extLst>
        </xdr:cNvPr>
        <xdr:cNvCxnSpPr/>
      </xdr:nvCxnSpPr>
      <xdr:spPr>
        <a:xfrm>
          <a:off x="8686800" y="6555715"/>
          <a:ext cx="74295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163894</xdr:rowOff>
    </xdr:from>
    <xdr:to>
      <xdr:col>46</xdr:col>
      <xdr:colOff>38100</xdr:colOff>
      <xdr:row>38</xdr:row>
      <xdr:rowOff>94044</xdr:rowOff>
    </xdr:to>
    <xdr:sp macro="" textlink="">
      <xdr:nvSpPr>
        <xdr:cNvPr id="132" name="楕円 131">
          <a:extLst>
            <a:ext uri="{FF2B5EF4-FFF2-40B4-BE49-F238E27FC236}">
              <a16:creationId xmlns:a16="http://schemas.microsoft.com/office/drawing/2014/main" id="{A790DF42-9A28-4EE1-A8B3-81E1B950A582}"/>
            </a:ext>
          </a:extLst>
        </xdr:cNvPr>
        <xdr:cNvSpPr/>
      </xdr:nvSpPr>
      <xdr:spPr>
        <a:xfrm>
          <a:off x="7846060" y="65113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40615</xdr:rowOff>
    </xdr:from>
    <xdr:to>
      <xdr:col>50</xdr:col>
      <xdr:colOff>114300</xdr:colOff>
      <xdr:row>38</xdr:row>
      <xdr:rowOff>43244</xdr:rowOff>
    </xdr:to>
    <xdr:cxnSp macro="">
      <xdr:nvCxnSpPr>
        <xdr:cNvPr id="133" name="直線コネクタ 132">
          <a:extLst>
            <a:ext uri="{FF2B5EF4-FFF2-40B4-BE49-F238E27FC236}">
              <a16:creationId xmlns:a16="http://schemas.microsoft.com/office/drawing/2014/main" id="{BFECB610-8619-42A2-B527-32F38EA59621}"/>
            </a:ext>
          </a:extLst>
        </xdr:cNvPr>
        <xdr:cNvCxnSpPr/>
      </xdr:nvCxnSpPr>
      <xdr:spPr>
        <a:xfrm flipV="1">
          <a:off x="7889240" y="6555715"/>
          <a:ext cx="79756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161607</xdr:rowOff>
    </xdr:from>
    <xdr:to>
      <xdr:col>41</xdr:col>
      <xdr:colOff>101600</xdr:colOff>
      <xdr:row>38</xdr:row>
      <xdr:rowOff>91757</xdr:rowOff>
    </xdr:to>
    <xdr:sp macro="" textlink="">
      <xdr:nvSpPr>
        <xdr:cNvPr id="134" name="楕円 133">
          <a:extLst>
            <a:ext uri="{FF2B5EF4-FFF2-40B4-BE49-F238E27FC236}">
              <a16:creationId xmlns:a16="http://schemas.microsoft.com/office/drawing/2014/main" id="{CA2A5197-5F05-4FD2-960E-C43AC937BAA7}"/>
            </a:ext>
          </a:extLst>
        </xdr:cNvPr>
        <xdr:cNvSpPr/>
      </xdr:nvSpPr>
      <xdr:spPr>
        <a:xfrm>
          <a:off x="7029450" y="650716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40957</xdr:rowOff>
    </xdr:from>
    <xdr:to>
      <xdr:col>45</xdr:col>
      <xdr:colOff>177800</xdr:colOff>
      <xdr:row>38</xdr:row>
      <xdr:rowOff>43244</xdr:rowOff>
    </xdr:to>
    <xdr:cxnSp macro="">
      <xdr:nvCxnSpPr>
        <xdr:cNvPr id="135" name="直線コネクタ 134">
          <a:extLst>
            <a:ext uri="{FF2B5EF4-FFF2-40B4-BE49-F238E27FC236}">
              <a16:creationId xmlns:a16="http://schemas.microsoft.com/office/drawing/2014/main" id="{9913087E-786F-430E-B1EF-15D2FA4545CF}"/>
            </a:ext>
          </a:extLst>
        </xdr:cNvPr>
        <xdr:cNvCxnSpPr/>
      </xdr:nvCxnSpPr>
      <xdr:spPr>
        <a:xfrm>
          <a:off x="7084060" y="6556057"/>
          <a:ext cx="80518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159665</xdr:rowOff>
    </xdr:from>
    <xdr:to>
      <xdr:col>36</xdr:col>
      <xdr:colOff>165100</xdr:colOff>
      <xdr:row>38</xdr:row>
      <xdr:rowOff>89815</xdr:rowOff>
    </xdr:to>
    <xdr:sp macro="" textlink="">
      <xdr:nvSpPr>
        <xdr:cNvPr id="136" name="楕円 135">
          <a:extLst>
            <a:ext uri="{FF2B5EF4-FFF2-40B4-BE49-F238E27FC236}">
              <a16:creationId xmlns:a16="http://schemas.microsoft.com/office/drawing/2014/main" id="{5FB07A20-0A3A-4CB9-89FC-667B26DE1F48}"/>
            </a:ext>
          </a:extLst>
        </xdr:cNvPr>
        <xdr:cNvSpPr/>
      </xdr:nvSpPr>
      <xdr:spPr>
        <a:xfrm>
          <a:off x="6231890" y="65052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39015</xdr:rowOff>
    </xdr:from>
    <xdr:to>
      <xdr:col>41</xdr:col>
      <xdr:colOff>50800</xdr:colOff>
      <xdr:row>38</xdr:row>
      <xdr:rowOff>40957</xdr:rowOff>
    </xdr:to>
    <xdr:cxnSp macro="">
      <xdr:nvCxnSpPr>
        <xdr:cNvPr id="137" name="直線コネクタ 136">
          <a:extLst>
            <a:ext uri="{FF2B5EF4-FFF2-40B4-BE49-F238E27FC236}">
              <a16:creationId xmlns:a16="http://schemas.microsoft.com/office/drawing/2014/main" id="{EA6FE421-F161-4A4D-92FD-ADBDF419466E}"/>
            </a:ext>
          </a:extLst>
        </xdr:cNvPr>
        <xdr:cNvCxnSpPr/>
      </xdr:nvCxnSpPr>
      <xdr:spPr>
        <a:xfrm>
          <a:off x="6286500" y="6554115"/>
          <a:ext cx="79756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B4B5DE19-E156-43FF-A072-EE6E42ED608F}"/>
            </a:ext>
          </a:extLst>
        </xdr:cNvPr>
        <xdr:cNvSpPr txBox="1"/>
      </xdr:nvSpPr>
      <xdr:spPr>
        <a:xfrm>
          <a:off x="8422151" y="67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3AC144DB-02C6-47E4-B101-DF8C45411F71}"/>
            </a:ext>
          </a:extLst>
        </xdr:cNvPr>
        <xdr:cNvSpPr txBox="1"/>
      </xdr:nvSpPr>
      <xdr:spPr>
        <a:xfrm>
          <a:off x="764110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0" name="n_3aveValue【道路】&#10;一人当たり延長">
          <a:extLst>
            <a:ext uri="{FF2B5EF4-FFF2-40B4-BE49-F238E27FC236}">
              <a16:creationId xmlns:a16="http://schemas.microsoft.com/office/drawing/2014/main" id="{32F478AF-AA6D-4CB5-A5CD-026E6F0895A7}"/>
            </a:ext>
          </a:extLst>
        </xdr:cNvPr>
        <xdr:cNvSpPr txBox="1"/>
      </xdr:nvSpPr>
      <xdr:spPr>
        <a:xfrm>
          <a:off x="6854971" y="623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1" name="n_4aveValue【道路】&#10;一人当たり延長">
          <a:extLst>
            <a:ext uri="{FF2B5EF4-FFF2-40B4-BE49-F238E27FC236}">
              <a16:creationId xmlns:a16="http://schemas.microsoft.com/office/drawing/2014/main" id="{921DED4E-FDD7-4406-8C35-71555726EAB7}"/>
            </a:ext>
          </a:extLst>
        </xdr:cNvPr>
        <xdr:cNvSpPr txBox="1"/>
      </xdr:nvSpPr>
      <xdr:spPr>
        <a:xfrm>
          <a:off x="6038361" y="622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107942</xdr:rowOff>
    </xdr:from>
    <xdr:ext cx="534377" cy="259045"/>
    <xdr:sp macro="" textlink="">
      <xdr:nvSpPr>
        <xdr:cNvPr id="142" name="n_1mainValue【道路】&#10;一人当たり延長">
          <a:extLst>
            <a:ext uri="{FF2B5EF4-FFF2-40B4-BE49-F238E27FC236}">
              <a16:creationId xmlns:a16="http://schemas.microsoft.com/office/drawing/2014/main" id="{5BFE00F3-E8D9-4711-B1A1-3E543214D014}"/>
            </a:ext>
          </a:extLst>
        </xdr:cNvPr>
        <xdr:cNvSpPr txBox="1"/>
      </xdr:nvSpPr>
      <xdr:spPr>
        <a:xfrm>
          <a:off x="8422151" y="62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110570</xdr:rowOff>
    </xdr:from>
    <xdr:ext cx="534377" cy="259045"/>
    <xdr:sp macro="" textlink="">
      <xdr:nvSpPr>
        <xdr:cNvPr id="143" name="n_2mainValue【道路】&#10;一人当たり延長">
          <a:extLst>
            <a:ext uri="{FF2B5EF4-FFF2-40B4-BE49-F238E27FC236}">
              <a16:creationId xmlns:a16="http://schemas.microsoft.com/office/drawing/2014/main" id="{97105B3D-629C-4A4B-9502-A06B0675BB75}"/>
            </a:ext>
          </a:extLst>
        </xdr:cNvPr>
        <xdr:cNvSpPr txBox="1"/>
      </xdr:nvSpPr>
      <xdr:spPr>
        <a:xfrm>
          <a:off x="7641101" y="628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82884</xdr:rowOff>
    </xdr:from>
    <xdr:ext cx="534377" cy="259045"/>
    <xdr:sp macro="" textlink="">
      <xdr:nvSpPr>
        <xdr:cNvPr id="144" name="n_3mainValue【道路】&#10;一人当たり延長">
          <a:extLst>
            <a:ext uri="{FF2B5EF4-FFF2-40B4-BE49-F238E27FC236}">
              <a16:creationId xmlns:a16="http://schemas.microsoft.com/office/drawing/2014/main" id="{70E44F1B-F72D-4284-8A9E-4C36D8D0417C}"/>
            </a:ext>
          </a:extLst>
        </xdr:cNvPr>
        <xdr:cNvSpPr txBox="1"/>
      </xdr:nvSpPr>
      <xdr:spPr>
        <a:xfrm>
          <a:off x="6854971" y="659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80942</xdr:rowOff>
    </xdr:from>
    <xdr:ext cx="534377" cy="259045"/>
    <xdr:sp macro="" textlink="">
      <xdr:nvSpPr>
        <xdr:cNvPr id="145" name="n_4mainValue【道路】&#10;一人当たり延長">
          <a:extLst>
            <a:ext uri="{FF2B5EF4-FFF2-40B4-BE49-F238E27FC236}">
              <a16:creationId xmlns:a16="http://schemas.microsoft.com/office/drawing/2014/main" id="{B1FDAB79-EB89-4A3F-B962-252D121E6608}"/>
            </a:ext>
          </a:extLst>
        </xdr:cNvPr>
        <xdr:cNvSpPr txBox="1"/>
      </xdr:nvSpPr>
      <xdr:spPr>
        <a:xfrm>
          <a:off x="6038361" y="65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86551DE-A2CA-4DF8-A40E-45E1E9CF4E8E}"/>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829E289-95B7-4BCC-AF24-6AE03523140F}"/>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C17BFA3-61E6-42B9-8CEE-5DDCC2299BA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E1868A5-C7A3-4D26-8BAE-417AE4897C6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6419BC3-F4A0-4151-91B0-3A002E58254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FF63898-5381-4588-BAF2-05B35E0FBD4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72858A4-290D-44ED-A9D3-E3B873E8401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DB64136-6238-4ADC-B52D-3F85A3D0DAE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6695C1E-1076-4007-AFA1-95C513929B9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AD702F2-9BA6-477C-B0CC-A52448BB9AF7}"/>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EAE7105-CAEF-4F21-B298-E8ECF6FC852B}"/>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D198804-F993-4F7D-80EB-04B4682C1664}"/>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F93B8AD-C5A0-440B-8321-F7B2169EF8E0}"/>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3A2943F-60E0-40AA-B7C5-076930525286}"/>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A06607C-A96D-4F4A-B7CB-FCA7A238C0FD}"/>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BC22BAC-B963-4086-BEB6-3DC4325DAF5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B9C54E6-86AA-4B4D-A7A5-91864BE2401E}"/>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12B0DB2-1FE8-4648-8334-7E62777BBC0D}"/>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F85C3E6-24EA-4C44-8219-964AAC7005E3}"/>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0D05A7F-8988-4129-B1CD-A3F0D09C5462}"/>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2DEADDF-C6FE-4A6B-AB01-AEAFCC04D3BB}"/>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AFAAF00-1E2A-4431-9061-F406DA6212C3}"/>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3FD5168-E9BC-4748-B94D-B8C6F83B756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F36D331-F13C-46A1-93E6-DFDD8ECCF83F}"/>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F38FAA3-0437-49B4-8055-A415C343DB9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C16A1C6E-AB53-41DC-B0F6-7BAF20D17E61}"/>
            </a:ext>
          </a:extLst>
        </xdr:cNvPr>
        <xdr:cNvCxnSpPr/>
      </xdr:nvCxnSpPr>
      <xdr:spPr>
        <a:xfrm flipV="1">
          <a:off x="4173855" y="9513298"/>
          <a:ext cx="0" cy="1420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10666E0-9E30-44D3-9859-AD334DFB6976}"/>
            </a:ext>
          </a:extLst>
        </xdr:cNvPr>
        <xdr:cNvSpPr txBox="1"/>
      </xdr:nvSpPr>
      <xdr:spPr>
        <a:xfrm>
          <a:off x="4212590" y="1093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22B25A94-5672-4F97-B473-0A4A93492924}"/>
            </a:ext>
          </a:extLst>
        </xdr:cNvPr>
        <xdr:cNvCxnSpPr/>
      </xdr:nvCxnSpPr>
      <xdr:spPr>
        <a:xfrm>
          <a:off x="4112260" y="10934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172AF3E-452B-4069-9525-5C4C09DCAA57}"/>
            </a:ext>
          </a:extLst>
        </xdr:cNvPr>
        <xdr:cNvSpPr txBox="1"/>
      </xdr:nvSpPr>
      <xdr:spPr>
        <a:xfrm>
          <a:off x="4212590" y="9284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CAA9356A-2B07-430D-896B-37E83B0C1187}"/>
            </a:ext>
          </a:extLst>
        </xdr:cNvPr>
        <xdr:cNvCxnSpPr/>
      </xdr:nvCxnSpPr>
      <xdr:spPr>
        <a:xfrm>
          <a:off x="4112260" y="9513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F94A309-EAD9-456A-B0F3-346286D7C012}"/>
            </a:ext>
          </a:extLst>
        </xdr:cNvPr>
        <xdr:cNvSpPr txBox="1"/>
      </xdr:nvSpPr>
      <xdr:spPr>
        <a:xfrm>
          <a:off x="4212590" y="1041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675C74B5-3B2F-4843-A400-16A2973A6EA5}"/>
            </a:ext>
          </a:extLst>
        </xdr:cNvPr>
        <xdr:cNvSpPr/>
      </xdr:nvSpPr>
      <xdr:spPr>
        <a:xfrm>
          <a:off x="4131310" y="1044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D7BC7D4-531A-491A-8AA3-5977ABD26918}"/>
            </a:ext>
          </a:extLst>
        </xdr:cNvPr>
        <xdr:cNvSpPr/>
      </xdr:nvSpPr>
      <xdr:spPr>
        <a:xfrm>
          <a:off x="3388360" y="104212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F6815B23-68BF-48E5-A89A-4A67A2D5A801}"/>
            </a:ext>
          </a:extLst>
        </xdr:cNvPr>
        <xdr:cNvSpPr/>
      </xdr:nvSpPr>
      <xdr:spPr>
        <a:xfrm>
          <a:off x="2571750" y="1039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26E22738-39D8-47CA-8C02-51FAF48F180B}"/>
            </a:ext>
          </a:extLst>
        </xdr:cNvPr>
        <xdr:cNvSpPr/>
      </xdr:nvSpPr>
      <xdr:spPr>
        <a:xfrm>
          <a:off x="1774190" y="1045554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C2297E7B-93F2-44E9-B635-5A02A53ABDED}"/>
            </a:ext>
          </a:extLst>
        </xdr:cNvPr>
        <xdr:cNvSpPr/>
      </xdr:nvSpPr>
      <xdr:spPr>
        <a:xfrm>
          <a:off x="988060" y="1041853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26AEDD5-291E-4B2A-8F99-3D081C3C94EA}"/>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E88FD57-B659-42CB-93C5-F92E13917E9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692823E-785B-41C3-AC7C-51F18E00BD3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1C3392-6393-4663-A1D2-F5D156902B7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640C6F0-80BF-4684-BAA0-A746430B3163}"/>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macro="" textlink="">
      <xdr:nvSpPr>
        <xdr:cNvPr id="187" name="楕円 186">
          <a:extLst>
            <a:ext uri="{FF2B5EF4-FFF2-40B4-BE49-F238E27FC236}">
              <a16:creationId xmlns:a16="http://schemas.microsoft.com/office/drawing/2014/main" id="{23CE429E-DC5C-4935-8064-DC1DBD7DF7CC}"/>
            </a:ext>
          </a:extLst>
        </xdr:cNvPr>
        <xdr:cNvSpPr/>
      </xdr:nvSpPr>
      <xdr:spPr>
        <a:xfrm>
          <a:off x="4131310" y="101836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92908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EBE7465-86A3-47D3-852E-4B56AAFF8E0A}"/>
            </a:ext>
          </a:extLst>
        </xdr:cNvPr>
        <xdr:cNvSpPr txBox="1"/>
      </xdr:nvSpPr>
      <xdr:spPr>
        <a:xfrm>
          <a:off x="4212590"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47172</xdr:rowOff>
    </xdr:from>
    <xdr:to>
      <xdr:col>20</xdr:col>
      <xdr:colOff>38100</xdr:colOff>
      <xdr:row>59</xdr:row>
      <xdr:rowOff>148772</xdr:rowOff>
    </xdr:to>
    <xdr:sp macro="" textlink="">
      <xdr:nvSpPr>
        <xdr:cNvPr id="189" name="楕円 188">
          <a:extLst>
            <a:ext uri="{FF2B5EF4-FFF2-40B4-BE49-F238E27FC236}">
              <a16:creationId xmlns:a16="http://schemas.microsoft.com/office/drawing/2014/main" id="{5F3B3B84-0EF6-4338-BD29-152AAFAB0DE9}"/>
            </a:ext>
          </a:extLst>
        </xdr:cNvPr>
        <xdr:cNvSpPr/>
      </xdr:nvSpPr>
      <xdr:spPr>
        <a:xfrm>
          <a:off x="3388360" y="1016462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120831</xdr:rowOff>
    </xdr:to>
    <xdr:cxnSp macro="">
      <xdr:nvCxnSpPr>
        <xdr:cNvPr id="190" name="直線コネクタ 189">
          <a:extLst>
            <a:ext uri="{FF2B5EF4-FFF2-40B4-BE49-F238E27FC236}">
              <a16:creationId xmlns:a16="http://schemas.microsoft.com/office/drawing/2014/main" id="{07B4BE7C-B84D-4EA3-961F-200B9941FABA}"/>
            </a:ext>
          </a:extLst>
        </xdr:cNvPr>
        <xdr:cNvCxnSpPr/>
      </xdr:nvCxnSpPr>
      <xdr:spPr>
        <a:xfrm>
          <a:off x="3431540" y="10209712"/>
          <a:ext cx="74295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191" name="楕円 190">
          <a:extLst>
            <a:ext uri="{FF2B5EF4-FFF2-40B4-BE49-F238E27FC236}">
              <a16:creationId xmlns:a16="http://schemas.microsoft.com/office/drawing/2014/main" id="{ADEA8C07-F7F2-455A-AB42-1D343E874083}"/>
            </a:ext>
          </a:extLst>
        </xdr:cNvPr>
        <xdr:cNvSpPr/>
      </xdr:nvSpPr>
      <xdr:spPr>
        <a:xfrm>
          <a:off x="2571750" y="101344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73478</xdr:rowOff>
    </xdr:from>
    <xdr:to>
      <xdr:col>19</xdr:col>
      <xdr:colOff>177800</xdr:colOff>
      <xdr:row>59</xdr:row>
      <xdr:rowOff>97972</xdr:rowOff>
    </xdr:to>
    <xdr:cxnSp macro="">
      <xdr:nvCxnSpPr>
        <xdr:cNvPr id="192" name="直線コネクタ 191">
          <a:extLst>
            <a:ext uri="{FF2B5EF4-FFF2-40B4-BE49-F238E27FC236}">
              <a16:creationId xmlns:a16="http://schemas.microsoft.com/office/drawing/2014/main" id="{0992881B-132B-4B08-9E61-8E2AF41086A0}"/>
            </a:ext>
          </a:extLst>
        </xdr:cNvPr>
        <xdr:cNvCxnSpPr/>
      </xdr:nvCxnSpPr>
      <xdr:spPr>
        <a:xfrm>
          <a:off x="2626360" y="10189028"/>
          <a:ext cx="80518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171269</xdr:rowOff>
    </xdr:from>
    <xdr:to>
      <xdr:col>10</xdr:col>
      <xdr:colOff>165100</xdr:colOff>
      <xdr:row>59</xdr:row>
      <xdr:rowOff>101419</xdr:rowOff>
    </xdr:to>
    <xdr:sp macro="" textlink="">
      <xdr:nvSpPr>
        <xdr:cNvPr id="193" name="楕円 192">
          <a:extLst>
            <a:ext uri="{FF2B5EF4-FFF2-40B4-BE49-F238E27FC236}">
              <a16:creationId xmlns:a16="http://schemas.microsoft.com/office/drawing/2014/main" id="{0B072CAF-6A51-4123-98C7-A23F9C45528D}"/>
            </a:ext>
          </a:extLst>
        </xdr:cNvPr>
        <xdr:cNvSpPr/>
      </xdr:nvSpPr>
      <xdr:spPr>
        <a:xfrm>
          <a:off x="1774190" y="1011917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50619</xdr:rowOff>
    </xdr:from>
    <xdr:to>
      <xdr:col>15</xdr:col>
      <xdr:colOff>50800</xdr:colOff>
      <xdr:row>59</xdr:row>
      <xdr:rowOff>73478</xdr:rowOff>
    </xdr:to>
    <xdr:cxnSp macro="">
      <xdr:nvCxnSpPr>
        <xdr:cNvPr id="194" name="直線コネクタ 193">
          <a:extLst>
            <a:ext uri="{FF2B5EF4-FFF2-40B4-BE49-F238E27FC236}">
              <a16:creationId xmlns:a16="http://schemas.microsoft.com/office/drawing/2014/main" id="{DF2F2CCD-0D95-4E67-92B6-6F845E1A907E}"/>
            </a:ext>
          </a:extLst>
        </xdr:cNvPr>
        <xdr:cNvCxnSpPr/>
      </xdr:nvCxnSpPr>
      <xdr:spPr>
        <a:xfrm>
          <a:off x="1828800" y="10169979"/>
          <a:ext cx="79756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146776</xdr:rowOff>
    </xdr:from>
    <xdr:to>
      <xdr:col>6</xdr:col>
      <xdr:colOff>38100</xdr:colOff>
      <xdr:row>59</xdr:row>
      <xdr:rowOff>76926</xdr:rowOff>
    </xdr:to>
    <xdr:sp macro="" textlink="">
      <xdr:nvSpPr>
        <xdr:cNvPr id="195" name="楕円 194">
          <a:extLst>
            <a:ext uri="{FF2B5EF4-FFF2-40B4-BE49-F238E27FC236}">
              <a16:creationId xmlns:a16="http://schemas.microsoft.com/office/drawing/2014/main" id="{D7A7B8F5-A107-4C17-9525-BBE8A017241A}"/>
            </a:ext>
          </a:extLst>
        </xdr:cNvPr>
        <xdr:cNvSpPr/>
      </xdr:nvSpPr>
      <xdr:spPr>
        <a:xfrm>
          <a:off x="988060" y="100889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26126</xdr:rowOff>
    </xdr:from>
    <xdr:to>
      <xdr:col>10</xdr:col>
      <xdr:colOff>114300</xdr:colOff>
      <xdr:row>59</xdr:row>
      <xdr:rowOff>50619</xdr:rowOff>
    </xdr:to>
    <xdr:cxnSp macro="">
      <xdr:nvCxnSpPr>
        <xdr:cNvPr id="196" name="直線コネクタ 195">
          <a:extLst>
            <a:ext uri="{FF2B5EF4-FFF2-40B4-BE49-F238E27FC236}">
              <a16:creationId xmlns:a16="http://schemas.microsoft.com/office/drawing/2014/main" id="{11AE4D5A-C739-494F-82FE-9E7631082076}"/>
            </a:ext>
          </a:extLst>
        </xdr:cNvPr>
        <xdr:cNvCxnSpPr/>
      </xdr:nvCxnSpPr>
      <xdr:spPr>
        <a:xfrm>
          <a:off x="1031240" y="10137866"/>
          <a:ext cx="7975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695620F-6BD4-43B2-AD7C-46F3C1F3D331}"/>
            </a:ext>
          </a:extLst>
        </xdr:cNvPr>
        <xdr:cNvSpPr txBox="1"/>
      </xdr:nvSpPr>
      <xdr:spPr>
        <a:xfrm>
          <a:off x="3239144"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783FC0F-D4E0-41A5-8FE1-A5C779571272}"/>
            </a:ext>
          </a:extLst>
        </xdr:cNvPr>
        <xdr:cNvSpPr txBox="1"/>
      </xdr:nvSpPr>
      <xdr:spPr>
        <a:xfrm>
          <a:off x="2439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2F7DD0C-17F6-4231-8EDC-450306FEEF48}"/>
            </a:ext>
          </a:extLst>
        </xdr:cNvPr>
        <xdr:cNvSpPr txBox="1"/>
      </xdr:nvSpPr>
      <xdr:spPr>
        <a:xfrm>
          <a:off x="1641484" y="105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0340C5E-FA32-494A-9CB9-A0A2D1D9C3B3}"/>
            </a:ext>
          </a:extLst>
        </xdr:cNvPr>
        <xdr:cNvSpPr txBox="1"/>
      </xdr:nvSpPr>
      <xdr:spPr>
        <a:xfrm>
          <a:off x="855354" y="1051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165299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97A19E5-93B1-45FC-8EF2-23401D926B52}"/>
            </a:ext>
          </a:extLst>
        </xdr:cNvPr>
        <xdr:cNvSpPr txBox="1"/>
      </xdr:nvSpPr>
      <xdr:spPr>
        <a:xfrm>
          <a:off x="323914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140805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9F8167F-294A-42C5-924E-A8C8810DC300}"/>
            </a:ext>
          </a:extLst>
        </xdr:cNvPr>
        <xdr:cNvSpPr txBox="1"/>
      </xdr:nvSpPr>
      <xdr:spPr>
        <a:xfrm>
          <a:off x="2439044" y="990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117946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1A526A4-96AD-4287-AC03-688E947D823F}"/>
            </a:ext>
          </a:extLst>
        </xdr:cNvPr>
        <xdr:cNvSpPr txBox="1"/>
      </xdr:nvSpPr>
      <xdr:spPr>
        <a:xfrm>
          <a:off x="164148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93453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96A1F0E-DDAF-4409-AFFF-E0C49F821A93}"/>
            </a:ext>
          </a:extLst>
        </xdr:cNvPr>
        <xdr:cNvSpPr txBox="1"/>
      </xdr:nvSpPr>
      <xdr:spPr>
        <a:xfrm>
          <a:off x="855354" y="986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B968C5F-DAD7-45D4-84E9-9834616A6CF7}"/>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E672459-CBA3-4721-94D4-E2BD2EFFDDCF}"/>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A43C2ED-E318-4742-87DF-8211789B456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EF22C49-2F55-4794-B655-080D91F0DD48}"/>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892EBEB-5F4A-4981-85DA-28A2CBB91BC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261B9A3-6B65-498C-AB05-DD333672D7B8}"/>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24095FD-C0F5-44B2-9F79-5C9CA13D30A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E108A3D-76FC-4246-8D9B-CF60DDDE756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E1240E6-178E-45C9-898A-886E0056D7B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409E1E2-57B7-4340-8B99-38677BF32373}"/>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B7AFB7F-DEC7-47C1-BAA3-9CA8B249F606}"/>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8A2EA70-41F4-4B3F-B4E4-F24703D8A1F2}"/>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807F537-80A1-48C1-993B-E305076BFB05}"/>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7CAF2F72-D20C-40F0-BF59-BA122487D90D}"/>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AB58508-6E4C-4E52-8931-65D06CFDA51C}"/>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EEE4CA9-261D-456B-A0C1-56F741DC562E}"/>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CC1BF22-D424-4677-B274-178997E55F5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864E5A60-C399-49E4-A62F-8CC3D985DD16}"/>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9DBCE18-D565-4CED-9F40-62EAF0E1E6FD}"/>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E3D07E0-4914-4A02-8192-F8CD73F60256}"/>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5B15F5A-A2CF-484A-B11A-EFD12DAFA60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C3F6B7B-0913-4A76-ABC0-B4C30340BD86}"/>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C9CBD70-CD1D-4069-8969-DA8BFDD4DD4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A3CD4D72-D418-4D39-80BD-3F369BD47FBE}"/>
            </a:ext>
          </a:extLst>
        </xdr:cNvPr>
        <xdr:cNvCxnSpPr/>
      </xdr:nvCxnSpPr>
      <xdr:spPr>
        <a:xfrm flipV="1">
          <a:off x="9429115" y="9585518"/>
          <a:ext cx="0" cy="144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A490332-74B5-4468-8185-34D555EE0C10}"/>
            </a:ext>
          </a:extLst>
        </xdr:cNvPr>
        <xdr:cNvSpPr txBox="1"/>
      </xdr:nvSpPr>
      <xdr:spPr>
        <a:xfrm>
          <a:off x="9467850" y="110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3D211A2-4A0A-4B42-8EED-AFC8B66262EE}"/>
            </a:ext>
          </a:extLst>
        </xdr:cNvPr>
        <xdr:cNvCxnSpPr/>
      </xdr:nvCxnSpPr>
      <xdr:spPr>
        <a:xfrm>
          <a:off x="9356090" y="1102740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7F198F3-D5C2-4E1C-A57A-133A5E6CFED0}"/>
            </a:ext>
          </a:extLst>
        </xdr:cNvPr>
        <xdr:cNvSpPr txBox="1"/>
      </xdr:nvSpPr>
      <xdr:spPr>
        <a:xfrm>
          <a:off x="9467850" y="93569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6D072EEA-0F81-4124-BDDC-79C3BEF15A4D}"/>
            </a:ext>
          </a:extLst>
        </xdr:cNvPr>
        <xdr:cNvCxnSpPr/>
      </xdr:nvCxnSpPr>
      <xdr:spPr>
        <a:xfrm>
          <a:off x="9356090" y="95855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83AB2C44-439E-4790-BB48-5A2AE214382D}"/>
            </a:ext>
          </a:extLst>
        </xdr:cNvPr>
        <xdr:cNvSpPr txBox="1"/>
      </xdr:nvSpPr>
      <xdr:spPr>
        <a:xfrm>
          <a:off x="9467850" y="10582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F4717222-3D24-430B-A170-232FB13C031E}"/>
            </a:ext>
          </a:extLst>
        </xdr:cNvPr>
        <xdr:cNvSpPr/>
      </xdr:nvSpPr>
      <xdr:spPr>
        <a:xfrm>
          <a:off x="9394190" y="1072578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4E97D617-FE31-4A59-99BE-5E122B42CE3D}"/>
            </a:ext>
          </a:extLst>
        </xdr:cNvPr>
        <xdr:cNvSpPr/>
      </xdr:nvSpPr>
      <xdr:spPr>
        <a:xfrm>
          <a:off x="8632190" y="1072503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8C8C8314-5655-4EE5-9FAA-1023A44DDAF2}"/>
            </a:ext>
          </a:extLst>
        </xdr:cNvPr>
        <xdr:cNvSpPr/>
      </xdr:nvSpPr>
      <xdr:spPr>
        <a:xfrm>
          <a:off x="7846060" y="107221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F1ED61F5-BE0E-4E06-907C-36A48AA18AC5}"/>
            </a:ext>
          </a:extLst>
        </xdr:cNvPr>
        <xdr:cNvSpPr/>
      </xdr:nvSpPr>
      <xdr:spPr>
        <a:xfrm>
          <a:off x="7029450" y="1056456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C7B027F1-8123-456B-B670-4F279C5468CB}"/>
            </a:ext>
          </a:extLst>
        </xdr:cNvPr>
        <xdr:cNvSpPr/>
      </xdr:nvSpPr>
      <xdr:spPr>
        <a:xfrm>
          <a:off x="6231890" y="1058032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BC5C773-56BC-480F-B38F-202382D5DE18}"/>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CC0A141-D875-4231-AA92-AD61AA6BAC72}"/>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AFE2E8-FB69-4C73-84D5-6DBC31DB256E}"/>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CD6BC9E-9AE9-46A6-A315-0F155447A5F7}"/>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7B87132-FB6A-47AC-ADD7-35ABCD337B88}"/>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166474</xdr:rowOff>
    </xdr:from>
    <xdr:to>
      <xdr:col>55</xdr:col>
      <xdr:colOff>50800</xdr:colOff>
      <xdr:row>63</xdr:row>
      <xdr:rowOff>96624</xdr:rowOff>
    </xdr:to>
    <xdr:sp macro="" textlink="">
      <xdr:nvSpPr>
        <xdr:cNvPr id="244" name="楕円 243">
          <a:extLst>
            <a:ext uri="{FF2B5EF4-FFF2-40B4-BE49-F238E27FC236}">
              <a16:creationId xmlns:a16="http://schemas.microsoft.com/office/drawing/2014/main" id="{25A5DD85-B695-42C2-A8DF-F4BD38876637}"/>
            </a:ext>
          </a:extLst>
        </xdr:cNvPr>
        <xdr:cNvSpPr/>
      </xdr:nvSpPr>
      <xdr:spPr>
        <a:xfrm>
          <a:off x="9394190" y="10800184"/>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144901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BA45B47-F6DB-4344-A374-8E6647B735C2}"/>
            </a:ext>
          </a:extLst>
        </xdr:cNvPr>
        <xdr:cNvSpPr txBox="1"/>
      </xdr:nvSpPr>
      <xdr:spPr>
        <a:xfrm>
          <a:off x="9467850" y="107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166322</xdr:rowOff>
    </xdr:from>
    <xdr:to>
      <xdr:col>50</xdr:col>
      <xdr:colOff>165100</xdr:colOff>
      <xdr:row>63</xdr:row>
      <xdr:rowOff>96472</xdr:rowOff>
    </xdr:to>
    <xdr:sp macro="" textlink="">
      <xdr:nvSpPr>
        <xdr:cNvPr id="246" name="楕円 245">
          <a:extLst>
            <a:ext uri="{FF2B5EF4-FFF2-40B4-BE49-F238E27FC236}">
              <a16:creationId xmlns:a16="http://schemas.microsoft.com/office/drawing/2014/main" id="{34132257-8DCF-4E7B-9343-7A551CABE9C5}"/>
            </a:ext>
          </a:extLst>
        </xdr:cNvPr>
        <xdr:cNvSpPr/>
      </xdr:nvSpPr>
      <xdr:spPr>
        <a:xfrm>
          <a:off x="8632190" y="1080003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45672</xdr:rowOff>
    </xdr:from>
    <xdr:to>
      <xdr:col>55</xdr:col>
      <xdr:colOff>0</xdr:colOff>
      <xdr:row>63</xdr:row>
      <xdr:rowOff>45824</xdr:rowOff>
    </xdr:to>
    <xdr:cxnSp macro="">
      <xdr:nvCxnSpPr>
        <xdr:cNvPr id="247" name="直線コネクタ 246">
          <a:extLst>
            <a:ext uri="{FF2B5EF4-FFF2-40B4-BE49-F238E27FC236}">
              <a16:creationId xmlns:a16="http://schemas.microsoft.com/office/drawing/2014/main" id="{F3B73A3A-78B1-4FA8-9E3B-5999CCB00F0C}"/>
            </a:ext>
          </a:extLst>
        </xdr:cNvPr>
        <xdr:cNvCxnSpPr/>
      </xdr:nvCxnSpPr>
      <xdr:spPr>
        <a:xfrm>
          <a:off x="8686800" y="10848927"/>
          <a:ext cx="74295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166781</xdr:rowOff>
    </xdr:from>
    <xdr:to>
      <xdr:col>46</xdr:col>
      <xdr:colOff>38100</xdr:colOff>
      <xdr:row>63</xdr:row>
      <xdr:rowOff>96931</xdr:rowOff>
    </xdr:to>
    <xdr:sp macro="" textlink="">
      <xdr:nvSpPr>
        <xdr:cNvPr id="248" name="楕円 247">
          <a:extLst>
            <a:ext uri="{FF2B5EF4-FFF2-40B4-BE49-F238E27FC236}">
              <a16:creationId xmlns:a16="http://schemas.microsoft.com/office/drawing/2014/main" id="{C96A6112-1796-4B7D-89D6-79E0B797A04D}"/>
            </a:ext>
          </a:extLst>
        </xdr:cNvPr>
        <xdr:cNvSpPr/>
      </xdr:nvSpPr>
      <xdr:spPr>
        <a:xfrm>
          <a:off x="7846060" y="1080049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45672</xdr:rowOff>
    </xdr:from>
    <xdr:to>
      <xdr:col>50</xdr:col>
      <xdr:colOff>114300</xdr:colOff>
      <xdr:row>63</xdr:row>
      <xdr:rowOff>46131</xdr:rowOff>
    </xdr:to>
    <xdr:cxnSp macro="">
      <xdr:nvCxnSpPr>
        <xdr:cNvPr id="249" name="直線コネクタ 248">
          <a:extLst>
            <a:ext uri="{FF2B5EF4-FFF2-40B4-BE49-F238E27FC236}">
              <a16:creationId xmlns:a16="http://schemas.microsoft.com/office/drawing/2014/main" id="{4050D0D9-3711-4BD7-8FA5-2B4E7376245E}"/>
            </a:ext>
          </a:extLst>
        </xdr:cNvPr>
        <xdr:cNvCxnSpPr/>
      </xdr:nvCxnSpPr>
      <xdr:spPr>
        <a:xfrm flipV="1">
          <a:off x="7889240" y="10848927"/>
          <a:ext cx="79756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166168</xdr:rowOff>
    </xdr:from>
    <xdr:to>
      <xdr:col>41</xdr:col>
      <xdr:colOff>101600</xdr:colOff>
      <xdr:row>63</xdr:row>
      <xdr:rowOff>96318</xdr:rowOff>
    </xdr:to>
    <xdr:sp macro="" textlink="">
      <xdr:nvSpPr>
        <xdr:cNvPr id="250" name="楕円 249">
          <a:extLst>
            <a:ext uri="{FF2B5EF4-FFF2-40B4-BE49-F238E27FC236}">
              <a16:creationId xmlns:a16="http://schemas.microsoft.com/office/drawing/2014/main" id="{2B13286D-8DE7-44F7-8BAC-2712160293F2}"/>
            </a:ext>
          </a:extLst>
        </xdr:cNvPr>
        <xdr:cNvSpPr/>
      </xdr:nvSpPr>
      <xdr:spPr>
        <a:xfrm>
          <a:off x="7029450" y="1079987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45518</xdr:rowOff>
    </xdr:from>
    <xdr:to>
      <xdr:col>45</xdr:col>
      <xdr:colOff>177800</xdr:colOff>
      <xdr:row>63</xdr:row>
      <xdr:rowOff>46131</xdr:rowOff>
    </xdr:to>
    <xdr:cxnSp macro="">
      <xdr:nvCxnSpPr>
        <xdr:cNvPr id="251" name="直線コネクタ 250">
          <a:extLst>
            <a:ext uri="{FF2B5EF4-FFF2-40B4-BE49-F238E27FC236}">
              <a16:creationId xmlns:a16="http://schemas.microsoft.com/office/drawing/2014/main" id="{2B9456AF-E4D7-40EF-BDBD-CBB2F32AC199}"/>
            </a:ext>
          </a:extLst>
        </xdr:cNvPr>
        <xdr:cNvCxnSpPr/>
      </xdr:nvCxnSpPr>
      <xdr:spPr>
        <a:xfrm>
          <a:off x="7084060" y="10848773"/>
          <a:ext cx="80518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165398</xdr:rowOff>
    </xdr:from>
    <xdr:to>
      <xdr:col>36</xdr:col>
      <xdr:colOff>165100</xdr:colOff>
      <xdr:row>63</xdr:row>
      <xdr:rowOff>95548</xdr:rowOff>
    </xdr:to>
    <xdr:sp macro="" textlink="">
      <xdr:nvSpPr>
        <xdr:cNvPr id="252" name="楕円 251">
          <a:extLst>
            <a:ext uri="{FF2B5EF4-FFF2-40B4-BE49-F238E27FC236}">
              <a16:creationId xmlns:a16="http://schemas.microsoft.com/office/drawing/2014/main" id="{5B8B2AC4-7FB6-401B-817F-091ACB60DBA8}"/>
            </a:ext>
          </a:extLst>
        </xdr:cNvPr>
        <xdr:cNvSpPr/>
      </xdr:nvSpPr>
      <xdr:spPr>
        <a:xfrm>
          <a:off x="6231890" y="1079910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44748</xdr:rowOff>
    </xdr:from>
    <xdr:to>
      <xdr:col>41</xdr:col>
      <xdr:colOff>50800</xdr:colOff>
      <xdr:row>63</xdr:row>
      <xdr:rowOff>45518</xdr:rowOff>
    </xdr:to>
    <xdr:cxnSp macro="">
      <xdr:nvCxnSpPr>
        <xdr:cNvPr id="253" name="直線コネクタ 252">
          <a:extLst>
            <a:ext uri="{FF2B5EF4-FFF2-40B4-BE49-F238E27FC236}">
              <a16:creationId xmlns:a16="http://schemas.microsoft.com/office/drawing/2014/main" id="{B4FAFA90-1976-4B14-9E41-A92908BBE34C}"/>
            </a:ext>
          </a:extLst>
        </xdr:cNvPr>
        <xdr:cNvCxnSpPr/>
      </xdr:nvCxnSpPr>
      <xdr:spPr>
        <a:xfrm>
          <a:off x="6286500" y="10848003"/>
          <a:ext cx="79756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F2041C7-C4C9-4CA2-9E49-F8726B4FE05D}"/>
            </a:ext>
          </a:extLst>
        </xdr:cNvPr>
        <xdr:cNvSpPr txBox="1"/>
      </xdr:nvSpPr>
      <xdr:spPr>
        <a:xfrm>
          <a:off x="8401265" y="1050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F0A426C-30B3-4E26-848B-DF6567CC8AA8}"/>
            </a:ext>
          </a:extLst>
        </xdr:cNvPr>
        <xdr:cNvSpPr txBox="1"/>
      </xdr:nvSpPr>
      <xdr:spPr>
        <a:xfrm>
          <a:off x="7610690" y="105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DF7443F-3EF3-4A81-8EC8-605174A77BED}"/>
            </a:ext>
          </a:extLst>
        </xdr:cNvPr>
        <xdr:cNvSpPr txBox="1"/>
      </xdr:nvSpPr>
      <xdr:spPr>
        <a:xfrm>
          <a:off x="6822655" y="1034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88EFCDF-B62A-4619-B3A6-B9C9EAFBB9EE}"/>
            </a:ext>
          </a:extLst>
        </xdr:cNvPr>
        <xdr:cNvSpPr txBox="1"/>
      </xdr:nvSpPr>
      <xdr:spPr>
        <a:xfrm>
          <a:off x="6007950" y="1035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87599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2971CF9-756B-454E-9025-67224014BE5F}"/>
            </a:ext>
          </a:extLst>
        </xdr:cNvPr>
        <xdr:cNvSpPr txBox="1"/>
      </xdr:nvSpPr>
      <xdr:spPr>
        <a:xfrm>
          <a:off x="8401265" y="1089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88058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303965C-08A0-41E1-9513-CAD209C60E47}"/>
            </a:ext>
          </a:extLst>
        </xdr:cNvPr>
        <xdr:cNvSpPr txBox="1"/>
      </xdr:nvSpPr>
      <xdr:spPr>
        <a:xfrm>
          <a:off x="7610690" y="1089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87445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267EA170-3105-4D2A-987A-717A705844DD}"/>
            </a:ext>
          </a:extLst>
        </xdr:cNvPr>
        <xdr:cNvSpPr txBox="1"/>
      </xdr:nvSpPr>
      <xdr:spPr>
        <a:xfrm>
          <a:off x="6822655" y="1089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86675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FD1B7B-D480-4C2A-833E-51A65FA754A1}"/>
            </a:ext>
          </a:extLst>
        </xdr:cNvPr>
        <xdr:cNvSpPr txBox="1"/>
      </xdr:nvSpPr>
      <xdr:spPr>
        <a:xfrm>
          <a:off x="6007950" y="1088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865BDCB-4AF7-4990-A8A2-32D8094F562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78C41CA-BE51-4EC7-8E7B-3C630BE4532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358DF91-8BCE-4C22-A71F-EB3A73E65DF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35EBA1A-60AA-445A-8C93-CA72C0380B14}"/>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65D0742-63F7-47C0-BDAA-CDAF92D18284}"/>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39B494D-AF9D-4C95-B439-BA0480032E9C}"/>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11C8641-BBEB-4D8A-9B96-3B72BE28B8B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4C56F32-0AD6-4BA5-84E0-0670C02F2CD8}"/>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A7EE0E7-3916-4CFF-9AEB-47D7F8746D9C}"/>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0D4BDA5-5048-4D71-A48F-E824C4BB7EC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3209958-DE2A-4F22-A38D-533CC0D7466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479B45F-AF7F-423E-BD31-27FE6BE17C2E}"/>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FD79A195-A0EB-481C-A4A3-91074768DD8F}"/>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FDDC865-D835-4AC3-9C42-D6105F1E78D4}"/>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C357E6B1-29A6-461C-971B-915B40A5594E}"/>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EEC1BC5-1335-4DDE-810F-37C4F7E221A5}"/>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3AE2707-7F7B-4038-8115-5FF01F44AAD4}"/>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C6C26EF-B3B2-4768-8699-4246C09043E9}"/>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4AE6ECD-64E0-4FB1-AF8C-C8B2029F7F75}"/>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B8A9171-F869-4C0B-9021-AC39301D182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EF8D9F2-0959-440A-B259-ADDC7148721E}"/>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A20A5D21-52B2-4B8E-9246-E273D89B2AA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E4829A3D-56C6-4C66-A408-5484EB942500}"/>
            </a:ext>
          </a:extLst>
        </xdr:cNvPr>
        <xdr:cNvCxnSpPr/>
      </xdr:nvCxnSpPr>
      <xdr:spPr>
        <a:xfrm flipV="1">
          <a:off x="4173855" y="13593699"/>
          <a:ext cx="0" cy="118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B354B738-FFCA-495C-A7A7-192BA02FB72A}"/>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8CE28D0D-EE85-438D-9EE7-9B801FF98993}"/>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CDEDE89C-C6B6-4B4C-8181-22B30A161D1F}"/>
            </a:ext>
          </a:extLst>
        </xdr:cNvPr>
        <xdr:cNvSpPr txBox="1"/>
      </xdr:nvSpPr>
      <xdr:spPr>
        <a:xfrm>
          <a:off x="4212590" y="1337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6AD0AA04-44F3-49D5-ADD8-0E364EED0A0E}"/>
            </a:ext>
          </a:extLst>
        </xdr:cNvPr>
        <xdr:cNvCxnSpPr/>
      </xdr:nvCxnSpPr>
      <xdr:spPr>
        <a:xfrm>
          <a:off x="4112260" y="13593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B88043AD-7A03-4891-8381-268959CC8FB3}"/>
            </a:ext>
          </a:extLst>
        </xdr:cNvPr>
        <xdr:cNvSpPr txBox="1"/>
      </xdr:nvSpPr>
      <xdr:spPr>
        <a:xfrm>
          <a:off x="4212590" y="13955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5860F31E-93EC-42CF-B5E5-C16F9E9060B7}"/>
            </a:ext>
          </a:extLst>
        </xdr:cNvPr>
        <xdr:cNvSpPr/>
      </xdr:nvSpPr>
      <xdr:spPr>
        <a:xfrm>
          <a:off x="4131310" y="141075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161692B0-5E7B-40AA-9BDD-299405CA6D22}"/>
            </a:ext>
          </a:extLst>
        </xdr:cNvPr>
        <xdr:cNvSpPr/>
      </xdr:nvSpPr>
      <xdr:spPr>
        <a:xfrm>
          <a:off x="3388360" y="140964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6C72D60-EDE5-432D-BE1E-06A2DBC10439}"/>
            </a:ext>
          </a:extLst>
        </xdr:cNvPr>
        <xdr:cNvSpPr/>
      </xdr:nvSpPr>
      <xdr:spPr>
        <a:xfrm>
          <a:off x="2571750" y="1407439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81DCC5CC-5A9E-4C34-B103-9FAB16AE9A28}"/>
            </a:ext>
          </a:extLst>
        </xdr:cNvPr>
        <xdr:cNvSpPr/>
      </xdr:nvSpPr>
      <xdr:spPr>
        <a:xfrm>
          <a:off x="1774190" y="1401800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C3E251FC-930F-4720-A069-FE01DCCB753C}"/>
            </a:ext>
          </a:extLst>
        </xdr:cNvPr>
        <xdr:cNvSpPr/>
      </xdr:nvSpPr>
      <xdr:spPr>
        <a:xfrm>
          <a:off x="988060" y="1399171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A47B1D2-D344-4976-9CF8-9C2C639659D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9785EF7-89C2-4BC2-A9CE-B7DFA68005E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955EE5E-7495-4F4C-8A4C-32135A387D99}"/>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6ED6869-F71A-465C-B6D0-C41CB4B5C42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BCE6403-BA16-47D3-8CE6-A1BD2996A2F6}"/>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108458</xdr:rowOff>
    </xdr:from>
    <xdr:to>
      <xdr:col>24</xdr:col>
      <xdr:colOff>114300</xdr:colOff>
      <xdr:row>85</xdr:row>
      <xdr:rowOff>38608</xdr:rowOff>
    </xdr:to>
    <xdr:sp macro="" textlink="">
      <xdr:nvSpPr>
        <xdr:cNvPr id="300" name="楕円 299">
          <a:extLst>
            <a:ext uri="{FF2B5EF4-FFF2-40B4-BE49-F238E27FC236}">
              <a16:creationId xmlns:a16="http://schemas.microsoft.com/office/drawing/2014/main" id="{1FA14CC6-627A-433D-8B50-C7D1372C64ED}"/>
            </a:ext>
          </a:extLst>
        </xdr:cNvPr>
        <xdr:cNvSpPr/>
      </xdr:nvSpPr>
      <xdr:spPr>
        <a:xfrm>
          <a:off x="4131310" y="145083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86885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54C526C6-4465-472A-A066-78967AEDA8C6}"/>
            </a:ext>
          </a:extLst>
        </xdr:cNvPr>
        <xdr:cNvSpPr txBox="1"/>
      </xdr:nvSpPr>
      <xdr:spPr>
        <a:xfrm>
          <a:off x="4212590" y="144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97028</xdr:rowOff>
    </xdr:from>
    <xdr:to>
      <xdr:col>20</xdr:col>
      <xdr:colOff>38100</xdr:colOff>
      <xdr:row>85</xdr:row>
      <xdr:rowOff>27178</xdr:rowOff>
    </xdr:to>
    <xdr:sp macro="" textlink="">
      <xdr:nvSpPr>
        <xdr:cNvPr id="302" name="楕円 301">
          <a:extLst>
            <a:ext uri="{FF2B5EF4-FFF2-40B4-BE49-F238E27FC236}">
              <a16:creationId xmlns:a16="http://schemas.microsoft.com/office/drawing/2014/main" id="{85BB1C63-21F8-45A0-93F3-E24CC291A02C}"/>
            </a:ext>
          </a:extLst>
        </xdr:cNvPr>
        <xdr:cNvSpPr/>
      </xdr:nvSpPr>
      <xdr:spPr>
        <a:xfrm>
          <a:off x="3388360" y="144950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147828</xdr:rowOff>
    </xdr:from>
    <xdr:to>
      <xdr:col>24</xdr:col>
      <xdr:colOff>63500</xdr:colOff>
      <xdr:row>84</xdr:row>
      <xdr:rowOff>159258</xdr:rowOff>
    </xdr:to>
    <xdr:cxnSp macro="">
      <xdr:nvCxnSpPr>
        <xdr:cNvPr id="303" name="直線コネクタ 302">
          <a:extLst>
            <a:ext uri="{FF2B5EF4-FFF2-40B4-BE49-F238E27FC236}">
              <a16:creationId xmlns:a16="http://schemas.microsoft.com/office/drawing/2014/main" id="{D1336A54-3C10-44F1-996D-362B3887344A}"/>
            </a:ext>
          </a:extLst>
        </xdr:cNvPr>
        <xdr:cNvCxnSpPr/>
      </xdr:nvCxnSpPr>
      <xdr:spPr>
        <a:xfrm>
          <a:off x="3431540" y="14547723"/>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81026</xdr:rowOff>
    </xdr:from>
    <xdr:to>
      <xdr:col>15</xdr:col>
      <xdr:colOff>101600</xdr:colOff>
      <xdr:row>85</xdr:row>
      <xdr:rowOff>11176</xdr:rowOff>
    </xdr:to>
    <xdr:sp macro="" textlink="">
      <xdr:nvSpPr>
        <xdr:cNvPr id="304" name="楕円 303">
          <a:extLst>
            <a:ext uri="{FF2B5EF4-FFF2-40B4-BE49-F238E27FC236}">
              <a16:creationId xmlns:a16="http://schemas.microsoft.com/office/drawing/2014/main" id="{C97EACE9-7485-4EAF-93CB-9704856B0CB4}"/>
            </a:ext>
          </a:extLst>
        </xdr:cNvPr>
        <xdr:cNvSpPr/>
      </xdr:nvSpPr>
      <xdr:spPr>
        <a:xfrm>
          <a:off x="2571750" y="144847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131826</xdr:rowOff>
    </xdr:from>
    <xdr:to>
      <xdr:col>19</xdr:col>
      <xdr:colOff>177800</xdr:colOff>
      <xdr:row>84</xdr:row>
      <xdr:rowOff>147828</xdr:rowOff>
    </xdr:to>
    <xdr:cxnSp macro="">
      <xdr:nvCxnSpPr>
        <xdr:cNvPr id="305" name="直線コネクタ 304">
          <a:extLst>
            <a:ext uri="{FF2B5EF4-FFF2-40B4-BE49-F238E27FC236}">
              <a16:creationId xmlns:a16="http://schemas.microsoft.com/office/drawing/2014/main" id="{3515EC6E-29B2-4C28-BC49-A4D7F95E39E0}"/>
            </a:ext>
          </a:extLst>
        </xdr:cNvPr>
        <xdr:cNvCxnSpPr/>
      </xdr:nvCxnSpPr>
      <xdr:spPr>
        <a:xfrm>
          <a:off x="2626360" y="14537436"/>
          <a:ext cx="80518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110744</xdr:rowOff>
    </xdr:from>
    <xdr:to>
      <xdr:col>10</xdr:col>
      <xdr:colOff>165100</xdr:colOff>
      <xdr:row>86</xdr:row>
      <xdr:rowOff>40894</xdr:rowOff>
    </xdr:to>
    <xdr:sp macro="" textlink="">
      <xdr:nvSpPr>
        <xdr:cNvPr id="306" name="楕円 305">
          <a:extLst>
            <a:ext uri="{FF2B5EF4-FFF2-40B4-BE49-F238E27FC236}">
              <a16:creationId xmlns:a16="http://schemas.microsoft.com/office/drawing/2014/main" id="{6C69DBF6-C3D1-42BC-AE3C-9A5FBB0F908C}"/>
            </a:ext>
          </a:extLst>
        </xdr:cNvPr>
        <xdr:cNvSpPr/>
      </xdr:nvSpPr>
      <xdr:spPr>
        <a:xfrm>
          <a:off x="1774190" y="1468399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131826</xdr:rowOff>
    </xdr:from>
    <xdr:to>
      <xdr:col>15</xdr:col>
      <xdr:colOff>50800</xdr:colOff>
      <xdr:row>85</xdr:row>
      <xdr:rowOff>161544</xdr:rowOff>
    </xdr:to>
    <xdr:cxnSp macro="">
      <xdr:nvCxnSpPr>
        <xdr:cNvPr id="307" name="直線コネクタ 306">
          <a:extLst>
            <a:ext uri="{FF2B5EF4-FFF2-40B4-BE49-F238E27FC236}">
              <a16:creationId xmlns:a16="http://schemas.microsoft.com/office/drawing/2014/main" id="{0977A092-2F5E-463D-8583-E548F5509EBF}"/>
            </a:ext>
          </a:extLst>
        </xdr:cNvPr>
        <xdr:cNvCxnSpPr/>
      </xdr:nvCxnSpPr>
      <xdr:spPr>
        <a:xfrm flipV="1">
          <a:off x="1828800" y="14537436"/>
          <a:ext cx="797560" cy="1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97028</xdr:rowOff>
    </xdr:from>
    <xdr:to>
      <xdr:col>6</xdr:col>
      <xdr:colOff>38100</xdr:colOff>
      <xdr:row>86</xdr:row>
      <xdr:rowOff>27178</xdr:rowOff>
    </xdr:to>
    <xdr:sp macro="" textlink="">
      <xdr:nvSpPr>
        <xdr:cNvPr id="308" name="楕円 307">
          <a:extLst>
            <a:ext uri="{FF2B5EF4-FFF2-40B4-BE49-F238E27FC236}">
              <a16:creationId xmlns:a16="http://schemas.microsoft.com/office/drawing/2014/main" id="{5CFF60B3-ED80-479E-AC39-0FBDF0225EB2}"/>
            </a:ext>
          </a:extLst>
        </xdr:cNvPr>
        <xdr:cNvSpPr/>
      </xdr:nvSpPr>
      <xdr:spPr>
        <a:xfrm>
          <a:off x="988060" y="146664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147828</xdr:rowOff>
    </xdr:from>
    <xdr:to>
      <xdr:col>10</xdr:col>
      <xdr:colOff>114300</xdr:colOff>
      <xdr:row>85</xdr:row>
      <xdr:rowOff>161544</xdr:rowOff>
    </xdr:to>
    <xdr:cxnSp macro="">
      <xdr:nvCxnSpPr>
        <xdr:cNvPr id="309" name="直線コネクタ 308">
          <a:extLst>
            <a:ext uri="{FF2B5EF4-FFF2-40B4-BE49-F238E27FC236}">
              <a16:creationId xmlns:a16="http://schemas.microsoft.com/office/drawing/2014/main" id="{B1F32881-9473-48B3-B3F0-22D864947682}"/>
            </a:ext>
          </a:extLst>
        </xdr:cNvPr>
        <xdr:cNvCxnSpPr/>
      </xdr:nvCxnSpPr>
      <xdr:spPr>
        <a:xfrm>
          <a:off x="1031240" y="14719173"/>
          <a:ext cx="79756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DD242A95-2479-4A28-82DC-B6D8C8045E2A}"/>
            </a:ext>
          </a:extLst>
        </xdr:cNvPr>
        <xdr:cNvSpPr txBox="1"/>
      </xdr:nvSpPr>
      <xdr:spPr>
        <a:xfrm>
          <a:off x="32391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87604219-7874-4CBF-8904-433633618D93}"/>
            </a:ext>
          </a:extLst>
        </xdr:cNvPr>
        <xdr:cNvSpPr txBox="1"/>
      </xdr:nvSpPr>
      <xdr:spPr>
        <a:xfrm>
          <a:off x="2439044" y="138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2" name="n_3aveValue【公営住宅】&#10;有形固定資産減価償却率">
          <a:extLst>
            <a:ext uri="{FF2B5EF4-FFF2-40B4-BE49-F238E27FC236}">
              <a16:creationId xmlns:a16="http://schemas.microsoft.com/office/drawing/2014/main" id="{6D08DD67-A445-4AF6-A535-05AE8BB7EEFD}"/>
            </a:ext>
          </a:extLst>
        </xdr:cNvPr>
        <xdr:cNvSpPr txBox="1"/>
      </xdr:nvSpPr>
      <xdr:spPr>
        <a:xfrm>
          <a:off x="164148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52849</xdr:rowOff>
    </xdr:from>
    <xdr:ext cx="405111" cy="259045"/>
    <xdr:sp macro="" textlink="">
      <xdr:nvSpPr>
        <xdr:cNvPr id="313" name="n_4aveValue【公営住宅】&#10;有形固定資産減価償却率">
          <a:extLst>
            <a:ext uri="{FF2B5EF4-FFF2-40B4-BE49-F238E27FC236}">
              <a16:creationId xmlns:a16="http://schemas.microsoft.com/office/drawing/2014/main" id="{44C80121-239A-489C-96A9-D836D2FAF3EF}"/>
            </a:ext>
          </a:extLst>
        </xdr:cNvPr>
        <xdr:cNvSpPr txBox="1"/>
      </xdr:nvSpPr>
      <xdr:spPr>
        <a:xfrm>
          <a:off x="855354" y="137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18305</xdr:rowOff>
    </xdr:from>
    <xdr:ext cx="405111" cy="259045"/>
    <xdr:sp macro="" textlink="">
      <xdr:nvSpPr>
        <xdr:cNvPr id="314" name="n_1mainValue【公営住宅】&#10;有形固定資産減価償却率">
          <a:extLst>
            <a:ext uri="{FF2B5EF4-FFF2-40B4-BE49-F238E27FC236}">
              <a16:creationId xmlns:a16="http://schemas.microsoft.com/office/drawing/2014/main" id="{C8922295-E86B-4363-B178-51789B37975B}"/>
            </a:ext>
          </a:extLst>
        </xdr:cNvPr>
        <xdr:cNvSpPr txBox="1"/>
      </xdr:nvSpPr>
      <xdr:spPr>
        <a:xfrm>
          <a:off x="3239144" y="1459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2303</xdr:rowOff>
    </xdr:from>
    <xdr:ext cx="405111" cy="259045"/>
    <xdr:sp macro="" textlink="">
      <xdr:nvSpPr>
        <xdr:cNvPr id="315" name="n_2mainValue【公営住宅】&#10;有形固定資産減価償却率">
          <a:extLst>
            <a:ext uri="{FF2B5EF4-FFF2-40B4-BE49-F238E27FC236}">
              <a16:creationId xmlns:a16="http://schemas.microsoft.com/office/drawing/2014/main" id="{5BF9FB07-6A33-41CB-93CD-1319A12A7A8A}"/>
            </a:ext>
          </a:extLst>
        </xdr:cNvPr>
        <xdr:cNvSpPr txBox="1"/>
      </xdr:nvSpPr>
      <xdr:spPr>
        <a:xfrm>
          <a:off x="24390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32021</xdr:rowOff>
    </xdr:from>
    <xdr:ext cx="405111" cy="259045"/>
    <xdr:sp macro="" textlink="">
      <xdr:nvSpPr>
        <xdr:cNvPr id="316" name="n_3mainValue【公営住宅】&#10;有形固定資産減価償却率">
          <a:extLst>
            <a:ext uri="{FF2B5EF4-FFF2-40B4-BE49-F238E27FC236}">
              <a16:creationId xmlns:a16="http://schemas.microsoft.com/office/drawing/2014/main" id="{29555A5E-A5E1-4C80-880D-C15225ED6C99}"/>
            </a:ext>
          </a:extLst>
        </xdr:cNvPr>
        <xdr:cNvSpPr txBox="1"/>
      </xdr:nvSpPr>
      <xdr:spPr>
        <a:xfrm>
          <a:off x="1641484" y="147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18305</xdr:rowOff>
    </xdr:from>
    <xdr:ext cx="405111" cy="259045"/>
    <xdr:sp macro="" textlink="">
      <xdr:nvSpPr>
        <xdr:cNvPr id="317" name="n_4mainValue【公営住宅】&#10;有形固定資産減価償却率">
          <a:extLst>
            <a:ext uri="{FF2B5EF4-FFF2-40B4-BE49-F238E27FC236}">
              <a16:creationId xmlns:a16="http://schemas.microsoft.com/office/drawing/2014/main" id="{B0946CB5-4E97-4F30-8251-762792A16529}"/>
            </a:ext>
          </a:extLst>
        </xdr:cNvPr>
        <xdr:cNvSpPr txBox="1"/>
      </xdr:nvSpPr>
      <xdr:spPr>
        <a:xfrm>
          <a:off x="855354" y="1476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A6FC7E5-BA70-4550-B4C0-E6FDE26D3A69}"/>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6A668DB-C9A9-46EC-BCFD-FD0343AE8D9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571AFDB-8BD5-4D0E-B0CA-6AE45CC9799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CD067A4-AAB6-4EFF-B3DC-3254C09D384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896029A-80F9-4A8F-871A-F040318AE2D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5A1DC056-D1F3-4A45-8992-92378056E685}"/>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031EB5A-52D9-48C4-9D48-41119FA70B7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4622CACE-CC88-4FEF-8F68-82B70F0A30F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38FF0E21-AFA6-4A62-9581-6B8D3F16FEB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76E9A72-314A-434D-B1F8-45F4E6E1D25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92C67AE3-0146-4B06-B0F3-9A5380C5D65A}"/>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C4B9BA84-240C-401A-BCBE-EC289D2FA1CC}"/>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CA2936A-8028-42A0-9E42-3F6CEB71B538}"/>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4827F6B-78E4-40F7-A963-D7EB92564EFB}"/>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12839B5E-12CE-47CE-B9D6-14C3CD2CDF24}"/>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4B56FCCE-84FE-4636-82B2-88E9FE7222D4}"/>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A91E5C1-9193-4CAD-BACF-EA2479A42A8C}"/>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80C63B5-13B0-4016-95E9-8BD154B35AE0}"/>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804F5DC9-D8D9-43CF-9DF6-00825A1A4B26}"/>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94786CB4-FC4C-4702-8374-EFA9124C01BA}"/>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E21487E-8F94-49EA-B3B3-3305D79FC24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5D8C807-54EA-42BB-A2E5-BE3198DB080E}"/>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8AC2088A-5064-4A57-8A14-3A22EBB9ADC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C1F01A64-B2C7-45D4-B4DD-44264E04E159}"/>
            </a:ext>
          </a:extLst>
        </xdr:cNvPr>
        <xdr:cNvCxnSpPr/>
      </xdr:nvCxnSpPr>
      <xdr:spPr>
        <a:xfrm flipV="1">
          <a:off x="942911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1023C2ED-BF12-4CBB-B1AA-ADD27005FF5A}"/>
            </a:ext>
          </a:extLst>
        </xdr:cNvPr>
        <xdr:cNvSpPr txBox="1"/>
      </xdr:nvSpPr>
      <xdr:spPr>
        <a:xfrm>
          <a:off x="946785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D1FF7037-861B-45DC-AADF-802E704B82EA}"/>
            </a:ext>
          </a:extLst>
        </xdr:cNvPr>
        <xdr:cNvCxnSpPr/>
      </xdr:nvCxnSpPr>
      <xdr:spPr>
        <a:xfrm>
          <a:off x="9356090" y="148576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6078ACF4-4F68-436E-973D-0624E9A1D3FC}"/>
            </a:ext>
          </a:extLst>
        </xdr:cNvPr>
        <xdr:cNvSpPr txBox="1"/>
      </xdr:nvSpPr>
      <xdr:spPr>
        <a:xfrm>
          <a:off x="9467850" y="133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9DCF36A7-9F70-4CE6-85DA-2304C030FA3A}"/>
            </a:ext>
          </a:extLst>
        </xdr:cNvPr>
        <xdr:cNvCxnSpPr/>
      </xdr:nvCxnSpPr>
      <xdr:spPr>
        <a:xfrm>
          <a:off x="9356090" y="135477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1A48AD08-EAB8-4414-93C7-16BC6ADE8347}"/>
            </a:ext>
          </a:extLst>
        </xdr:cNvPr>
        <xdr:cNvSpPr txBox="1"/>
      </xdr:nvSpPr>
      <xdr:spPr>
        <a:xfrm>
          <a:off x="9467850" y="14531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470D895F-B38E-48F6-A365-5513186D41AF}"/>
            </a:ext>
          </a:extLst>
        </xdr:cNvPr>
        <xdr:cNvSpPr/>
      </xdr:nvSpPr>
      <xdr:spPr>
        <a:xfrm>
          <a:off x="9394190" y="14684184"/>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CE98A8DA-C921-4895-983E-9C8F1CCE29C2}"/>
            </a:ext>
          </a:extLst>
        </xdr:cNvPr>
        <xdr:cNvSpPr/>
      </xdr:nvSpPr>
      <xdr:spPr>
        <a:xfrm>
          <a:off x="8632190" y="147049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75E80C9D-198F-4383-A6F9-945FB701E7F9}"/>
            </a:ext>
          </a:extLst>
        </xdr:cNvPr>
        <xdr:cNvSpPr/>
      </xdr:nvSpPr>
      <xdr:spPr>
        <a:xfrm>
          <a:off x="7846060" y="147043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BD64E7F3-ABBA-47E2-AE36-6DD7DDB15655}"/>
            </a:ext>
          </a:extLst>
        </xdr:cNvPr>
        <xdr:cNvSpPr/>
      </xdr:nvSpPr>
      <xdr:spPr>
        <a:xfrm>
          <a:off x="7029450" y="1466684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4FB2465B-F6A1-4ED5-8770-19D54466C8B7}"/>
            </a:ext>
          </a:extLst>
        </xdr:cNvPr>
        <xdr:cNvSpPr/>
      </xdr:nvSpPr>
      <xdr:spPr>
        <a:xfrm>
          <a:off x="6231890" y="1467008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8B5247C-3224-46BD-AC4D-A3199E631EC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1ACE83B-A31D-432D-97B7-24C25484B857}"/>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3091C99-895B-417F-92DD-CF9D1C3EC404}"/>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E073F54-4509-4BE2-82EB-980A54572A03}"/>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75FE0F5-DD14-4BAF-A1D0-D4DADFBCF2C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20638</xdr:rowOff>
    </xdr:from>
    <xdr:to>
      <xdr:col>55</xdr:col>
      <xdr:colOff>50800</xdr:colOff>
      <xdr:row>86</xdr:row>
      <xdr:rowOff>122238</xdr:rowOff>
    </xdr:to>
    <xdr:sp macro="" textlink="">
      <xdr:nvSpPr>
        <xdr:cNvPr id="357" name="楕円 356">
          <a:extLst>
            <a:ext uri="{FF2B5EF4-FFF2-40B4-BE49-F238E27FC236}">
              <a16:creationId xmlns:a16="http://schemas.microsoft.com/office/drawing/2014/main" id="{4C7A58D4-1E19-40D0-A468-87266201C380}"/>
            </a:ext>
          </a:extLst>
        </xdr:cNvPr>
        <xdr:cNvSpPr/>
      </xdr:nvSpPr>
      <xdr:spPr>
        <a:xfrm>
          <a:off x="9394190" y="14761528"/>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107015</xdr:rowOff>
    </xdr:from>
    <xdr:ext cx="469744" cy="259045"/>
    <xdr:sp macro="" textlink="">
      <xdr:nvSpPr>
        <xdr:cNvPr id="358" name="【公営住宅】&#10;一人当たり面積該当値テキスト">
          <a:extLst>
            <a:ext uri="{FF2B5EF4-FFF2-40B4-BE49-F238E27FC236}">
              <a16:creationId xmlns:a16="http://schemas.microsoft.com/office/drawing/2014/main" id="{6191483E-3412-4E87-8450-97E4A67F434A}"/>
            </a:ext>
          </a:extLst>
        </xdr:cNvPr>
        <xdr:cNvSpPr txBox="1"/>
      </xdr:nvSpPr>
      <xdr:spPr>
        <a:xfrm>
          <a:off x="9467850" y="1467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18162</xdr:rowOff>
    </xdr:from>
    <xdr:to>
      <xdr:col>50</xdr:col>
      <xdr:colOff>165100</xdr:colOff>
      <xdr:row>86</xdr:row>
      <xdr:rowOff>119762</xdr:rowOff>
    </xdr:to>
    <xdr:sp macro="" textlink="">
      <xdr:nvSpPr>
        <xdr:cNvPr id="359" name="楕円 358">
          <a:extLst>
            <a:ext uri="{FF2B5EF4-FFF2-40B4-BE49-F238E27FC236}">
              <a16:creationId xmlns:a16="http://schemas.microsoft.com/office/drawing/2014/main" id="{B41F6814-0409-4CB9-AD0C-B76F77E51A53}"/>
            </a:ext>
          </a:extLst>
        </xdr:cNvPr>
        <xdr:cNvSpPr/>
      </xdr:nvSpPr>
      <xdr:spPr>
        <a:xfrm>
          <a:off x="8632190" y="1476667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68962</xdr:rowOff>
    </xdr:from>
    <xdr:to>
      <xdr:col>55</xdr:col>
      <xdr:colOff>0</xdr:colOff>
      <xdr:row>86</xdr:row>
      <xdr:rowOff>71438</xdr:rowOff>
    </xdr:to>
    <xdr:cxnSp macro="">
      <xdr:nvCxnSpPr>
        <xdr:cNvPr id="360" name="直線コネクタ 359">
          <a:extLst>
            <a:ext uri="{FF2B5EF4-FFF2-40B4-BE49-F238E27FC236}">
              <a16:creationId xmlns:a16="http://schemas.microsoft.com/office/drawing/2014/main" id="{FA5A5090-CC40-4BC6-9454-B04D0B2BB3F1}"/>
            </a:ext>
          </a:extLst>
        </xdr:cNvPr>
        <xdr:cNvCxnSpPr/>
      </xdr:nvCxnSpPr>
      <xdr:spPr>
        <a:xfrm>
          <a:off x="8686800" y="14811757"/>
          <a:ext cx="74295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16447</xdr:rowOff>
    </xdr:from>
    <xdr:to>
      <xdr:col>46</xdr:col>
      <xdr:colOff>38100</xdr:colOff>
      <xdr:row>86</xdr:row>
      <xdr:rowOff>118047</xdr:rowOff>
    </xdr:to>
    <xdr:sp macro="" textlink="">
      <xdr:nvSpPr>
        <xdr:cNvPr id="361" name="楕円 360">
          <a:extLst>
            <a:ext uri="{FF2B5EF4-FFF2-40B4-BE49-F238E27FC236}">
              <a16:creationId xmlns:a16="http://schemas.microsoft.com/office/drawing/2014/main" id="{69D291F2-3B69-4BEB-9634-8DD5168DF8FC}"/>
            </a:ext>
          </a:extLst>
        </xdr:cNvPr>
        <xdr:cNvSpPr/>
      </xdr:nvSpPr>
      <xdr:spPr>
        <a:xfrm>
          <a:off x="7846060" y="147649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67247</xdr:rowOff>
    </xdr:from>
    <xdr:to>
      <xdr:col>50</xdr:col>
      <xdr:colOff>114300</xdr:colOff>
      <xdr:row>86</xdr:row>
      <xdr:rowOff>68962</xdr:rowOff>
    </xdr:to>
    <xdr:cxnSp macro="">
      <xdr:nvCxnSpPr>
        <xdr:cNvPr id="362" name="直線コネクタ 361">
          <a:extLst>
            <a:ext uri="{FF2B5EF4-FFF2-40B4-BE49-F238E27FC236}">
              <a16:creationId xmlns:a16="http://schemas.microsoft.com/office/drawing/2014/main" id="{F9776ADA-EC33-491D-B7ED-F498B04B1FDC}"/>
            </a:ext>
          </a:extLst>
        </xdr:cNvPr>
        <xdr:cNvCxnSpPr/>
      </xdr:nvCxnSpPr>
      <xdr:spPr>
        <a:xfrm>
          <a:off x="7889240" y="14810042"/>
          <a:ext cx="79756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16066</xdr:rowOff>
    </xdr:from>
    <xdr:to>
      <xdr:col>41</xdr:col>
      <xdr:colOff>101600</xdr:colOff>
      <xdr:row>86</xdr:row>
      <xdr:rowOff>117666</xdr:rowOff>
    </xdr:to>
    <xdr:sp macro="" textlink="">
      <xdr:nvSpPr>
        <xdr:cNvPr id="363" name="楕円 362">
          <a:extLst>
            <a:ext uri="{FF2B5EF4-FFF2-40B4-BE49-F238E27FC236}">
              <a16:creationId xmlns:a16="http://schemas.microsoft.com/office/drawing/2014/main" id="{02FF92A7-4035-43A9-8713-1F0BC3889248}"/>
            </a:ext>
          </a:extLst>
        </xdr:cNvPr>
        <xdr:cNvSpPr/>
      </xdr:nvSpPr>
      <xdr:spPr>
        <a:xfrm>
          <a:off x="7029450" y="1476457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66866</xdr:rowOff>
    </xdr:from>
    <xdr:to>
      <xdr:col>45</xdr:col>
      <xdr:colOff>177800</xdr:colOff>
      <xdr:row>86</xdr:row>
      <xdr:rowOff>67247</xdr:rowOff>
    </xdr:to>
    <xdr:cxnSp macro="">
      <xdr:nvCxnSpPr>
        <xdr:cNvPr id="364" name="直線コネクタ 363">
          <a:extLst>
            <a:ext uri="{FF2B5EF4-FFF2-40B4-BE49-F238E27FC236}">
              <a16:creationId xmlns:a16="http://schemas.microsoft.com/office/drawing/2014/main" id="{C80801EF-4335-48EA-8DAA-E3CF92718B12}"/>
            </a:ext>
          </a:extLst>
        </xdr:cNvPr>
        <xdr:cNvCxnSpPr/>
      </xdr:nvCxnSpPr>
      <xdr:spPr>
        <a:xfrm>
          <a:off x="7084060" y="14809661"/>
          <a:ext cx="80518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9207</xdr:rowOff>
    </xdr:from>
    <xdr:to>
      <xdr:col>36</xdr:col>
      <xdr:colOff>165100</xdr:colOff>
      <xdr:row>86</xdr:row>
      <xdr:rowOff>110807</xdr:rowOff>
    </xdr:to>
    <xdr:sp macro="" textlink="">
      <xdr:nvSpPr>
        <xdr:cNvPr id="365" name="楕円 364">
          <a:extLst>
            <a:ext uri="{FF2B5EF4-FFF2-40B4-BE49-F238E27FC236}">
              <a16:creationId xmlns:a16="http://schemas.microsoft.com/office/drawing/2014/main" id="{6B751EFD-CF26-4338-AFA7-C89F7562EAC2}"/>
            </a:ext>
          </a:extLst>
        </xdr:cNvPr>
        <xdr:cNvSpPr/>
      </xdr:nvSpPr>
      <xdr:spPr>
        <a:xfrm>
          <a:off x="6231890" y="1475581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60007</xdr:rowOff>
    </xdr:from>
    <xdr:to>
      <xdr:col>41</xdr:col>
      <xdr:colOff>50800</xdr:colOff>
      <xdr:row>86</xdr:row>
      <xdr:rowOff>66866</xdr:rowOff>
    </xdr:to>
    <xdr:cxnSp macro="">
      <xdr:nvCxnSpPr>
        <xdr:cNvPr id="366" name="直線コネクタ 365">
          <a:extLst>
            <a:ext uri="{FF2B5EF4-FFF2-40B4-BE49-F238E27FC236}">
              <a16:creationId xmlns:a16="http://schemas.microsoft.com/office/drawing/2014/main" id="{F4009190-258B-4DE7-B0E9-1938F22A9077}"/>
            </a:ext>
          </a:extLst>
        </xdr:cNvPr>
        <xdr:cNvCxnSpPr/>
      </xdr:nvCxnSpPr>
      <xdr:spPr>
        <a:xfrm>
          <a:off x="6286500" y="14800897"/>
          <a:ext cx="79756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0756797B-1CE9-43C9-ACC4-DD9BDD563320}"/>
            </a:ext>
          </a:extLst>
        </xdr:cNvPr>
        <xdr:cNvSpPr txBox="1"/>
      </xdr:nvSpPr>
      <xdr:spPr>
        <a:xfrm>
          <a:off x="8454467" y="1448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3DE29B8C-D5F9-4D85-B3F3-976FEDE23417}"/>
            </a:ext>
          </a:extLst>
        </xdr:cNvPr>
        <xdr:cNvSpPr txBox="1"/>
      </xdr:nvSpPr>
      <xdr:spPr>
        <a:xfrm>
          <a:off x="7673417" y="1448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36465</xdr:rowOff>
    </xdr:from>
    <xdr:ext cx="469744" cy="259045"/>
    <xdr:sp macro="" textlink="">
      <xdr:nvSpPr>
        <xdr:cNvPr id="369" name="n_3aveValue【公営住宅】&#10;一人当たり面積">
          <a:extLst>
            <a:ext uri="{FF2B5EF4-FFF2-40B4-BE49-F238E27FC236}">
              <a16:creationId xmlns:a16="http://schemas.microsoft.com/office/drawing/2014/main" id="{3D7DACDA-2DCB-4081-B76E-1150A6F0B15A}"/>
            </a:ext>
          </a:extLst>
        </xdr:cNvPr>
        <xdr:cNvSpPr txBox="1"/>
      </xdr:nvSpPr>
      <xdr:spPr>
        <a:xfrm>
          <a:off x="6866332"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39704</xdr:rowOff>
    </xdr:from>
    <xdr:ext cx="469744" cy="259045"/>
    <xdr:sp macro="" textlink="">
      <xdr:nvSpPr>
        <xdr:cNvPr id="370" name="n_4aveValue【公営住宅】&#10;一人当たり面積">
          <a:extLst>
            <a:ext uri="{FF2B5EF4-FFF2-40B4-BE49-F238E27FC236}">
              <a16:creationId xmlns:a16="http://schemas.microsoft.com/office/drawing/2014/main" id="{8C6D108D-5081-49FB-B624-1BF3C9115F60}"/>
            </a:ext>
          </a:extLst>
        </xdr:cNvPr>
        <xdr:cNvSpPr txBox="1"/>
      </xdr:nvSpPr>
      <xdr:spPr>
        <a:xfrm>
          <a:off x="6068772" y="1444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110889</xdr:rowOff>
    </xdr:from>
    <xdr:ext cx="469744" cy="259045"/>
    <xdr:sp macro="" textlink="">
      <xdr:nvSpPr>
        <xdr:cNvPr id="371" name="n_1mainValue【公営住宅】&#10;一人当たり面積">
          <a:extLst>
            <a:ext uri="{FF2B5EF4-FFF2-40B4-BE49-F238E27FC236}">
              <a16:creationId xmlns:a16="http://schemas.microsoft.com/office/drawing/2014/main" id="{A21E8708-D532-474C-B07C-8BBC0C008B3C}"/>
            </a:ext>
          </a:extLst>
        </xdr:cNvPr>
        <xdr:cNvSpPr txBox="1"/>
      </xdr:nvSpPr>
      <xdr:spPr>
        <a:xfrm>
          <a:off x="8454467"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109174</xdr:rowOff>
    </xdr:from>
    <xdr:ext cx="469744" cy="259045"/>
    <xdr:sp macro="" textlink="">
      <xdr:nvSpPr>
        <xdr:cNvPr id="372" name="n_2mainValue【公営住宅】&#10;一人当たり面積">
          <a:extLst>
            <a:ext uri="{FF2B5EF4-FFF2-40B4-BE49-F238E27FC236}">
              <a16:creationId xmlns:a16="http://schemas.microsoft.com/office/drawing/2014/main" id="{0BFBDDB5-3A8E-45F6-A1C7-8EE03FA0C2EE}"/>
            </a:ext>
          </a:extLst>
        </xdr:cNvPr>
        <xdr:cNvSpPr txBox="1"/>
      </xdr:nvSpPr>
      <xdr:spPr>
        <a:xfrm>
          <a:off x="7673417" y="1485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108793</xdr:rowOff>
    </xdr:from>
    <xdr:ext cx="469744" cy="259045"/>
    <xdr:sp macro="" textlink="">
      <xdr:nvSpPr>
        <xdr:cNvPr id="373" name="n_3mainValue【公営住宅】&#10;一人当たり面積">
          <a:extLst>
            <a:ext uri="{FF2B5EF4-FFF2-40B4-BE49-F238E27FC236}">
              <a16:creationId xmlns:a16="http://schemas.microsoft.com/office/drawing/2014/main" id="{7298AF34-7BD5-4221-99BD-0693CC2097CF}"/>
            </a:ext>
          </a:extLst>
        </xdr:cNvPr>
        <xdr:cNvSpPr txBox="1"/>
      </xdr:nvSpPr>
      <xdr:spPr>
        <a:xfrm>
          <a:off x="6866332" y="1485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101934</xdr:rowOff>
    </xdr:from>
    <xdr:ext cx="469744" cy="259045"/>
    <xdr:sp macro="" textlink="">
      <xdr:nvSpPr>
        <xdr:cNvPr id="374" name="n_4mainValue【公営住宅】&#10;一人当たり面積">
          <a:extLst>
            <a:ext uri="{FF2B5EF4-FFF2-40B4-BE49-F238E27FC236}">
              <a16:creationId xmlns:a16="http://schemas.microsoft.com/office/drawing/2014/main" id="{2E42A5C7-6744-44CF-942D-C1527DEE9E5A}"/>
            </a:ext>
          </a:extLst>
        </xdr:cNvPr>
        <xdr:cNvSpPr txBox="1"/>
      </xdr:nvSpPr>
      <xdr:spPr>
        <a:xfrm>
          <a:off x="6068772" y="1484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70AC905F-2FC1-44BC-B4FC-2D8FC4E744F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832B508-2AB1-439E-A804-A617D685637D}"/>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B24441E-E061-4356-9B5D-60DD1EB3A8DF}"/>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03D19DC-30DA-4E0F-8367-869D2C956F1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1E8AB00-3050-4F63-87FD-48C7458B965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6DC8E2E-9EB5-4F5D-AAD9-5C915892E5E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72B098A-9FAA-4CB1-91AF-C7282FAE64C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3432634-4F41-4A08-919E-0B9EDC93CDBC}"/>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A923ADF3-55E2-47A8-A671-F4909FF9625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50E11728-41E7-4044-A194-34E35F6509F6}"/>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908A15D-9CEF-4AC7-B72A-7AEF44AB06F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33532F7-5DF2-46F9-9A7C-0C3938CEE17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39128F0C-F091-4073-9AD8-016B41B33B64}"/>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481E3BA-794C-43EC-AA2D-C71A6646CA71}"/>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4A4274A7-452C-4156-B746-D265B6EF2D3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F8F6369A-D721-4180-8CA6-3EB07F3F1122}"/>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165F3B7B-987B-412D-8D9F-9C2D2DEFB62A}"/>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E9571D6F-F244-4B7B-9BE6-17305E7181DF}"/>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C1C0F6D-822A-4FC2-BA23-226359F21C9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BE806239-75B7-4B0B-9920-C65C91204CD7}"/>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CE13E4E-532D-4F60-9C95-3746CFE06F50}"/>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BF39DD82-89D9-4E8E-B3A9-20F4B8944569}"/>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6A6A9CD9-7EE5-456A-BA92-9C2232BE263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5F99D034-E27E-4FC4-91AD-7D61579445CF}"/>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F2C75D07-1132-488E-BF95-2AFA9F904695}"/>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C97AE458-0018-4C75-B0BC-B4A247259D43}"/>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DE20A0E-306A-4B9D-990F-04DD425E82E5}"/>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8B041F0-25E9-4C13-A569-C426A35C5735}"/>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B7D49157-AFD7-40A2-9EC6-7CBF55E583E3}"/>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DCBA95F-A0AD-4539-8F5B-6782EE958E11}"/>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EF94DE35-9651-402F-B87D-98D55B04F96A}"/>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9BAC4351-0BEB-4CF8-8801-7AE81C981E2A}"/>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B3C94DE3-9174-4585-A2F0-F6CE6B34E9BC}"/>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F427AD0-9101-4BC4-85EB-51C7D09315AC}"/>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185EB195-1514-4903-9741-76A8A22F317C}"/>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1059A97F-C636-4A4E-8C41-CAF0AB45DE30}"/>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BA8C9166-8F0C-4D4F-9774-89B637DCE689}"/>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7229EDD-453D-494D-98D6-4441295B9AAB}"/>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18F2E888-CF16-4D08-BDFA-1B3B4BCECC64}"/>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D5638413-84BF-4397-B21F-AA31B648A272}"/>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3DF445C7-9A99-47C2-BA52-645316E2E988}"/>
            </a:ext>
          </a:extLst>
        </xdr:cNvPr>
        <xdr:cNvCxnSpPr/>
      </xdr:nvCxnSpPr>
      <xdr:spPr>
        <a:xfrm flipV="1">
          <a:off x="14703424" y="585025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BE8D4637-68F9-46F9-B8EA-CAD5EACFA9FF}"/>
            </a:ext>
          </a:extLst>
        </xdr:cNvPr>
        <xdr:cNvSpPr txBox="1"/>
      </xdr:nvSpPr>
      <xdr:spPr>
        <a:xfrm>
          <a:off x="1474216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1575AC63-93DB-4B0E-B356-5316AA1B2E68}"/>
            </a:ext>
          </a:extLst>
        </xdr:cNvPr>
        <xdr:cNvCxnSpPr/>
      </xdr:nvCxnSpPr>
      <xdr:spPr>
        <a:xfrm>
          <a:off x="14611350" y="7160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F67FCB10-DD55-4C8E-82FD-E79C8569946C}"/>
            </a:ext>
          </a:extLst>
        </xdr:cNvPr>
        <xdr:cNvSpPr txBox="1"/>
      </xdr:nvSpPr>
      <xdr:spPr>
        <a:xfrm>
          <a:off x="1474216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A0D55E71-89A6-4647-8138-190AFB71CB21}"/>
            </a:ext>
          </a:extLst>
        </xdr:cNvPr>
        <xdr:cNvCxnSpPr/>
      </xdr:nvCxnSpPr>
      <xdr:spPr>
        <a:xfrm>
          <a:off x="1461135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F2274C3C-9450-4B4E-ACD1-B6B1F6206C08}"/>
            </a:ext>
          </a:extLst>
        </xdr:cNvPr>
        <xdr:cNvSpPr txBox="1"/>
      </xdr:nvSpPr>
      <xdr:spPr>
        <a:xfrm>
          <a:off x="1474216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684C746F-70E0-4F5F-BC9D-95F81411D9DE}"/>
            </a:ext>
          </a:extLst>
        </xdr:cNvPr>
        <xdr:cNvSpPr/>
      </xdr:nvSpPr>
      <xdr:spPr>
        <a:xfrm>
          <a:off x="14649450" y="646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154A253F-EAD5-4999-899F-8D6B118B127F}"/>
            </a:ext>
          </a:extLst>
        </xdr:cNvPr>
        <xdr:cNvSpPr/>
      </xdr:nvSpPr>
      <xdr:spPr>
        <a:xfrm>
          <a:off x="13887450" y="647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5658D47D-744D-4341-9349-88AD6B5EEE46}"/>
            </a:ext>
          </a:extLst>
        </xdr:cNvPr>
        <xdr:cNvSpPr/>
      </xdr:nvSpPr>
      <xdr:spPr>
        <a:xfrm>
          <a:off x="13089890" y="64738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4" name="フローチャート: 判断 423">
          <a:extLst>
            <a:ext uri="{FF2B5EF4-FFF2-40B4-BE49-F238E27FC236}">
              <a16:creationId xmlns:a16="http://schemas.microsoft.com/office/drawing/2014/main" id="{81293557-BCE5-42B1-9DA3-54F89629E906}"/>
            </a:ext>
          </a:extLst>
        </xdr:cNvPr>
        <xdr:cNvSpPr/>
      </xdr:nvSpPr>
      <xdr:spPr>
        <a:xfrm>
          <a:off x="12303760" y="63233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5" name="フローチャート: 判断 424">
          <a:extLst>
            <a:ext uri="{FF2B5EF4-FFF2-40B4-BE49-F238E27FC236}">
              <a16:creationId xmlns:a16="http://schemas.microsoft.com/office/drawing/2014/main" id="{E19559B3-B18D-4FD1-A14E-A05994D9A194}"/>
            </a:ext>
          </a:extLst>
        </xdr:cNvPr>
        <xdr:cNvSpPr/>
      </xdr:nvSpPr>
      <xdr:spPr>
        <a:xfrm>
          <a:off x="11487150" y="63042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B1963BB-6621-4A7F-A10A-3CB2B27DC55B}"/>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FE5F5B8-806F-4233-9440-8943D8A1C41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9E8D899-D5BE-4349-95AC-83F9C78AE9A1}"/>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8F271C1-D3C3-4293-B2AE-AB6E87079F78}"/>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FC0FE58-B68E-40D5-870B-03D93F8C7C55}"/>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31" name="楕円 430">
          <a:extLst>
            <a:ext uri="{FF2B5EF4-FFF2-40B4-BE49-F238E27FC236}">
              <a16:creationId xmlns:a16="http://schemas.microsoft.com/office/drawing/2014/main" id="{719EA48A-2C46-48AB-8DCE-16FFBFFBCFA3}"/>
            </a:ext>
          </a:extLst>
        </xdr:cNvPr>
        <xdr:cNvSpPr/>
      </xdr:nvSpPr>
      <xdr:spPr>
        <a:xfrm>
          <a:off x="14649450" y="63747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55897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374BA2DC-A939-4ACC-987D-84EB2A0504B8}"/>
            </a:ext>
          </a:extLst>
        </xdr:cNvPr>
        <xdr:cNvSpPr txBox="1"/>
      </xdr:nvSpPr>
      <xdr:spPr>
        <a:xfrm>
          <a:off x="1474216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158750</xdr:rowOff>
    </xdr:from>
    <xdr:to>
      <xdr:col>81</xdr:col>
      <xdr:colOff>101600</xdr:colOff>
      <xdr:row>37</xdr:row>
      <xdr:rowOff>88900</xdr:rowOff>
    </xdr:to>
    <xdr:sp macro="" textlink="">
      <xdr:nvSpPr>
        <xdr:cNvPr id="433" name="楕円 432">
          <a:extLst>
            <a:ext uri="{FF2B5EF4-FFF2-40B4-BE49-F238E27FC236}">
              <a16:creationId xmlns:a16="http://schemas.microsoft.com/office/drawing/2014/main" id="{9E66FA2D-5415-44F3-9045-871A6C9405F7}"/>
            </a:ext>
          </a:extLst>
        </xdr:cNvPr>
        <xdr:cNvSpPr/>
      </xdr:nvSpPr>
      <xdr:spPr>
        <a:xfrm>
          <a:off x="13887450" y="63328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38100</xdr:rowOff>
    </xdr:from>
    <xdr:to>
      <xdr:col>85</xdr:col>
      <xdr:colOff>127000</xdr:colOff>
      <xdr:row>37</xdr:row>
      <xdr:rowOff>83820</xdr:rowOff>
    </xdr:to>
    <xdr:cxnSp macro="">
      <xdr:nvCxnSpPr>
        <xdr:cNvPr id="434" name="直線コネクタ 433">
          <a:extLst>
            <a:ext uri="{FF2B5EF4-FFF2-40B4-BE49-F238E27FC236}">
              <a16:creationId xmlns:a16="http://schemas.microsoft.com/office/drawing/2014/main" id="{AA4DD13C-7D7E-4B4B-8F32-B398DEBE405A}"/>
            </a:ext>
          </a:extLst>
        </xdr:cNvPr>
        <xdr:cNvCxnSpPr/>
      </xdr:nvCxnSpPr>
      <xdr:spPr>
        <a:xfrm>
          <a:off x="13942060" y="638175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35" name="楕円 434">
          <a:extLst>
            <a:ext uri="{FF2B5EF4-FFF2-40B4-BE49-F238E27FC236}">
              <a16:creationId xmlns:a16="http://schemas.microsoft.com/office/drawing/2014/main" id="{C6D6F168-81B0-4B02-BE02-008C515ADCCA}"/>
            </a:ext>
          </a:extLst>
        </xdr:cNvPr>
        <xdr:cNvSpPr/>
      </xdr:nvSpPr>
      <xdr:spPr>
        <a:xfrm>
          <a:off x="13089890" y="62757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38100</xdr:rowOff>
    </xdr:to>
    <xdr:cxnSp macro="">
      <xdr:nvCxnSpPr>
        <xdr:cNvPr id="436" name="直線コネクタ 435">
          <a:extLst>
            <a:ext uri="{FF2B5EF4-FFF2-40B4-BE49-F238E27FC236}">
              <a16:creationId xmlns:a16="http://schemas.microsoft.com/office/drawing/2014/main" id="{7B757EB5-6FCF-4B08-B08D-EE15DB03ED76}"/>
            </a:ext>
          </a:extLst>
        </xdr:cNvPr>
        <xdr:cNvCxnSpPr/>
      </xdr:nvCxnSpPr>
      <xdr:spPr>
        <a:xfrm>
          <a:off x="13144500" y="6330315"/>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52070</xdr:rowOff>
    </xdr:from>
    <xdr:to>
      <xdr:col>72</xdr:col>
      <xdr:colOff>38100</xdr:colOff>
      <xdr:row>36</xdr:row>
      <xdr:rowOff>153670</xdr:rowOff>
    </xdr:to>
    <xdr:sp macro="" textlink="">
      <xdr:nvSpPr>
        <xdr:cNvPr id="437" name="楕円 436">
          <a:extLst>
            <a:ext uri="{FF2B5EF4-FFF2-40B4-BE49-F238E27FC236}">
              <a16:creationId xmlns:a16="http://schemas.microsoft.com/office/drawing/2014/main" id="{61121D73-93BE-489D-B02E-A79D919B9999}"/>
            </a:ext>
          </a:extLst>
        </xdr:cNvPr>
        <xdr:cNvSpPr/>
      </xdr:nvSpPr>
      <xdr:spPr>
        <a:xfrm>
          <a:off x="12303760" y="622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102870</xdr:rowOff>
    </xdr:from>
    <xdr:to>
      <xdr:col>76</xdr:col>
      <xdr:colOff>114300</xdr:colOff>
      <xdr:row>36</xdr:row>
      <xdr:rowOff>156210</xdr:rowOff>
    </xdr:to>
    <xdr:cxnSp macro="">
      <xdr:nvCxnSpPr>
        <xdr:cNvPr id="438" name="直線コネクタ 437">
          <a:extLst>
            <a:ext uri="{FF2B5EF4-FFF2-40B4-BE49-F238E27FC236}">
              <a16:creationId xmlns:a16="http://schemas.microsoft.com/office/drawing/2014/main" id="{48F5324B-8A3C-408A-B031-E105C63EC78E}"/>
            </a:ext>
          </a:extLst>
        </xdr:cNvPr>
        <xdr:cNvCxnSpPr/>
      </xdr:nvCxnSpPr>
      <xdr:spPr>
        <a:xfrm>
          <a:off x="12346940" y="627316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xdr:rowOff>
    </xdr:from>
    <xdr:to>
      <xdr:col>67</xdr:col>
      <xdr:colOff>101600</xdr:colOff>
      <xdr:row>36</xdr:row>
      <xdr:rowOff>115570</xdr:rowOff>
    </xdr:to>
    <xdr:sp macro="" textlink="">
      <xdr:nvSpPr>
        <xdr:cNvPr id="439" name="楕円 438">
          <a:extLst>
            <a:ext uri="{FF2B5EF4-FFF2-40B4-BE49-F238E27FC236}">
              <a16:creationId xmlns:a16="http://schemas.microsoft.com/office/drawing/2014/main" id="{10907A87-84E5-4AB1-B67F-0AC82A9D15A7}"/>
            </a:ext>
          </a:extLst>
        </xdr:cNvPr>
        <xdr:cNvSpPr/>
      </xdr:nvSpPr>
      <xdr:spPr>
        <a:xfrm>
          <a:off x="11487150" y="61899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64770</xdr:rowOff>
    </xdr:from>
    <xdr:to>
      <xdr:col>71</xdr:col>
      <xdr:colOff>177800</xdr:colOff>
      <xdr:row>36</xdr:row>
      <xdr:rowOff>102870</xdr:rowOff>
    </xdr:to>
    <xdr:cxnSp macro="">
      <xdr:nvCxnSpPr>
        <xdr:cNvPr id="440" name="直線コネクタ 439">
          <a:extLst>
            <a:ext uri="{FF2B5EF4-FFF2-40B4-BE49-F238E27FC236}">
              <a16:creationId xmlns:a16="http://schemas.microsoft.com/office/drawing/2014/main" id="{80D7A620-A2D3-4B87-8738-BAB322E21B29}"/>
            </a:ext>
          </a:extLst>
        </xdr:cNvPr>
        <xdr:cNvCxnSpPr/>
      </xdr:nvCxnSpPr>
      <xdr:spPr>
        <a:xfrm>
          <a:off x="11541760" y="623506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BD4CFB83-EC37-43BD-8B3C-34EA6AD05CCF}"/>
            </a:ext>
          </a:extLst>
        </xdr:cNvPr>
        <xdr:cNvSpPr txBox="1"/>
      </xdr:nvSpPr>
      <xdr:spPr>
        <a:xfrm>
          <a:off x="1373823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CE4F0BC-B414-42C3-8FB0-C5D103F7BD69}"/>
            </a:ext>
          </a:extLst>
        </xdr:cNvPr>
        <xdr:cNvSpPr txBox="1"/>
      </xdr:nvSpPr>
      <xdr:spPr>
        <a:xfrm>
          <a:off x="1295718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8EBC444D-2265-41CB-A875-875A6CFEB871}"/>
            </a:ext>
          </a:extLst>
        </xdr:cNvPr>
        <xdr:cNvSpPr txBox="1"/>
      </xdr:nvSpPr>
      <xdr:spPr>
        <a:xfrm>
          <a:off x="1217105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97207D9C-4486-436D-90DB-86364B8B57BB}"/>
            </a:ext>
          </a:extLst>
        </xdr:cNvPr>
        <xdr:cNvSpPr txBox="1"/>
      </xdr:nvSpPr>
      <xdr:spPr>
        <a:xfrm>
          <a:off x="113544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105427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C493B393-0A43-42B9-ACB7-CF8BFA426673}"/>
            </a:ext>
          </a:extLst>
        </xdr:cNvPr>
        <xdr:cNvSpPr txBox="1"/>
      </xdr:nvSpPr>
      <xdr:spPr>
        <a:xfrm>
          <a:off x="1373823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171543CB-3EC9-4679-9C41-9004B7CD983D}"/>
            </a:ext>
          </a:extLst>
        </xdr:cNvPr>
        <xdr:cNvSpPr txBox="1"/>
      </xdr:nvSpPr>
      <xdr:spPr>
        <a:xfrm>
          <a:off x="1295718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170197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1224928-E90B-4A58-95B9-E3A744815A85}"/>
            </a:ext>
          </a:extLst>
        </xdr:cNvPr>
        <xdr:cNvSpPr txBox="1"/>
      </xdr:nvSpPr>
      <xdr:spPr>
        <a:xfrm>
          <a:off x="1217105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132097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522818B3-08D7-4D69-8A8D-937DFF6DA195}"/>
            </a:ext>
          </a:extLst>
        </xdr:cNvPr>
        <xdr:cNvSpPr txBox="1"/>
      </xdr:nvSpPr>
      <xdr:spPr>
        <a:xfrm>
          <a:off x="113544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D0D731FE-AC06-46EC-B9B4-A180C10B68C2}"/>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B075542-9863-4FB0-98F5-5385AE1978C9}"/>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1F89D545-0D5E-4489-8590-A92910A5CDFF}"/>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5ED76902-4BD1-4312-B176-0BDDF9F3E06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EC464CE-8987-4606-B1AD-F4B75A650BB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62E13394-BC98-4B96-A7C9-2200FAA01251}"/>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120D6C7B-8523-4AD9-8033-A989D944122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78C1CF63-FDDB-4303-8D91-E0EB90BD86B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DE79FDD1-23E9-459E-A1D2-B7428333F36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5B04029B-5C05-41F3-93CC-2B82516C2BE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58474CA-A6C0-4CA3-9441-694EE0B86FC4}"/>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DD4AAC08-8706-47BE-9DDE-7F1BEF79F5AB}"/>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0F62717D-EF17-481B-B295-CD98F9B9CC1B}"/>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5ADE43B6-EE9E-442B-A7E0-5A55DB89AFFD}"/>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92A625EA-1041-47A5-9C4B-F1D2E16A459D}"/>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50EE7A5E-811E-4E06-BE24-CCF4A20FD70F}"/>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6AE24B7E-3E54-422B-BF72-D1B65D1CEE41}"/>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893836CA-00DE-40D8-A0E0-5F60FE1D6521}"/>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874B956D-2A3C-4845-A0EF-A2DC08FC6DD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1DD01BAE-27FA-4F15-AE1D-022959431D4F}"/>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9A76E56-B44D-44EC-8154-CFF0C05AC53E}"/>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2E8C818C-1192-4F66-84FF-387EC5CF7A80}"/>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993AD59-5BA2-45C9-9DD2-9274F5BA376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D4FF8A75-2909-45E0-8E52-0FB6FDD45A06}"/>
            </a:ext>
          </a:extLst>
        </xdr:cNvPr>
        <xdr:cNvCxnSpPr/>
      </xdr:nvCxnSpPr>
      <xdr:spPr>
        <a:xfrm flipV="1">
          <a:off x="19947254" y="576262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B597469C-1BAE-4D70-9691-147E5F13214A}"/>
            </a:ext>
          </a:extLst>
        </xdr:cNvPr>
        <xdr:cNvSpPr txBox="1"/>
      </xdr:nvSpPr>
      <xdr:spPr>
        <a:xfrm>
          <a:off x="19985990" y="721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63E7ADDC-0FB0-4EEE-8BE7-5E1EFC3372CD}"/>
            </a:ext>
          </a:extLst>
        </xdr:cNvPr>
        <xdr:cNvCxnSpPr/>
      </xdr:nvCxnSpPr>
      <xdr:spPr>
        <a:xfrm>
          <a:off x="19885660" y="7206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94CB3620-663F-49D0-9928-02073C162D04}"/>
            </a:ext>
          </a:extLst>
        </xdr:cNvPr>
        <xdr:cNvSpPr txBox="1"/>
      </xdr:nvSpPr>
      <xdr:spPr>
        <a:xfrm>
          <a:off x="1998599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6AB60FB7-FEFE-457F-BBB4-ACE922718EFC}"/>
            </a:ext>
          </a:extLst>
        </xdr:cNvPr>
        <xdr:cNvCxnSpPr/>
      </xdr:nvCxnSpPr>
      <xdr:spPr>
        <a:xfrm>
          <a:off x="19885660" y="5762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C40626C8-E228-48E2-9BDF-76F3E8BFF211}"/>
            </a:ext>
          </a:extLst>
        </xdr:cNvPr>
        <xdr:cNvSpPr txBox="1"/>
      </xdr:nvSpPr>
      <xdr:spPr>
        <a:xfrm>
          <a:off x="1998599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6568F781-8B99-45CF-A754-FE04D09A6378}"/>
            </a:ext>
          </a:extLst>
        </xdr:cNvPr>
        <xdr:cNvSpPr/>
      </xdr:nvSpPr>
      <xdr:spPr>
        <a:xfrm>
          <a:off x="19904710" y="66509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297A2FDE-1A4E-494F-BF64-A8C1DC3B60E7}"/>
            </a:ext>
          </a:extLst>
        </xdr:cNvPr>
        <xdr:cNvSpPr/>
      </xdr:nvSpPr>
      <xdr:spPr>
        <a:xfrm>
          <a:off x="19161760" y="661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A745F9CC-1100-479B-966C-317F08A7DAF4}"/>
            </a:ext>
          </a:extLst>
        </xdr:cNvPr>
        <xdr:cNvSpPr/>
      </xdr:nvSpPr>
      <xdr:spPr>
        <a:xfrm>
          <a:off x="18345150" y="661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1" name="フローチャート: 判断 480">
          <a:extLst>
            <a:ext uri="{FF2B5EF4-FFF2-40B4-BE49-F238E27FC236}">
              <a16:creationId xmlns:a16="http://schemas.microsoft.com/office/drawing/2014/main" id="{F6D6391C-FE08-4395-88AB-01C52D226539}"/>
            </a:ext>
          </a:extLst>
        </xdr:cNvPr>
        <xdr:cNvSpPr/>
      </xdr:nvSpPr>
      <xdr:spPr>
        <a:xfrm>
          <a:off x="17547590" y="6650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2" name="フローチャート: 判断 481">
          <a:extLst>
            <a:ext uri="{FF2B5EF4-FFF2-40B4-BE49-F238E27FC236}">
              <a16:creationId xmlns:a16="http://schemas.microsoft.com/office/drawing/2014/main" id="{43DE8D52-5138-44A5-B65E-0264C2906053}"/>
            </a:ext>
          </a:extLst>
        </xdr:cNvPr>
        <xdr:cNvSpPr/>
      </xdr:nvSpPr>
      <xdr:spPr>
        <a:xfrm>
          <a:off x="16761460" y="66471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D134545-6571-4551-8BFC-14E45F797E29}"/>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BC90BBB-8E07-4929-AF9F-2D0EC0103AEA}"/>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570F1C0-2E42-4F2A-BA3A-E770C224FEB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6295FA6-5456-4213-8FD8-40029E53CABA}"/>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8897B82-A1E8-4D23-8FD0-21154633B3EF}"/>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124460</xdr:rowOff>
    </xdr:from>
    <xdr:to>
      <xdr:col>116</xdr:col>
      <xdr:colOff>114300</xdr:colOff>
      <xdr:row>37</xdr:row>
      <xdr:rowOff>54610</xdr:rowOff>
    </xdr:to>
    <xdr:sp macro="" textlink="">
      <xdr:nvSpPr>
        <xdr:cNvPr id="488" name="楕円 487">
          <a:extLst>
            <a:ext uri="{FF2B5EF4-FFF2-40B4-BE49-F238E27FC236}">
              <a16:creationId xmlns:a16="http://schemas.microsoft.com/office/drawing/2014/main" id="{68929EDA-4A1E-4E07-B11B-963E768C3CDB}"/>
            </a:ext>
          </a:extLst>
        </xdr:cNvPr>
        <xdr:cNvSpPr/>
      </xdr:nvSpPr>
      <xdr:spPr>
        <a:xfrm>
          <a:off x="19904710" y="62985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147337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B3098E23-855E-4DFC-8FB9-AD296EE32133}"/>
            </a:ext>
          </a:extLst>
        </xdr:cNvPr>
        <xdr:cNvSpPr txBox="1"/>
      </xdr:nvSpPr>
      <xdr:spPr>
        <a:xfrm>
          <a:off x="19985990" y="614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124460</xdr:rowOff>
    </xdr:from>
    <xdr:to>
      <xdr:col>112</xdr:col>
      <xdr:colOff>38100</xdr:colOff>
      <xdr:row>37</xdr:row>
      <xdr:rowOff>54610</xdr:rowOff>
    </xdr:to>
    <xdr:sp macro="" textlink="">
      <xdr:nvSpPr>
        <xdr:cNvPr id="490" name="楕円 489">
          <a:extLst>
            <a:ext uri="{FF2B5EF4-FFF2-40B4-BE49-F238E27FC236}">
              <a16:creationId xmlns:a16="http://schemas.microsoft.com/office/drawing/2014/main" id="{A1535FDE-1005-4DB9-A91D-7F4A47A117A6}"/>
            </a:ext>
          </a:extLst>
        </xdr:cNvPr>
        <xdr:cNvSpPr/>
      </xdr:nvSpPr>
      <xdr:spPr>
        <a:xfrm>
          <a:off x="19161760" y="62985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3810</xdr:rowOff>
    </xdr:to>
    <xdr:cxnSp macro="">
      <xdr:nvCxnSpPr>
        <xdr:cNvPr id="491" name="直線コネクタ 490">
          <a:extLst>
            <a:ext uri="{FF2B5EF4-FFF2-40B4-BE49-F238E27FC236}">
              <a16:creationId xmlns:a16="http://schemas.microsoft.com/office/drawing/2014/main" id="{67EC6EE1-D8EF-416B-8E24-5AA83C9B1E71}"/>
            </a:ext>
          </a:extLst>
        </xdr:cNvPr>
        <xdr:cNvCxnSpPr/>
      </xdr:nvCxnSpPr>
      <xdr:spPr>
        <a:xfrm>
          <a:off x="19204940" y="634936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128270</xdr:rowOff>
    </xdr:from>
    <xdr:to>
      <xdr:col>107</xdr:col>
      <xdr:colOff>101600</xdr:colOff>
      <xdr:row>37</xdr:row>
      <xdr:rowOff>58420</xdr:rowOff>
    </xdr:to>
    <xdr:sp macro="" textlink="">
      <xdr:nvSpPr>
        <xdr:cNvPr id="492" name="楕円 491">
          <a:extLst>
            <a:ext uri="{FF2B5EF4-FFF2-40B4-BE49-F238E27FC236}">
              <a16:creationId xmlns:a16="http://schemas.microsoft.com/office/drawing/2014/main" id="{654A1588-31A4-4753-A080-86B848C68D58}"/>
            </a:ext>
          </a:extLst>
        </xdr:cNvPr>
        <xdr:cNvSpPr/>
      </xdr:nvSpPr>
      <xdr:spPr>
        <a:xfrm>
          <a:off x="18345150" y="63042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xdr:rowOff>
    </xdr:from>
    <xdr:to>
      <xdr:col>111</xdr:col>
      <xdr:colOff>177800</xdr:colOff>
      <xdr:row>37</xdr:row>
      <xdr:rowOff>7620</xdr:rowOff>
    </xdr:to>
    <xdr:cxnSp macro="">
      <xdr:nvCxnSpPr>
        <xdr:cNvPr id="493" name="直線コネクタ 492">
          <a:extLst>
            <a:ext uri="{FF2B5EF4-FFF2-40B4-BE49-F238E27FC236}">
              <a16:creationId xmlns:a16="http://schemas.microsoft.com/office/drawing/2014/main" id="{D37CF279-263B-4C55-8E5E-3D31D46C071C}"/>
            </a:ext>
          </a:extLst>
        </xdr:cNvPr>
        <xdr:cNvCxnSpPr/>
      </xdr:nvCxnSpPr>
      <xdr:spPr>
        <a:xfrm flipV="1">
          <a:off x="18399760" y="634936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128270</xdr:rowOff>
    </xdr:from>
    <xdr:to>
      <xdr:col>102</xdr:col>
      <xdr:colOff>165100</xdr:colOff>
      <xdr:row>37</xdr:row>
      <xdr:rowOff>58420</xdr:rowOff>
    </xdr:to>
    <xdr:sp macro="" textlink="">
      <xdr:nvSpPr>
        <xdr:cNvPr id="494" name="楕円 493">
          <a:extLst>
            <a:ext uri="{FF2B5EF4-FFF2-40B4-BE49-F238E27FC236}">
              <a16:creationId xmlns:a16="http://schemas.microsoft.com/office/drawing/2014/main" id="{6466EA5D-70B3-4B7C-ADA3-5A5230D0FD5D}"/>
            </a:ext>
          </a:extLst>
        </xdr:cNvPr>
        <xdr:cNvSpPr/>
      </xdr:nvSpPr>
      <xdr:spPr>
        <a:xfrm>
          <a:off x="17547590" y="63042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7620</xdr:rowOff>
    </xdr:from>
    <xdr:to>
      <xdr:col>107</xdr:col>
      <xdr:colOff>50800</xdr:colOff>
      <xdr:row>37</xdr:row>
      <xdr:rowOff>7620</xdr:rowOff>
    </xdr:to>
    <xdr:cxnSp macro="">
      <xdr:nvCxnSpPr>
        <xdr:cNvPr id="495" name="直線コネクタ 494">
          <a:extLst>
            <a:ext uri="{FF2B5EF4-FFF2-40B4-BE49-F238E27FC236}">
              <a16:creationId xmlns:a16="http://schemas.microsoft.com/office/drawing/2014/main" id="{BBA37D8C-D07C-4F2C-9791-CEADEBFFAE51}"/>
            </a:ext>
          </a:extLst>
        </xdr:cNvPr>
        <xdr:cNvCxnSpPr/>
      </xdr:nvCxnSpPr>
      <xdr:spPr>
        <a:xfrm>
          <a:off x="17602200" y="63531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128270</xdr:rowOff>
    </xdr:from>
    <xdr:to>
      <xdr:col>98</xdr:col>
      <xdr:colOff>38100</xdr:colOff>
      <xdr:row>37</xdr:row>
      <xdr:rowOff>58420</xdr:rowOff>
    </xdr:to>
    <xdr:sp macro="" textlink="">
      <xdr:nvSpPr>
        <xdr:cNvPr id="496" name="楕円 495">
          <a:extLst>
            <a:ext uri="{FF2B5EF4-FFF2-40B4-BE49-F238E27FC236}">
              <a16:creationId xmlns:a16="http://schemas.microsoft.com/office/drawing/2014/main" id="{E267B43F-287D-468D-92D3-D4EA086360E2}"/>
            </a:ext>
          </a:extLst>
        </xdr:cNvPr>
        <xdr:cNvSpPr/>
      </xdr:nvSpPr>
      <xdr:spPr>
        <a:xfrm>
          <a:off x="16761460" y="63042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xdr:rowOff>
    </xdr:from>
    <xdr:to>
      <xdr:col>102</xdr:col>
      <xdr:colOff>114300</xdr:colOff>
      <xdr:row>37</xdr:row>
      <xdr:rowOff>7620</xdr:rowOff>
    </xdr:to>
    <xdr:cxnSp macro="">
      <xdr:nvCxnSpPr>
        <xdr:cNvPr id="497" name="直線コネクタ 496">
          <a:extLst>
            <a:ext uri="{FF2B5EF4-FFF2-40B4-BE49-F238E27FC236}">
              <a16:creationId xmlns:a16="http://schemas.microsoft.com/office/drawing/2014/main" id="{6D9B9ADF-3270-4666-9025-BF8857139BBA}"/>
            </a:ext>
          </a:extLst>
        </xdr:cNvPr>
        <xdr:cNvCxnSpPr/>
      </xdr:nvCxnSpPr>
      <xdr:spPr>
        <a:xfrm>
          <a:off x="16804640" y="63531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DB9F1615-0745-4E89-A8C6-B3D7C3E977A8}"/>
            </a:ext>
          </a:extLst>
        </xdr:cNvPr>
        <xdr:cNvSpPr txBox="1"/>
      </xdr:nvSpPr>
      <xdr:spPr>
        <a:xfrm>
          <a:off x="18982132"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24D2473B-A4DF-4742-A225-91506E221315}"/>
            </a:ext>
          </a:extLst>
        </xdr:cNvPr>
        <xdr:cNvSpPr txBox="1"/>
      </xdr:nvSpPr>
      <xdr:spPr>
        <a:xfrm>
          <a:off x="18182032"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C9E8BB1D-0790-429D-B340-BB36F00D6793}"/>
            </a:ext>
          </a:extLst>
        </xdr:cNvPr>
        <xdr:cNvSpPr txBox="1"/>
      </xdr:nvSpPr>
      <xdr:spPr>
        <a:xfrm>
          <a:off x="17384472"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89363136-8D5C-4CF4-B8E0-3D3A8E98657B}"/>
            </a:ext>
          </a:extLst>
        </xdr:cNvPr>
        <xdr:cNvSpPr txBox="1"/>
      </xdr:nvSpPr>
      <xdr:spPr>
        <a:xfrm>
          <a:off x="1658881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71137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A872D65F-1465-4539-86A3-DD93E6CF9611}"/>
            </a:ext>
          </a:extLst>
        </xdr:cNvPr>
        <xdr:cNvSpPr txBox="1"/>
      </xdr:nvSpPr>
      <xdr:spPr>
        <a:xfrm>
          <a:off x="18982132" y="606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74947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108FA254-61C0-4946-94C7-EA0CC2EB433F}"/>
            </a:ext>
          </a:extLst>
        </xdr:cNvPr>
        <xdr:cNvSpPr txBox="1"/>
      </xdr:nvSpPr>
      <xdr:spPr>
        <a:xfrm>
          <a:off x="18182032"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74947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1A321F97-8836-4889-B340-6CE28F05C9AE}"/>
            </a:ext>
          </a:extLst>
        </xdr:cNvPr>
        <xdr:cNvSpPr txBox="1"/>
      </xdr:nvSpPr>
      <xdr:spPr>
        <a:xfrm>
          <a:off x="17384472"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74947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7CECCA9D-3110-442B-AF01-FA81E0015511}"/>
            </a:ext>
          </a:extLst>
        </xdr:cNvPr>
        <xdr:cNvSpPr txBox="1"/>
      </xdr:nvSpPr>
      <xdr:spPr>
        <a:xfrm>
          <a:off x="1658881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62168AA-CC2C-4115-B0CF-5C68E535C1B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484F2EB-59FA-4022-916F-FDEE207991A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6FC8DDC-6B6F-40CB-9D5F-123FA311CC1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9C91AF7-DB34-4E56-91FA-6D92D8340A25}"/>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268D5DC2-BB55-4383-9C54-C8327A86077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B3639BCB-113D-4788-B0B1-D7EEDD44E9E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7E10497E-5C49-4CDF-B29D-986118CD436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C3AE1A20-2385-4055-9472-376CB2334123}"/>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1C4D9261-D967-4921-99CE-BF5365F7AA6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2E209C06-2908-41C3-953C-517C8EDD8F1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C1A57D00-C4EB-4FBC-A3E8-085E394FD1D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85A97AF7-2B62-41FF-B59F-E2152B5E1505}"/>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9EBD1084-B11F-4CA2-A3D4-80DD16A77B88}"/>
            </a:ext>
          </a:extLst>
        </xdr:cNvPr>
        <xdr:cNvSpPr txBox="1"/>
      </xdr:nvSpPr>
      <xdr:spPr>
        <a:xfrm>
          <a:off x="1084279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94D9A9A0-D210-478E-828E-A0B7468D0B55}"/>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E9F5B013-5B35-4144-804E-2AB40D63F40F}"/>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5919B6CC-6002-4C0B-96CB-0362A6A90446}"/>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4905BCF2-47D3-4505-8F36-F462EA0D05F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9D321643-0451-485F-855C-0A3919457EA2}"/>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87AA0141-16D6-4965-B9D2-46469C769DBC}"/>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FFC01DB2-5F84-4584-9A66-B6F8B9DA5188}"/>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43E24347-2EB6-4C01-BB33-48B35A7049C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52EAB2E-28FC-41AE-976B-4BF20340AA6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784A541E-2E66-477A-ABC8-212CAB1F3EA2}"/>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44F73A6B-C94C-424B-8A17-BF807F7FBDA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61EBBD38-FFBC-4240-8C2C-BA5BFE6C0CF1}"/>
            </a:ext>
          </a:extLst>
        </xdr:cNvPr>
        <xdr:cNvCxnSpPr/>
      </xdr:nvCxnSpPr>
      <xdr:spPr>
        <a:xfrm flipV="1">
          <a:off x="14703424" y="954405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37F90C10-05B2-4A7D-BC05-9C5FCAB12943}"/>
            </a:ext>
          </a:extLst>
        </xdr:cNvPr>
        <xdr:cNvSpPr txBox="1"/>
      </xdr:nvSpPr>
      <xdr:spPr>
        <a:xfrm>
          <a:off x="1474216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4F455C3E-EC36-4857-B012-DDC15FE2F026}"/>
            </a:ext>
          </a:extLst>
        </xdr:cNvPr>
        <xdr:cNvCxnSpPr/>
      </xdr:nvCxnSpPr>
      <xdr:spPr>
        <a:xfrm>
          <a:off x="14611350" y="1078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5583A9B8-3CA1-48AB-97B5-C83212627E8A}"/>
            </a:ext>
          </a:extLst>
        </xdr:cNvPr>
        <xdr:cNvSpPr txBox="1"/>
      </xdr:nvSpPr>
      <xdr:spPr>
        <a:xfrm>
          <a:off x="1474216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748EE496-F444-4580-BEED-37E6EAD46E5C}"/>
            </a:ext>
          </a:extLst>
        </xdr:cNvPr>
        <xdr:cNvCxnSpPr/>
      </xdr:nvCxnSpPr>
      <xdr:spPr>
        <a:xfrm>
          <a:off x="14611350" y="954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10D80FA2-879E-48AF-B14D-DA70E9A18481}"/>
            </a:ext>
          </a:extLst>
        </xdr:cNvPr>
        <xdr:cNvSpPr txBox="1"/>
      </xdr:nvSpPr>
      <xdr:spPr>
        <a:xfrm>
          <a:off x="14742160" y="1007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928F3F7E-8DE6-4343-BE18-E27C2C01DF6A}"/>
            </a:ext>
          </a:extLst>
        </xdr:cNvPr>
        <xdr:cNvSpPr/>
      </xdr:nvSpPr>
      <xdr:spPr>
        <a:xfrm>
          <a:off x="14649450" y="101047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83260710-7EA1-40B3-A2D2-C62D6B4488DE}"/>
            </a:ext>
          </a:extLst>
        </xdr:cNvPr>
        <xdr:cNvSpPr/>
      </xdr:nvSpPr>
      <xdr:spPr>
        <a:xfrm>
          <a:off x="13887450" y="100895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5130293E-4DD3-4EA1-8CEF-5B9E7C0BD552}"/>
            </a:ext>
          </a:extLst>
        </xdr:cNvPr>
        <xdr:cNvSpPr/>
      </xdr:nvSpPr>
      <xdr:spPr>
        <a:xfrm>
          <a:off x="13089890" y="100571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39" name="フローチャート: 判断 538">
          <a:extLst>
            <a:ext uri="{FF2B5EF4-FFF2-40B4-BE49-F238E27FC236}">
              <a16:creationId xmlns:a16="http://schemas.microsoft.com/office/drawing/2014/main" id="{5C1790E8-E823-4E79-AE37-597AF355C0AF}"/>
            </a:ext>
          </a:extLst>
        </xdr:cNvPr>
        <xdr:cNvSpPr/>
      </xdr:nvSpPr>
      <xdr:spPr>
        <a:xfrm>
          <a:off x="12303760" y="9828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540" name="フローチャート: 判断 539">
          <a:extLst>
            <a:ext uri="{FF2B5EF4-FFF2-40B4-BE49-F238E27FC236}">
              <a16:creationId xmlns:a16="http://schemas.microsoft.com/office/drawing/2014/main" id="{9E020A53-42F0-46BF-8A1C-475414216AB7}"/>
            </a:ext>
          </a:extLst>
        </xdr:cNvPr>
        <xdr:cNvSpPr/>
      </xdr:nvSpPr>
      <xdr:spPr>
        <a:xfrm>
          <a:off x="11487150" y="97942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81D1638-934F-42E3-9804-64F566D4338E}"/>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EAAA683-38B2-45DD-A80B-871C0AC44DB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392D21E-1242-48D9-9407-52C0064622D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4762E24-5586-4518-98CD-9F901A69F11D}"/>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1A9B1C2-06EE-4E6A-B24C-ADF24536EE6F}"/>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48260</xdr:rowOff>
    </xdr:from>
    <xdr:to>
      <xdr:col>85</xdr:col>
      <xdr:colOff>177800</xdr:colOff>
      <xdr:row>57</xdr:row>
      <xdr:rowOff>149860</xdr:rowOff>
    </xdr:to>
    <xdr:sp macro="" textlink="">
      <xdr:nvSpPr>
        <xdr:cNvPr id="546" name="楕円 545">
          <a:extLst>
            <a:ext uri="{FF2B5EF4-FFF2-40B4-BE49-F238E27FC236}">
              <a16:creationId xmlns:a16="http://schemas.microsoft.com/office/drawing/2014/main" id="{55B1ED6A-80C1-4FF1-8536-7625618BCAAD}"/>
            </a:ext>
          </a:extLst>
        </xdr:cNvPr>
        <xdr:cNvSpPr/>
      </xdr:nvSpPr>
      <xdr:spPr>
        <a:xfrm>
          <a:off x="14649450" y="98228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71137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57016370-19EA-4C88-8AE2-D155E458D51D}"/>
            </a:ext>
          </a:extLst>
        </xdr:cNvPr>
        <xdr:cNvSpPr txBox="1"/>
      </xdr:nvSpPr>
      <xdr:spPr>
        <a:xfrm>
          <a:off x="14742160"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135890</xdr:rowOff>
    </xdr:from>
    <xdr:to>
      <xdr:col>81</xdr:col>
      <xdr:colOff>101600</xdr:colOff>
      <xdr:row>57</xdr:row>
      <xdr:rowOff>66040</xdr:rowOff>
    </xdr:to>
    <xdr:sp macro="" textlink="">
      <xdr:nvSpPr>
        <xdr:cNvPr id="548" name="楕円 547">
          <a:extLst>
            <a:ext uri="{FF2B5EF4-FFF2-40B4-BE49-F238E27FC236}">
              <a16:creationId xmlns:a16="http://schemas.microsoft.com/office/drawing/2014/main" id="{71D6DFEE-02E7-4A5C-86AF-14B2AABA5C3E}"/>
            </a:ext>
          </a:extLst>
        </xdr:cNvPr>
        <xdr:cNvSpPr/>
      </xdr:nvSpPr>
      <xdr:spPr>
        <a:xfrm>
          <a:off x="13887450" y="97332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15240</xdr:rowOff>
    </xdr:from>
    <xdr:to>
      <xdr:col>85</xdr:col>
      <xdr:colOff>127000</xdr:colOff>
      <xdr:row>57</xdr:row>
      <xdr:rowOff>99060</xdr:rowOff>
    </xdr:to>
    <xdr:cxnSp macro="">
      <xdr:nvCxnSpPr>
        <xdr:cNvPr id="549" name="直線コネクタ 548">
          <a:extLst>
            <a:ext uri="{FF2B5EF4-FFF2-40B4-BE49-F238E27FC236}">
              <a16:creationId xmlns:a16="http://schemas.microsoft.com/office/drawing/2014/main" id="{8E9D6737-AAC7-4EB9-B5C0-8BE025E01E24}"/>
            </a:ext>
          </a:extLst>
        </xdr:cNvPr>
        <xdr:cNvCxnSpPr/>
      </xdr:nvCxnSpPr>
      <xdr:spPr>
        <a:xfrm>
          <a:off x="13942060" y="979170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63500</xdr:rowOff>
    </xdr:from>
    <xdr:to>
      <xdr:col>76</xdr:col>
      <xdr:colOff>165100</xdr:colOff>
      <xdr:row>56</xdr:row>
      <xdr:rowOff>165100</xdr:rowOff>
    </xdr:to>
    <xdr:sp macro="" textlink="">
      <xdr:nvSpPr>
        <xdr:cNvPr id="550" name="楕円 549">
          <a:extLst>
            <a:ext uri="{FF2B5EF4-FFF2-40B4-BE49-F238E27FC236}">
              <a16:creationId xmlns:a16="http://schemas.microsoft.com/office/drawing/2014/main" id="{3E0A6FB4-2703-4E81-A9FE-F3ABE995DBCF}"/>
            </a:ext>
          </a:extLst>
        </xdr:cNvPr>
        <xdr:cNvSpPr/>
      </xdr:nvSpPr>
      <xdr:spPr>
        <a:xfrm>
          <a:off x="13089890" y="96608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114300</xdr:rowOff>
    </xdr:from>
    <xdr:to>
      <xdr:col>81</xdr:col>
      <xdr:colOff>50800</xdr:colOff>
      <xdr:row>57</xdr:row>
      <xdr:rowOff>15240</xdr:rowOff>
    </xdr:to>
    <xdr:cxnSp macro="">
      <xdr:nvCxnSpPr>
        <xdr:cNvPr id="551" name="直線コネクタ 550">
          <a:extLst>
            <a:ext uri="{FF2B5EF4-FFF2-40B4-BE49-F238E27FC236}">
              <a16:creationId xmlns:a16="http://schemas.microsoft.com/office/drawing/2014/main" id="{A4A00550-10BB-46A5-AEE6-2E3F71F1A86F}"/>
            </a:ext>
          </a:extLst>
        </xdr:cNvPr>
        <xdr:cNvCxnSpPr/>
      </xdr:nvCxnSpPr>
      <xdr:spPr>
        <a:xfrm>
          <a:off x="13144500" y="9715500"/>
          <a:ext cx="7975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151130</xdr:rowOff>
    </xdr:from>
    <xdr:to>
      <xdr:col>72</xdr:col>
      <xdr:colOff>38100</xdr:colOff>
      <xdr:row>56</xdr:row>
      <xdr:rowOff>81280</xdr:rowOff>
    </xdr:to>
    <xdr:sp macro="" textlink="">
      <xdr:nvSpPr>
        <xdr:cNvPr id="552" name="楕円 551">
          <a:extLst>
            <a:ext uri="{FF2B5EF4-FFF2-40B4-BE49-F238E27FC236}">
              <a16:creationId xmlns:a16="http://schemas.microsoft.com/office/drawing/2014/main" id="{DFB21B8C-5A56-4E48-BAFF-2232CEBF1DC6}"/>
            </a:ext>
          </a:extLst>
        </xdr:cNvPr>
        <xdr:cNvSpPr/>
      </xdr:nvSpPr>
      <xdr:spPr>
        <a:xfrm>
          <a:off x="12303760" y="95808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30480</xdr:rowOff>
    </xdr:from>
    <xdr:to>
      <xdr:col>76</xdr:col>
      <xdr:colOff>114300</xdr:colOff>
      <xdr:row>56</xdr:row>
      <xdr:rowOff>114300</xdr:rowOff>
    </xdr:to>
    <xdr:cxnSp macro="">
      <xdr:nvCxnSpPr>
        <xdr:cNvPr id="553" name="直線コネクタ 552">
          <a:extLst>
            <a:ext uri="{FF2B5EF4-FFF2-40B4-BE49-F238E27FC236}">
              <a16:creationId xmlns:a16="http://schemas.microsoft.com/office/drawing/2014/main" id="{30B21A85-F018-4FB7-AA24-AAEC1A6369EE}"/>
            </a:ext>
          </a:extLst>
        </xdr:cNvPr>
        <xdr:cNvCxnSpPr/>
      </xdr:nvCxnSpPr>
      <xdr:spPr>
        <a:xfrm>
          <a:off x="12346940" y="9629775"/>
          <a:ext cx="7975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105410</xdr:rowOff>
    </xdr:from>
    <xdr:to>
      <xdr:col>67</xdr:col>
      <xdr:colOff>101600</xdr:colOff>
      <xdr:row>56</xdr:row>
      <xdr:rowOff>35560</xdr:rowOff>
    </xdr:to>
    <xdr:sp macro="" textlink="">
      <xdr:nvSpPr>
        <xdr:cNvPr id="554" name="楕円 553">
          <a:extLst>
            <a:ext uri="{FF2B5EF4-FFF2-40B4-BE49-F238E27FC236}">
              <a16:creationId xmlns:a16="http://schemas.microsoft.com/office/drawing/2014/main" id="{E8B288BA-6D88-4531-8975-EB12B9E84346}"/>
            </a:ext>
          </a:extLst>
        </xdr:cNvPr>
        <xdr:cNvSpPr/>
      </xdr:nvSpPr>
      <xdr:spPr>
        <a:xfrm>
          <a:off x="11487150" y="95332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156210</xdr:rowOff>
    </xdr:from>
    <xdr:to>
      <xdr:col>71</xdr:col>
      <xdr:colOff>177800</xdr:colOff>
      <xdr:row>56</xdr:row>
      <xdr:rowOff>30480</xdr:rowOff>
    </xdr:to>
    <xdr:cxnSp macro="">
      <xdr:nvCxnSpPr>
        <xdr:cNvPr id="555" name="直線コネクタ 554">
          <a:extLst>
            <a:ext uri="{FF2B5EF4-FFF2-40B4-BE49-F238E27FC236}">
              <a16:creationId xmlns:a16="http://schemas.microsoft.com/office/drawing/2014/main" id="{81947CD7-8B3F-471B-959E-31AA14A435D9}"/>
            </a:ext>
          </a:extLst>
        </xdr:cNvPr>
        <xdr:cNvCxnSpPr/>
      </xdr:nvCxnSpPr>
      <xdr:spPr>
        <a:xfrm>
          <a:off x="11541760" y="958786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48A55FE0-C2EE-4109-B4F1-80C8B1AC7959}"/>
            </a:ext>
          </a:extLst>
        </xdr:cNvPr>
        <xdr:cNvSpPr txBox="1"/>
      </xdr:nvSpPr>
      <xdr:spPr>
        <a:xfrm>
          <a:off x="1373823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64D848AF-75E7-40F7-9378-F7E8022FA9EA}"/>
            </a:ext>
          </a:extLst>
        </xdr:cNvPr>
        <xdr:cNvSpPr txBox="1"/>
      </xdr:nvSpPr>
      <xdr:spPr>
        <a:xfrm>
          <a:off x="1295718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558" name="n_3aveValue【学校施設】&#10;有形固定資産減価償却率">
          <a:extLst>
            <a:ext uri="{FF2B5EF4-FFF2-40B4-BE49-F238E27FC236}">
              <a16:creationId xmlns:a16="http://schemas.microsoft.com/office/drawing/2014/main" id="{7143F7AA-9377-4003-8A67-9F1B9891E3E2}"/>
            </a:ext>
          </a:extLst>
        </xdr:cNvPr>
        <xdr:cNvSpPr txBox="1"/>
      </xdr:nvSpPr>
      <xdr:spPr>
        <a:xfrm>
          <a:off x="1217105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macro="" textlink="">
      <xdr:nvSpPr>
        <xdr:cNvPr id="559" name="n_4aveValue【学校施設】&#10;有形固定資産減価償却率">
          <a:extLst>
            <a:ext uri="{FF2B5EF4-FFF2-40B4-BE49-F238E27FC236}">
              <a16:creationId xmlns:a16="http://schemas.microsoft.com/office/drawing/2014/main" id="{C8CC33D7-23AC-4502-89B6-7C9F0965B38B}"/>
            </a:ext>
          </a:extLst>
        </xdr:cNvPr>
        <xdr:cNvSpPr txBox="1"/>
      </xdr:nvSpPr>
      <xdr:spPr>
        <a:xfrm>
          <a:off x="11354444" y="989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82567</xdr:rowOff>
    </xdr:from>
    <xdr:ext cx="405111" cy="259045"/>
    <xdr:sp macro="" textlink="">
      <xdr:nvSpPr>
        <xdr:cNvPr id="560" name="n_1mainValue【学校施設】&#10;有形固定資産減価償却率">
          <a:extLst>
            <a:ext uri="{FF2B5EF4-FFF2-40B4-BE49-F238E27FC236}">
              <a16:creationId xmlns:a16="http://schemas.microsoft.com/office/drawing/2014/main" id="{31A747EC-9F08-450B-873F-1D2B881DF50E}"/>
            </a:ext>
          </a:extLst>
        </xdr:cNvPr>
        <xdr:cNvSpPr txBox="1"/>
      </xdr:nvSpPr>
      <xdr:spPr>
        <a:xfrm>
          <a:off x="1373823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10177</xdr:rowOff>
    </xdr:from>
    <xdr:ext cx="405111" cy="259045"/>
    <xdr:sp macro="" textlink="">
      <xdr:nvSpPr>
        <xdr:cNvPr id="561" name="n_2mainValue【学校施設】&#10;有形固定資産減価償却率">
          <a:extLst>
            <a:ext uri="{FF2B5EF4-FFF2-40B4-BE49-F238E27FC236}">
              <a16:creationId xmlns:a16="http://schemas.microsoft.com/office/drawing/2014/main" id="{966C99C0-9A25-47D5-994A-9C8F385B0A9D}"/>
            </a:ext>
          </a:extLst>
        </xdr:cNvPr>
        <xdr:cNvSpPr txBox="1"/>
      </xdr:nvSpPr>
      <xdr:spPr>
        <a:xfrm>
          <a:off x="1295718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97807</xdr:rowOff>
    </xdr:from>
    <xdr:ext cx="405111" cy="259045"/>
    <xdr:sp macro="" textlink="">
      <xdr:nvSpPr>
        <xdr:cNvPr id="562" name="n_3mainValue【学校施設】&#10;有形固定資産減価償却率">
          <a:extLst>
            <a:ext uri="{FF2B5EF4-FFF2-40B4-BE49-F238E27FC236}">
              <a16:creationId xmlns:a16="http://schemas.microsoft.com/office/drawing/2014/main" id="{E5F740AF-B92E-4BFB-AA32-871B77A76C33}"/>
            </a:ext>
          </a:extLst>
        </xdr:cNvPr>
        <xdr:cNvSpPr txBox="1"/>
      </xdr:nvSpPr>
      <xdr:spPr>
        <a:xfrm>
          <a:off x="1217105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52087</xdr:rowOff>
    </xdr:from>
    <xdr:ext cx="405111" cy="259045"/>
    <xdr:sp macro="" textlink="">
      <xdr:nvSpPr>
        <xdr:cNvPr id="563" name="n_4mainValue【学校施設】&#10;有形固定資産減価償却率">
          <a:extLst>
            <a:ext uri="{FF2B5EF4-FFF2-40B4-BE49-F238E27FC236}">
              <a16:creationId xmlns:a16="http://schemas.microsoft.com/office/drawing/2014/main" id="{BD62B877-48EF-473A-8927-2EA05E17AEAA}"/>
            </a:ext>
          </a:extLst>
        </xdr:cNvPr>
        <xdr:cNvSpPr txBox="1"/>
      </xdr:nvSpPr>
      <xdr:spPr>
        <a:xfrm>
          <a:off x="113544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C40B74E2-D7DE-42BC-B4C2-FED3867E6706}"/>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F39C2BE-40EB-4E0A-9B58-189CF4680A8D}"/>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DFFC19B-3FE6-491B-838D-5FA6236738C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800A3742-E383-4450-806B-BD52F5637623}"/>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BEF5EC29-0844-4EA5-B3E4-35E1E84D555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61AB6E6D-E4CC-4CF7-879D-C18E7F5B926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13B2234E-9FF2-42AC-BF9A-DB76EA4BEB5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6F421A41-AB6C-4626-9A1C-A084A9A1960F}"/>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C823DE9-3003-4EF4-87EC-D86A73CFDFA7}"/>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9D073AE8-D5E8-4DE2-86D9-83C7FBA50A8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F39266DE-0916-4F5E-9AAB-42D6DAE2C13B}"/>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600A9DE5-C81B-44EC-9EB1-18E1D7EB2426}"/>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2642D9E2-710C-4A2B-848B-CCA832198818}"/>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3B63D36E-9226-4FA9-A162-2238B72A85D2}"/>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3455FDA7-4112-4E05-8DAC-C1F66E765A13}"/>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59E98DF7-0954-4B2C-8C4B-A2FA107C4A26}"/>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479793B0-AA25-4F5B-98BD-D675C46C3EE2}"/>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661E37DF-2B9E-4964-B6C8-9E6A7C1855EC}"/>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7E3D2E77-AC85-4783-9B0E-8C69E08E2DF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96B8CCD4-D87E-4F92-B631-173AC54955B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0C79947B-8F26-43E1-856D-E527470D740A}"/>
            </a:ext>
          </a:extLst>
        </xdr:cNvPr>
        <xdr:cNvCxnSpPr/>
      </xdr:nvCxnSpPr>
      <xdr:spPr>
        <a:xfrm flipV="1">
          <a:off x="19947254" y="9604439"/>
          <a:ext cx="0" cy="1199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7332BF40-87B2-44A2-B49A-9CDBCA2524CB}"/>
            </a:ext>
          </a:extLst>
        </xdr:cNvPr>
        <xdr:cNvSpPr txBox="1"/>
      </xdr:nvSpPr>
      <xdr:spPr>
        <a:xfrm>
          <a:off x="19985990" y="1080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A077DD94-4259-4035-9538-37B8097FA5A3}"/>
            </a:ext>
          </a:extLst>
        </xdr:cNvPr>
        <xdr:cNvCxnSpPr/>
      </xdr:nvCxnSpPr>
      <xdr:spPr>
        <a:xfrm>
          <a:off x="19885660" y="10804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BCCC1EA9-A3E8-4209-90F3-A85EEE6EAF51}"/>
            </a:ext>
          </a:extLst>
        </xdr:cNvPr>
        <xdr:cNvSpPr txBox="1"/>
      </xdr:nvSpPr>
      <xdr:spPr>
        <a:xfrm>
          <a:off x="1998599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E91DD4A0-DF4E-4398-A56C-0CAB6D0F6929}"/>
            </a:ext>
          </a:extLst>
        </xdr:cNvPr>
        <xdr:cNvCxnSpPr/>
      </xdr:nvCxnSpPr>
      <xdr:spPr>
        <a:xfrm>
          <a:off x="19885660" y="9604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0658F951-D50B-46E7-85F5-E4C1C571E8F9}"/>
            </a:ext>
          </a:extLst>
        </xdr:cNvPr>
        <xdr:cNvSpPr txBox="1"/>
      </xdr:nvSpPr>
      <xdr:spPr>
        <a:xfrm>
          <a:off x="19985990" y="10257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80CBCDAE-F005-4A43-B70A-4018A596B1C9}"/>
            </a:ext>
          </a:extLst>
        </xdr:cNvPr>
        <xdr:cNvSpPr/>
      </xdr:nvSpPr>
      <xdr:spPr>
        <a:xfrm>
          <a:off x="19904710" y="1040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9629C0F3-0FF0-4012-9E7E-FD1BE85887B5}"/>
            </a:ext>
          </a:extLst>
        </xdr:cNvPr>
        <xdr:cNvSpPr/>
      </xdr:nvSpPr>
      <xdr:spPr>
        <a:xfrm>
          <a:off x="19161760" y="1041069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CFB1A488-5ED1-462E-866F-8E9DDD73FB3A}"/>
            </a:ext>
          </a:extLst>
        </xdr:cNvPr>
        <xdr:cNvSpPr/>
      </xdr:nvSpPr>
      <xdr:spPr>
        <a:xfrm>
          <a:off x="18345150" y="104101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593" name="フローチャート: 判断 592">
          <a:extLst>
            <a:ext uri="{FF2B5EF4-FFF2-40B4-BE49-F238E27FC236}">
              <a16:creationId xmlns:a16="http://schemas.microsoft.com/office/drawing/2014/main" id="{A663C2C1-1BBF-4A35-BA57-DDF8AA84B325}"/>
            </a:ext>
          </a:extLst>
        </xdr:cNvPr>
        <xdr:cNvSpPr/>
      </xdr:nvSpPr>
      <xdr:spPr>
        <a:xfrm>
          <a:off x="17547590" y="103352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594" name="フローチャート: 判断 593">
          <a:extLst>
            <a:ext uri="{FF2B5EF4-FFF2-40B4-BE49-F238E27FC236}">
              <a16:creationId xmlns:a16="http://schemas.microsoft.com/office/drawing/2014/main" id="{25DF5CC6-33D2-43BF-B9FE-89A77540F9BE}"/>
            </a:ext>
          </a:extLst>
        </xdr:cNvPr>
        <xdr:cNvSpPr/>
      </xdr:nvSpPr>
      <xdr:spPr>
        <a:xfrm>
          <a:off x="16761460" y="103466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4DA6456-8C4F-4184-9D10-7D6C08AC86C5}"/>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0020E98-EBD0-4328-95FC-18F2FD865310}"/>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425BC8B-7584-4EEB-A16A-55C0856B3FA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7E215C9-CDB1-4105-B499-CBF275DD094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23C00EE-FD32-4142-8416-365DCE0BF1F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133794</xdr:rowOff>
    </xdr:from>
    <xdr:to>
      <xdr:col>116</xdr:col>
      <xdr:colOff>114300</xdr:colOff>
      <xdr:row>62</xdr:row>
      <xdr:rowOff>63944</xdr:rowOff>
    </xdr:to>
    <xdr:sp macro="" textlink="">
      <xdr:nvSpPr>
        <xdr:cNvPr id="600" name="楕円 599">
          <a:extLst>
            <a:ext uri="{FF2B5EF4-FFF2-40B4-BE49-F238E27FC236}">
              <a16:creationId xmlns:a16="http://schemas.microsoft.com/office/drawing/2014/main" id="{82043232-4A84-4FC8-A9FD-4850C15B138B}"/>
            </a:ext>
          </a:extLst>
        </xdr:cNvPr>
        <xdr:cNvSpPr/>
      </xdr:nvSpPr>
      <xdr:spPr>
        <a:xfrm>
          <a:off x="19904710" y="1058843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112221</xdr:rowOff>
    </xdr:from>
    <xdr:ext cx="469744" cy="259045"/>
    <xdr:sp macro="" textlink="">
      <xdr:nvSpPr>
        <xdr:cNvPr id="601" name="【学校施設】&#10;一人当たり面積該当値テキスト">
          <a:extLst>
            <a:ext uri="{FF2B5EF4-FFF2-40B4-BE49-F238E27FC236}">
              <a16:creationId xmlns:a16="http://schemas.microsoft.com/office/drawing/2014/main" id="{F9C18F04-E543-4D81-8F9E-4A9BB155E061}"/>
            </a:ext>
          </a:extLst>
        </xdr:cNvPr>
        <xdr:cNvSpPr txBox="1"/>
      </xdr:nvSpPr>
      <xdr:spPr>
        <a:xfrm>
          <a:off x="19985990"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133223</xdr:rowOff>
    </xdr:from>
    <xdr:to>
      <xdr:col>112</xdr:col>
      <xdr:colOff>38100</xdr:colOff>
      <xdr:row>62</xdr:row>
      <xdr:rowOff>63373</xdr:rowOff>
    </xdr:to>
    <xdr:sp macro="" textlink="">
      <xdr:nvSpPr>
        <xdr:cNvPr id="602" name="楕円 601">
          <a:extLst>
            <a:ext uri="{FF2B5EF4-FFF2-40B4-BE49-F238E27FC236}">
              <a16:creationId xmlns:a16="http://schemas.microsoft.com/office/drawing/2014/main" id="{7786A46E-4395-4A1E-B5F3-8F0FD29AF9A9}"/>
            </a:ext>
          </a:extLst>
        </xdr:cNvPr>
        <xdr:cNvSpPr/>
      </xdr:nvSpPr>
      <xdr:spPr>
        <a:xfrm>
          <a:off x="19161760" y="1059548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xdr:rowOff>
    </xdr:from>
    <xdr:to>
      <xdr:col>116</xdr:col>
      <xdr:colOff>63500</xdr:colOff>
      <xdr:row>62</xdr:row>
      <xdr:rowOff>13144</xdr:rowOff>
    </xdr:to>
    <xdr:cxnSp macro="">
      <xdr:nvCxnSpPr>
        <xdr:cNvPr id="603" name="直線コネクタ 602">
          <a:extLst>
            <a:ext uri="{FF2B5EF4-FFF2-40B4-BE49-F238E27FC236}">
              <a16:creationId xmlns:a16="http://schemas.microsoft.com/office/drawing/2014/main" id="{9C625CE6-5909-44E4-9DBA-0F1A1891A247}"/>
            </a:ext>
          </a:extLst>
        </xdr:cNvPr>
        <xdr:cNvCxnSpPr/>
      </xdr:nvCxnSpPr>
      <xdr:spPr>
        <a:xfrm>
          <a:off x="19204940" y="10646283"/>
          <a:ext cx="7429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138938</xdr:rowOff>
    </xdr:from>
    <xdr:to>
      <xdr:col>107</xdr:col>
      <xdr:colOff>101600</xdr:colOff>
      <xdr:row>62</xdr:row>
      <xdr:rowOff>69088</xdr:rowOff>
    </xdr:to>
    <xdr:sp macro="" textlink="">
      <xdr:nvSpPr>
        <xdr:cNvPr id="604" name="楕円 603">
          <a:extLst>
            <a:ext uri="{FF2B5EF4-FFF2-40B4-BE49-F238E27FC236}">
              <a16:creationId xmlns:a16="http://schemas.microsoft.com/office/drawing/2014/main" id="{684C8C9B-04EC-42E3-8F42-40F685D83422}"/>
            </a:ext>
          </a:extLst>
        </xdr:cNvPr>
        <xdr:cNvSpPr/>
      </xdr:nvSpPr>
      <xdr:spPr>
        <a:xfrm>
          <a:off x="18345150" y="105935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xdr:rowOff>
    </xdr:from>
    <xdr:to>
      <xdr:col>111</xdr:col>
      <xdr:colOff>177800</xdr:colOff>
      <xdr:row>62</xdr:row>
      <xdr:rowOff>18288</xdr:rowOff>
    </xdr:to>
    <xdr:cxnSp macro="">
      <xdr:nvCxnSpPr>
        <xdr:cNvPr id="605" name="直線コネクタ 604">
          <a:extLst>
            <a:ext uri="{FF2B5EF4-FFF2-40B4-BE49-F238E27FC236}">
              <a16:creationId xmlns:a16="http://schemas.microsoft.com/office/drawing/2014/main" id="{EC572428-F470-46F1-8294-A1940865994F}"/>
            </a:ext>
          </a:extLst>
        </xdr:cNvPr>
        <xdr:cNvCxnSpPr/>
      </xdr:nvCxnSpPr>
      <xdr:spPr>
        <a:xfrm flipV="1">
          <a:off x="18399760" y="10646283"/>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136652</xdr:rowOff>
    </xdr:from>
    <xdr:to>
      <xdr:col>102</xdr:col>
      <xdr:colOff>165100</xdr:colOff>
      <xdr:row>62</xdr:row>
      <xdr:rowOff>66802</xdr:rowOff>
    </xdr:to>
    <xdr:sp macro="" textlink="">
      <xdr:nvSpPr>
        <xdr:cNvPr id="606" name="楕円 605">
          <a:extLst>
            <a:ext uri="{FF2B5EF4-FFF2-40B4-BE49-F238E27FC236}">
              <a16:creationId xmlns:a16="http://schemas.microsoft.com/office/drawing/2014/main" id="{180F464A-8A61-4661-9B31-F8AC6BF2AA27}"/>
            </a:ext>
          </a:extLst>
        </xdr:cNvPr>
        <xdr:cNvSpPr/>
      </xdr:nvSpPr>
      <xdr:spPr>
        <a:xfrm>
          <a:off x="17547590" y="105912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xdr:rowOff>
    </xdr:from>
    <xdr:to>
      <xdr:col>107</xdr:col>
      <xdr:colOff>50800</xdr:colOff>
      <xdr:row>62</xdr:row>
      <xdr:rowOff>18288</xdr:rowOff>
    </xdr:to>
    <xdr:cxnSp macro="">
      <xdr:nvCxnSpPr>
        <xdr:cNvPr id="607" name="直線コネクタ 606">
          <a:extLst>
            <a:ext uri="{FF2B5EF4-FFF2-40B4-BE49-F238E27FC236}">
              <a16:creationId xmlns:a16="http://schemas.microsoft.com/office/drawing/2014/main" id="{C937C741-A16A-4F23-B8CD-5C9AB55CE58D}"/>
            </a:ext>
          </a:extLst>
        </xdr:cNvPr>
        <xdr:cNvCxnSpPr/>
      </xdr:nvCxnSpPr>
      <xdr:spPr>
        <a:xfrm>
          <a:off x="17602200" y="10649712"/>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35496</xdr:rowOff>
    </xdr:from>
    <xdr:to>
      <xdr:col>98</xdr:col>
      <xdr:colOff>38100</xdr:colOff>
      <xdr:row>62</xdr:row>
      <xdr:rowOff>137096</xdr:rowOff>
    </xdr:to>
    <xdr:sp macro="" textlink="">
      <xdr:nvSpPr>
        <xdr:cNvPr id="608" name="楕円 607">
          <a:extLst>
            <a:ext uri="{FF2B5EF4-FFF2-40B4-BE49-F238E27FC236}">
              <a16:creationId xmlns:a16="http://schemas.microsoft.com/office/drawing/2014/main" id="{D26DEF74-52D7-4241-8B0A-1A56D6C01DE8}"/>
            </a:ext>
          </a:extLst>
        </xdr:cNvPr>
        <xdr:cNvSpPr/>
      </xdr:nvSpPr>
      <xdr:spPr>
        <a:xfrm>
          <a:off x="16761460" y="10665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xdr:rowOff>
    </xdr:from>
    <xdr:to>
      <xdr:col>102</xdr:col>
      <xdr:colOff>114300</xdr:colOff>
      <xdr:row>62</xdr:row>
      <xdr:rowOff>86296</xdr:rowOff>
    </xdr:to>
    <xdr:cxnSp macro="">
      <xdr:nvCxnSpPr>
        <xdr:cNvPr id="609" name="直線コネクタ 608">
          <a:extLst>
            <a:ext uri="{FF2B5EF4-FFF2-40B4-BE49-F238E27FC236}">
              <a16:creationId xmlns:a16="http://schemas.microsoft.com/office/drawing/2014/main" id="{315B2337-3A05-4B43-90BF-0998D5BE5A74}"/>
            </a:ext>
          </a:extLst>
        </xdr:cNvPr>
        <xdr:cNvCxnSpPr/>
      </xdr:nvCxnSpPr>
      <xdr:spPr>
        <a:xfrm flipV="1">
          <a:off x="16804640" y="10649712"/>
          <a:ext cx="797560" cy="6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040607FD-9659-47ED-8C88-3A9D65C981A9}"/>
            </a:ext>
          </a:extLst>
        </xdr:cNvPr>
        <xdr:cNvSpPr txBox="1"/>
      </xdr:nvSpPr>
      <xdr:spPr>
        <a:xfrm>
          <a:off x="18982132" y="1018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82091222-6D10-45AC-B4EF-591AED8DB2F1}"/>
            </a:ext>
          </a:extLst>
        </xdr:cNvPr>
        <xdr:cNvSpPr txBox="1"/>
      </xdr:nvSpPr>
      <xdr:spPr>
        <a:xfrm>
          <a:off x="18182032" y="101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macro="" textlink="">
      <xdr:nvSpPr>
        <xdr:cNvPr id="612" name="n_3aveValue【学校施設】&#10;一人当たり面積">
          <a:extLst>
            <a:ext uri="{FF2B5EF4-FFF2-40B4-BE49-F238E27FC236}">
              <a16:creationId xmlns:a16="http://schemas.microsoft.com/office/drawing/2014/main" id="{DFB739A1-90DD-4CDD-B13A-5B6C20C6C719}"/>
            </a:ext>
          </a:extLst>
        </xdr:cNvPr>
        <xdr:cNvSpPr txBox="1"/>
      </xdr:nvSpPr>
      <xdr:spPr>
        <a:xfrm>
          <a:off x="17384472"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13" name="n_4aveValue【学校施設】&#10;一人当たり面積">
          <a:extLst>
            <a:ext uri="{FF2B5EF4-FFF2-40B4-BE49-F238E27FC236}">
              <a16:creationId xmlns:a16="http://schemas.microsoft.com/office/drawing/2014/main" id="{C6937C97-5481-423E-BF2F-069A3C723C10}"/>
            </a:ext>
          </a:extLst>
        </xdr:cNvPr>
        <xdr:cNvSpPr txBox="1"/>
      </xdr:nvSpPr>
      <xdr:spPr>
        <a:xfrm>
          <a:off x="16588817"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54500</xdr:rowOff>
    </xdr:from>
    <xdr:ext cx="469744" cy="259045"/>
    <xdr:sp macro="" textlink="">
      <xdr:nvSpPr>
        <xdr:cNvPr id="614" name="n_1mainValue【学校施設】&#10;一人当たり面積">
          <a:extLst>
            <a:ext uri="{FF2B5EF4-FFF2-40B4-BE49-F238E27FC236}">
              <a16:creationId xmlns:a16="http://schemas.microsoft.com/office/drawing/2014/main" id="{73997981-B866-452A-8D71-6755B61FF3D9}"/>
            </a:ext>
          </a:extLst>
        </xdr:cNvPr>
        <xdr:cNvSpPr txBox="1"/>
      </xdr:nvSpPr>
      <xdr:spPr>
        <a:xfrm>
          <a:off x="18982132" y="1068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615" name="n_2mainValue【学校施設】&#10;一人当たり面積">
          <a:extLst>
            <a:ext uri="{FF2B5EF4-FFF2-40B4-BE49-F238E27FC236}">
              <a16:creationId xmlns:a16="http://schemas.microsoft.com/office/drawing/2014/main" id="{4D0D74B5-3B35-4741-8C77-B9AA70309245}"/>
            </a:ext>
          </a:extLst>
        </xdr:cNvPr>
        <xdr:cNvSpPr txBox="1"/>
      </xdr:nvSpPr>
      <xdr:spPr>
        <a:xfrm>
          <a:off x="18182032"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57929</xdr:rowOff>
    </xdr:from>
    <xdr:ext cx="469744" cy="259045"/>
    <xdr:sp macro="" textlink="">
      <xdr:nvSpPr>
        <xdr:cNvPr id="616" name="n_3mainValue【学校施設】&#10;一人当たり面積">
          <a:extLst>
            <a:ext uri="{FF2B5EF4-FFF2-40B4-BE49-F238E27FC236}">
              <a16:creationId xmlns:a16="http://schemas.microsoft.com/office/drawing/2014/main" id="{50B7F9B2-28C0-4ACE-A71F-81761214234D}"/>
            </a:ext>
          </a:extLst>
        </xdr:cNvPr>
        <xdr:cNvSpPr txBox="1"/>
      </xdr:nvSpPr>
      <xdr:spPr>
        <a:xfrm>
          <a:off x="17384472" y="1068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128223</xdr:rowOff>
    </xdr:from>
    <xdr:ext cx="469744" cy="259045"/>
    <xdr:sp macro="" textlink="">
      <xdr:nvSpPr>
        <xdr:cNvPr id="617" name="n_4mainValue【学校施設】&#10;一人当たり面積">
          <a:extLst>
            <a:ext uri="{FF2B5EF4-FFF2-40B4-BE49-F238E27FC236}">
              <a16:creationId xmlns:a16="http://schemas.microsoft.com/office/drawing/2014/main" id="{766A823B-8C7E-4C59-8F45-7F70D4F5F906}"/>
            </a:ext>
          </a:extLst>
        </xdr:cNvPr>
        <xdr:cNvSpPr txBox="1"/>
      </xdr:nvSpPr>
      <xdr:spPr>
        <a:xfrm>
          <a:off x="16588817" y="1076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AB4BC08D-CFD2-4FE5-A1AB-B8838D37394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A6CAAB04-F78D-4F33-B6A8-E754128CCC79}"/>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5D2BB48D-427A-4F05-89E2-1C979C8D2664}"/>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7A8D45C-0616-40DB-9388-1E39B0609E8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37C17CAA-C54C-45A3-9B81-E5F1A9E2CC0A}"/>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66D3649C-05A8-46EC-9F6F-A05D6D1154F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6D89F16A-BD8E-427C-8CF0-0F7FDAA12D0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8CA451FD-E7AE-415F-8767-AF005C1CF184}"/>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32817E25-93E5-42BB-8B99-9DD0FFCE78B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271E28DE-46B5-450A-A295-6DFB5C441A5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F6B8332B-2683-4FBB-8F6A-3A0E828F312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3320E697-2CCB-4F9A-9DF3-0A44318CF3C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3245F941-D8CC-4372-9102-8812BC11201A}"/>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C613D005-E582-48C5-9F82-EC38E005FC0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33ACA1E1-7DF2-435E-8214-12DA5D1FD30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778AE1A6-B7F9-44FC-A4E1-CA5A446497DE}"/>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3A5350E6-7DF0-4B4F-8180-22898EB79DF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23EA7B62-5C7A-447B-BDAE-9D2C32834439}"/>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57AA4BB1-6F73-48D4-8FB7-F08E7D9057A3}"/>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4CBFD7B6-F8B2-4DC8-8608-E83486ABE8BC}"/>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EBED8372-9D56-4EB2-B5FB-535ED1B5D80F}"/>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FEDE1EA6-7C51-4C23-81E0-384AEA74D1DA}"/>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29DCCAE5-2F9F-4900-A84E-23961C328C33}"/>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4D9A9C9E-6134-4D77-A4A5-E36D15D0159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FAC20A96-69C2-4547-8DC0-73F7F92A33D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3EF04C44-5466-4950-A7F7-90CFF7581958}"/>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37900D55-A215-4AF0-AB96-92AA1C674726}"/>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BFF4F05C-A19D-434A-9E19-34A58410973A}"/>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CBB64002-71B3-448A-A53B-A24BF93FF0A0}"/>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79DD2580-794F-4BF7-9314-AD34258FB995}"/>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2944D2D1-6B9D-4D37-9E31-5382DFBA897C}"/>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960213D7-0C99-419C-8F7E-9D344DD97BC4}"/>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996C1E14-06CE-4FB9-9908-B8FE523BD18B}"/>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050A0E9D-250A-4CC8-BF0D-E50C2C15D9EB}"/>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7AEFFABB-34C1-45C3-8822-453A974E968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E161B48E-D7EA-4930-8DFE-5227B3A0227B}"/>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B88D0FA5-CBAC-49DD-B3DA-64330121F322}"/>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AE3845A8-34F6-4F1F-9B78-F451D3AE38E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246017AE-9DD9-4D30-91F8-37251CB6EFAC}"/>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64DE83E0-B27D-462B-A4C0-67700B6E558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58" name="直線コネクタ 657">
          <a:extLst>
            <a:ext uri="{FF2B5EF4-FFF2-40B4-BE49-F238E27FC236}">
              <a16:creationId xmlns:a16="http://schemas.microsoft.com/office/drawing/2014/main" id="{E8CC5D19-1C83-4CB0-A4B1-6AC9671656B9}"/>
            </a:ext>
          </a:extLst>
        </xdr:cNvPr>
        <xdr:cNvCxnSpPr/>
      </xdr:nvCxnSpPr>
      <xdr:spPr>
        <a:xfrm flipV="1">
          <a:off x="14703424" y="17082134"/>
          <a:ext cx="0" cy="1449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59" name="【公民館】&#10;有形固定資産減価償却率最小値テキスト">
          <a:extLst>
            <a:ext uri="{FF2B5EF4-FFF2-40B4-BE49-F238E27FC236}">
              <a16:creationId xmlns:a16="http://schemas.microsoft.com/office/drawing/2014/main" id="{4B66E73A-0454-4F73-A9DF-956402F86A1E}"/>
            </a:ext>
          </a:extLst>
        </xdr:cNvPr>
        <xdr:cNvSpPr txBox="1"/>
      </xdr:nvSpPr>
      <xdr:spPr>
        <a:xfrm>
          <a:off x="14742160" y="185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0" name="直線コネクタ 659">
          <a:extLst>
            <a:ext uri="{FF2B5EF4-FFF2-40B4-BE49-F238E27FC236}">
              <a16:creationId xmlns:a16="http://schemas.microsoft.com/office/drawing/2014/main" id="{9C1C2C38-F838-4F52-8CBF-A8A5A8A68CAE}"/>
            </a:ext>
          </a:extLst>
        </xdr:cNvPr>
        <xdr:cNvCxnSpPr/>
      </xdr:nvCxnSpPr>
      <xdr:spPr>
        <a:xfrm>
          <a:off x="14611350" y="18531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1" name="【公民館】&#10;有形固定資産減価償却率最大値テキスト">
          <a:extLst>
            <a:ext uri="{FF2B5EF4-FFF2-40B4-BE49-F238E27FC236}">
              <a16:creationId xmlns:a16="http://schemas.microsoft.com/office/drawing/2014/main" id="{2492E636-E228-47DF-8742-47D5E9B73148}"/>
            </a:ext>
          </a:extLst>
        </xdr:cNvPr>
        <xdr:cNvSpPr txBox="1"/>
      </xdr:nvSpPr>
      <xdr:spPr>
        <a:xfrm>
          <a:off x="14742160" y="1685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2" name="直線コネクタ 661">
          <a:extLst>
            <a:ext uri="{FF2B5EF4-FFF2-40B4-BE49-F238E27FC236}">
              <a16:creationId xmlns:a16="http://schemas.microsoft.com/office/drawing/2014/main" id="{E667D886-5E7A-4C69-A03D-387BA77B5951}"/>
            </a:ext>
          </a:extLst>
        </xdr:cNvPr>
        <xdr:cNvCxnSpPr/>
      </xdr:nvCxnSpPr>
      <xdr:spPr>
        <a:xfrm>
          <a:off x="14611350" y="17082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663" name="【公民館】&#10;有形固定資産減価償却率平均値テキスト">
          <a:extLst>
            <a:ext uri="{FF2B5EF4-FFF2-40B4-BE49-F238E27FC236}">
              <a16:creationId xmlns:a16="http://schemas.microsoft.com/office/drawing/2014/main" id="{D6BBAF32-6FA4-4DB3-8E6C-D34C34EE9F8A}"/>
            </a:ext>
          </a:extLst>
        </xdr:cNvPr>
        <xdr:cNvSpPr txBox="1"/>
      </xdr:nvSpPr>
      <xdr:spPr>
        <a:xfrm>
          <a:off x="14742160" y="17893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64" name="フローチャート: 判断 663">
          <a:extLst>
            <a:ext uri="{FF2B5EF4-FFF2-40B4-BE49-F238E27FC236}">
              <a16:creationId xmlns:a16="http://schemas.microsoft.com/office/drawing/2014/main" id="{D5479BCF-5437-4FEC-AFC3-7E95910C31DF}"/>
            </a:ext>
          </a:extLst>
        </xdr:cNvPr>
        <xdr:cNvSpPr/>
      </xdr:nvSpPr>
      <xdr:spPr>
        <a:xfrm>
          <a:off x="14649450" y="179190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5" name="フローチャート: 判断 664">
          <a:extLst>
            <a:ext uri="{FF2B5EF4-FFF2-40B4-BE49-F238E27FC236}">
              <a16:creationId xmlns:a16="http://schemas.microsoft.com/office/drawing/2014/main" id="{EB5BD40A-5643-4D1D-8FB1-AD7CE9F58B69}"/>
            </a:ext>
          </a:extLst>
        </xdr:cNvPr>
        <xdr:cNvSpPr/>
      </xdr:nvSpPr>
      <xdr:spPr>
        <a:xfrm>
          <a:off x="13887450" y="17894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66" name="フローチャート: 判断 665">
          <a:extLst>
            <a:ext uri="{FF2B5EF4-FFF2-40B4-BE49-F238E27FC236}">
              <a16:creationId xmlns:a16="http://schemas.microsoft.com/office/drawing/2014/main" id="{0AED9B2D-4716-450B-B6E7-B82A7AB6E630}"/>
            </a:ext>
          </a:extLst>
        </xdr:cNvPr>
        <xdr:cNvSpPr/>
      </xdr:nvSpPr>
      <xdr:spPr>
        <a:xfrm>
          <a:off x="13089890" y="1787143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667" name="フローチャート: 判断 666">
          <a:extLst>
            <a:ext uri="{FF2B5EF4-FFF2-40B4-BE49-F238E27FC236}">
              <a16:creationId xmlns:a16="http://schemas.microsoft.com/office/drawing/2014/main" id="{08CCF3A1-2037-4373-8834-C87F48FE8F52}"/>
            </a:ext>
          </a:extLst>
        </xdr:cNvPr>
        <xdr:cNvSpPr/>
      </xdr:nvSpPr>
      <xdr:spPr>
        <a:xfrm>
          <a:off x="12303760" y="1783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68" name="フローチャート: 判断 667">
          <a:extLst>
            <a:ext uri="{FF2B5EF4-FFF2-40B4-BE49-F238E27FC236}">
              <a16:creationId xmlns:a16="http://schemas.microsoft.com/office/drawing/2014/main" id="{CF587E10-FE6C-4324-AFEA-EBA70B2462CF}"/>
            </a:ext>
          </a:extLst>
        </xdr:cNvPr>
        <xdr:cNvSpPr/>
      </xdr:nvSpPr>
      <xdr:spPr>
        <a:xfrm>
          <a:off x="11487150" y="178390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962135A4-27B9-46E2-A6C2-41A589EB0C3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A2F76A39-1EF1-4AAF-AA60-57C056DF2B8C}"/>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E23BCCD-CE54-49CB-8DA9-AD4AD437B87E}"/>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85CBAFC0-AC38-4D47-B15B-DD55E8FD7BE6}"/>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C6F7547-0F4A-462C-B63E-05A171848DB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674" name="楕円 673">
          <a:extLst>
            <a:ext uri="{FF2B5EF4-FFF2-40B4-BE49-F238E27FC236}">
              <a16:creationId xmlns:a16="http://schemas.microsoft.com/office/drawing/2014/main" id="{42EB6DF7-C88A-4550-AA06-C51C3CC34027}"/>
            </a:ext>
          </a:extLst>
        </xdr:cNvPr>
        <xdr:cNvSpPr/>
      </xdr:nvSpPr>
      <xdr:spPr>
        <a:xfrm>
          <a:off x="14649450" y="179133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103522</xdr:rowOff>
    </xdr:from>
    <xdr:ext cx="405111" cy="259045"/>
    <xdr:sp macro="" textlink="">
      <xdr:nvSpPr>
        <xdr:cNvPr id="675" name="【公民館】&#10;有形固定資産減価償却率該当値テキスト">
          <a:extLst>
            <a:ext uri="{FF2B5EF4-FFF2-40B4-BE49-F238E27FC236}">
              <a16:creationId xmlns:a16="http://schemas.microsoft.com/office/drawing/2014/main" id="{75289FDA-57B3-4DC4-99D2-49285C20D1A9}"/>
            </a:ext>
          </a:extLst>
        </xdr:cNvPr>
        <xdr:cNvSpPr txBox="1"/>
      </xdr:nvSpPr>
      <xdr:spPr>
        <a:xfrm>
          <a:off x="14742160" y="177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676" name="楕円 675">
          <a:extLst>
            <a:ext uri="{FF2B5EF4-FFF2-40B4-BE49-F238E27FC236}">
              <a16:creationId xmlns:a16="http://schemas.microsoft.com/office/drawing/2014/main" id="{836EA5BE-92CE-4EAF-9B47-6FCBAE8E5757}"/>
            </a:ext>
          </a:extLst>
        </xdr:cNvPr>
        <xdr:cNvSpPr/>
      </xdr:nvSpPr>
      <xdr:spPr>
        <a:xfrm>
          <a:off x="13887450" y="178676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131445</xdr:rowOff>
    </xdr:to>
    <xdr:cxnSp macro="">
      <xdr:nvCxnSpPr>
        <xdr:cNvPr id="677" name="直線コネクタ 676">
          <a:extLst>
            <a:ext uri="{FF2B5EF4-FFF2-40B4-BE49-F238E27FC236}">
              <a16:creationId xmlns:a16="http://schemas.microsoft.com/office/drawing/2014/main" id="{1AC098A3-6BD9-488D-BE57-9EE07AD1C03D}"/>
            </a:ext>
          </a:extLst>
        </xdr:cNvPr>
        <xdr:cNvCxnSpPr/>
      </xdr:nvCxnSpPr>
      <xdr:spPr>
        <a:xfrm>
          <a:off x="13942060" y="1792224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78" name="楕円 677">
          <a:extLst>
            <a:ext uri="{FF2B5EF4-FFF2-40B4-BE49-F238E27FC236}">
              <a16:creationId xmlns:a16="http://schemas.microsoft.com/office/drawing/2014/main" id="{67E3A9DC-271F-4A99-B872-96F8CBA8849F}"/>
            </a:ext>
          </a:extLst>
        </xdr:cNvPr>
        <xdr:cNvSpPr/>
      </xdr:nvSpPr>
      <xdr:spPr>
        <a:xfrm>
          <a:off x="13089890" y="178238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87630</xdr:rowOff>
    </xdr:to>
    <xdr:cxnSp macro="">
      <xdr:nvCxnSpPr>
        <xdr:cNvPr id="679" name="直線コネクタ 678">
          <a:extLst>
            <a:ext uri="{FF2B5EF4-FFF2-40B4-BE49-F238E27FC236}">
              <a16:creationId xmlns:a16="http://schemas.microsoft.com/office/drawing/2014/main" id="{95521976-43B7-4BE9-8A35-81242414B1F3}"/>
            </a:ext>
          </a:extLst>
        </xdr:cNvPr>
        <xdr:cNvCxnSpPr/>
      </xdr:nvCxnSpPr>
      <xdr:spPr>
        <a:xfrm>
          <a:off x="13144500" y="17874616"/>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156845</xdr:rowOff>
    </xdr:from>
    <xdr:to>
      <xdr:col>72</xdr:col>
      <xdr:colOff>38100</xdr:colOff>
      <xdr:row>104</xdr:row>
      <xdr:rowOff>86995</xdr:rowOff>
    </xdr:to>
    <xdr:sp macro="" textlink="">
      <xdr:nvSpPr>
        <xdr:cNvPr id="680" name="楕円 679">
          <a:extLst>
            <a:ext uri="{FF2B5EF4-FFF2-40B4-BE49-F238E27FC236}">
              <a16:creationId xmlns:a16="http://schemas.microsoft.com/office/drawing/2014/main" id="{4D5772BD-578C-49B3-B026-058772BC1125}"/>
            </a:ext>
          </a:extLst>
        </xdr:cNvPr>
        <xdr:cNvSpPr/>
      </xdr:nvSpPr>
      <xdr:spPr>
        <a:xfrm>
          <a:off x="12303760" y="17818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41911</xdr:rowOff>
    </xdr:to>
    <xdr:cxnSp macro="">
      <xdr:nvCxnSpPr>
        <xdr:cNvPr id="681" name="直線コネクタ 680">
          <a:extLst>
            <a:ext uri="{FF2B5EF4-FFF2-40B4-BE49-F238E27FC236}">
              <a16:creationId xmlns:a16="http://schemas.microsoft.com/office/drawing/2014/main" id="{EF40EACF-D1FD-4336-BF0C-273522B7CEEA}"/>
            </a:ext>
          </a:extLst>
        </xdr:cNvPr>
        <xdr:cNvCxnSpPr/>
      </xdr:nvCxnSpPr>
      <xdr:spPr>
        <a:xfrm>
          <a:off x="12346940" y="17866995"/>
          <a:ext cx="79756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10161</xdr:rowOff>
    </xdr:from>
    <xdr:to>
      <xdr:col>67</xdr:col>
      <xdr:colOff>101600</xdr:colOff>
      <xdr:row>104</xdr:row>
      <xdr:rowOff>111761</xdr:rowOff>
    </xdr:to>
    <xdr:sp macro="" textlink="">
      <xdr:nvSpPr>
        <xdr:cNvPr id="682" name="楕円 681">
          <a:extLst>
            <a:ext uri="{FF2B5EF4-FFF2-40B4-BE49-F238E27FC236}">
              <a16:creationId xmlns:a16="http://schemas.microsoft.com/office/drawing/2014/main" id="{E43D4D28-9FDE-4193-A0B6-97EBF1B1D635}"/>
            </a:ext>
          </a:extLst>
        </xdr:cNvPr>
        <xdr:cNvSpPr/>
      </xdr:nvSpPr>
      <xdr:spPr>
        <a:xfrm>
          <a:off x="11487150" y="178428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36195</xdr:rowOff>
    </xdr:from>
    <xdr:to>
      <xdr:col>71</xdr:col>
      <xdr:colOff>177800</xdr:colOff>
      <xdr:row>104</xdr:row>
      <xdr:rowOff>60961</xdr:rowOff>
    </xdr:to>
    <xdr:cxnSp macro="">
      <xdr:nvCxnSpPr>
        <xdr:cNvPr id="683" name="直線コネクタ 682">
          <a:extLst>
            <a:ext uri="{FF2B5EF4-FFF2-40B4-BE49-F238E27FC236}">
              <a16:creationId xmlns:a16="http://schemas.microsoft.com/office/drawing/2014/main" id="{AE14C0CF-7186-40F5-BF9A-3D5F47653A2D}"/>
            </a:ext>
          </a:extLst>
        </xdr:cNvPr>
        <xdr:cNvCxnSpPr/>
      </xdr:nvCxnSpPr>
      <xdr:spPr>
        <a:xfrm flipV="1">
          <a:off x="11541760" y="17866995"/>
          <a:ext cx="80518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684" name="n_1aveValue【公民館】&#10;有形固定資産減価償却率">
          <a:extLst>
            <a:ext uri="{FF2B5EF4-FFF2-40B4-BE49-F238E27FC236}">
              <a16:creationId xmlns:a16="http://schemas.microsoft.com/office/drawing/2014/main" id="{EA04EC29-FB99-4FB5-9523-CC999B42ECB0}"/>
            </a:ext>
          </a:extLst>
        </xdr:cNvPr>
        <xdr:cNvSpPr txBox="1"/>
      </xdr:nvSpPr>
      <xdr:spPr>
        <a:xfrm>
          <a:off x="13738234" y="1799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685" name="n_2aveValue【公民館】&#10;有形固定資産減価償却率">
          <a:extLst>
            <a:ext uri="{FF2B5EF4-FFF2-40B4-BE49-F238E27FC236}">
              <a16:creationId xmlns:a16="http://schemas.microsoft.com/office/drawing/2014/main" id="{1A65F95D-B893-4EC7-A0E2-C9E892BBAF88}"/>
            </a:ext>
          </a:extLst>
        </xdr:cNvPr>
        <xdr:cNvSpPr txBox="1"/>
      </xdr:nvSpPr>
      <xdr:spPr>
        <a:xfrm>
          <a:off x="12957184" y="1796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686" name="n_3aveValue【公民館】&#10;有形固定資産減価償却率">
          <a:extLst>
            <a:ext uri="{FF2B5EF4-FFF2-40B4-BE49-F238E27FC236}">
              <a16:creationId xmlns:a16="http://schemas.microsoft.com/office/drawing/2014/main" id="{E37457AF-68FC-448D-B231-EB4747D03BBB}"/>
            </a:ext>
          </a:extLst>
        </xdr:cNvPr>
        <xdr:cNvSpPr txBox="1"/>
      </xdr:nvSpPr>
      <xdr:spPr>
        <a:xfrm>
          <a:off x="1217105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87" name="n_4aveValue【公民館】&#10;有形固定資産減価償却率">
          <a:extLst>
            <a:ext uri="{FF2B5EF4-FFF2-40B4-BE49-F238E27FC236}">
              <a16:creationId xmlns:a16="http://schemas.microsoft.com/office/drawing/2014/main" id="{95EB621D-692C-4C16-86E9-AA740F6C4314}"/>
            </a:ext>
          </a:extLst>
        </xdr:cNvPr>
        <xdr:cNvSpPr txBox="1"/>
      </xdr:nvSpPr>
      <xdr:spPr>
        <a:xfrm>
          <a:off x="113544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688" name="n_1mainValue【公民館】&#10;有形固定資産減価償却率">
          <a:extLst>
            <a:ext uri="{FF2B5EF4-FFF2-40B4-BE49-F238E27FC236}">
              <a16:creationId xmlns:a16="http://schemas.microsoft.com/office/drawing/2014/main" id="{95772F75-E44B-48C0-B697-97823BCFD4DD}"/>
            </a:ext>
          </a:extLst>
        </xdr:cNvPr>
        <xdr:cNvSpPr txBox="1"/>
      </xdr:nvSpPr>
      <xdr:spPr>
        <a:xfrm>
          <a:off x="1373823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689" name="n_2mainValue【公民館】&#10;有形固定資産減価償却率">
          <a:extLst>
            <a:ext uri="{FF2B5EF4-FFF2-40B4-BE49-F238E27FC236}">
              <a16:creationId xmlns:a16="http://schemas.microsoft.com/office/drawing/2014/main" id="{873B79C0-864E-44CE-A190-44D3CFDF2A3F}"/>
            </a:ext>
          </a:extLst>
        </xdr:cNvPr>
        <xdr:cNvSpPr txBox="1"/>
      </xdr:nvSpPr>
      <xdr:spPr>
        <a:xfrm>
          <a:off x="12957184" y="1759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103522</xdr:rowOff>
    </xdr:from>
    <xdr:ext cx="405111" cy="259045"/>
    <xdr:sp macro="" textlink="">
      <xdr:nvSpPr>
        <xdr:cNvPr id="690" name="n_3mainValue【公民館】&#10;有形固定資産減価償却率">
          <a:extLst>
            <a:ext uri="{FF2B5EF4-FFF2-40B4-BE49-F238E27FC236}">
              <a16:creationId xmlns:a16="http://schemas.microsoft.com/office/drawing/2014/main" id="{1D877861-71E6-41C8-8BA1-08A18A8F1C1B}"/>
            </a:ext>
          </a:extLst>
        </xdr:cNvPr>
        <xdr:cNvSpPr txBox="1"/>
      </xdr:nvSpPr>
      <xdr:spPr>
        <a:xfrm>
          <a:off x="12171054" y="1758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691" name="n_4mainValue【公民館】&#10;有形固定資産減価償却率">
          <a:extLst>
            <a:ext uri="{FF2B5EF4-FFF2-40B4-BE49-F238E27FC236}">
              <a16:creationId xmlns:a16="http://schemas.microsoft.com/office/drawing/2014/main" id="{DB5827E1-E781-4E27-BBB6-E32325FE9D76}"/>
            </a:ext>
          </a:extLst>
        </xdr:cNvPr>
        <xdr:cNvSpPr txBox="1"/>
      </xdr:nvSpPr>
      <xdr:spPr>
        <a:xfrm>
          <a:off x="11354444" y="1793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59270CCB-E4AC-40DE-8F9B-B12B9AF59D6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29E27CBB-C627-4D18-9CD1-D4AC753ABC8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7B53BF4C-6467-4BA9-B627-BFF3059D59C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B138C88E-62AC-4FBF-A073-3F9CD81DEB60}"/>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67E7FC03-8B01-4F90-8E3C-E1A0C94A0C27}"/>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2DE9B351-0986-41EF-97BA-A95C406E90A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7AFC4F4-A61F-47BA-A4F7-C987781CC147}"/>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119BF37D-3281-4A2C-A423-D548216E768F}"/>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60442512-201E-4CF4-8158-DFBD2222ADB7}"/>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855CD6FC-FA9B-47B5-80C4-CCFD0D44C70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09478A7E-F4DD-4CE9-B464-0A8A1964BDE0}"/>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a:extLst>
            <a:ext uri="{FF2B5EF4-FFF2-40B4-BE49-F238E27FC236}">
              <a16:creationId xmlns:a16="http://schemas.microsoft.com/office/drawing/2014/main" id="{560ABECB-D898-4542-94D9-BEED890E72FD}"/>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A0352F83-11F8-452B-BECF-1C3FAF82CB51}"/>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a:extLst>
            <a:ext uri="{FF2B5EF4-FFF2-40B4-BE49-F238E27FC236}">
              <a16:creationId xmlns:a16="http://schemas.microsoft.com/office/drawing/2014/main" id="{14E15C38-8DD8-495C-9308-129EBA25870C}"/>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C9A15627-ED57-4B4E-8409-CB299910787D}"/>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a:extLst>
            <a:ext uri="{FF2B5EF4-FFF2-40B4-BE49-F238E27FC236}">
              <a16:creationId xmlns:a16="http://schemas.microsoft.com/office/drawing/2014/main" id="{1320F844-ACAB-4A3F-9A16-53646E368094}"/>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5D00946C-B90D-4BCB-BB1D-748C677CC8C7}"/>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a:extLst>
            <a:ext uri="{FF2B5EF4-FFF2-40B4-BE49-F238E27FC236}">
              <a16:creationId xmlns:a16="http://schemas.microsoft.com/office/drawing/2014/main" id="{20ACDE28-BFB3-4C1D-B192-33D008FB86AF}"/>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0625E35D-3999-4611-B635-F251B55035C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F8181FCA-48A0-4B66-9259-DE78AA91033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CA152ABE-8681-4505-8A05-4E20B3A6C64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3" name="直線コネクタ 712">
          <a:extLst>
            <a:ext uri="{FF2B5EF4-FFF2-40B4-BE49-F238E27FC236}">
              <a16:creationId xmlns:a16="http://schemas.microsoft.com/office/drawing/2014/main" id="{BD990B68-08CB-45D4-9AF7-9513FDF2979B}"/>
            </a:ext>
          </a:extLst>
        </xdr:cNvPr>
        <xdr:cNvCxnSpPr/>
      </xdr:nvCxnSpPr>
      <xdr:spPr>
        <a:xfrm flipV="1">
          <a:off x="19947254" y="17142714"/>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a:extLst>
            <a:ext uri="{FF2B5EF4-FFF2-40B4-BE49-F238E27FC236}">
              <a16:creationId xmlns:a16="http://schemas.microsoft.com/office/drawing/2014/main" id="{337BC242-86A1-4F9C-AFF9-591746C063BB}"/>
            </a:ext>
          </a:extLst>
        </xdr:cNvPr>
        <xdr:cNvSpPr txBox="1"/>
      </xdr:nvSpPr>
      <xdr:spPr>
        <a:xfrm>
          <a:off x="19985990" y="185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a:extLst>
            <a:ext uri="{FF2B5EF4-FFF2-40B4-BE49-F238E27FC236}">
              <a16:creationId xmlns:a16="http://schemas.microsoft.com/office/drawing/2014/main" id="{75B03B53-E899-49B1-9A91-2F7F8029E161}"/>
            </a:ext>
          </a:extLst>
        </xdr:cNvPr>
        <xdr:cNvCxnSpPr/>
      </xdr:nvCxnSpPr>
      <xdr:spPr>
        <a:xfrm>
          <a:off x="19885660" y="1857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16" name="【公民館】&#10;一人当たり面積最大値テキスト">
          <a:extLst>
            <a:ext uri="{FF2B5EF4-FFF2-40B4-BE49-F238E27FC236}">
              <a16:creationId xmlns:a16="http://schemas.microsoft.com/office/drawing/2014/main" id="{53A35A27-B9DD-4401-AEF2-D199E83F50E3}"/>
            </a:ext>
          </a:extLst>
        </xdr:cNvPr>
        <xdr:cNvSpPr txBox="1"/>
      </xdr:nvSpPr>
      <xdr:spPr>
        <a:xfrm>
          <a:off x="1998599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17" name="直線コネクタ 716">
          <a:extLst>
            <a:ext uri="{FF2B5EF4-FFF2-40B4-BE49-F238E27FC236}">
              <a16:creationId xmlns:a16="http://schemas.microsoft.com/office/drawing/2014/main" id="{7EE68C81-61BC-4B3F-A37F-1A07F963D261}"/>
            </a:ext>
          </a:extLst>
        </xdr:cNvPr>
        <xdr:cNvCxnSpPr/>
      </xdr:nvCxnSpPr>
      <xdr:spPr>
        <a:xfrm>
          <a:off x="19885660" y="17142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18" name="【公民館】&#10;一人当たり面積平均値テキスト">
          <a:extLst>
            <a:ext uri="{FF2B5EF4-FFF2-40B4-BE49-F238E27FC236}">
              <a16:creationId xmlns:a16="http://schemas.microsoft.com/office/drawing/2014/main" id="{D6135873-A5F6-4072-9C94-4057865FB705}"/>
            </a:ext>
          </a:extLst>
        </xdr:cNvPr>
        <xdr:cNvSpPr txBox="1"/>
      </xdr:nvSpPr>
      <xdr:spPr>
        <a:xfrm>
          <a:off x="19985990" y="1816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9" name="フローチャート: 判断 718">
          <a:extLst>
            <a:ext uri="{FF2B5EF4-FFF2-40B4-BE49-F238E27FC236}">
              <a16:creationId xmlns:a16="http://schemas.microsoft.com/office/drawing/2014/main" id="{6169BB91-7CC9-4FE3-85AA-4CD8A541EC80}"/>
            </a:ext>
          </a:extLst>
        </xdr:cNvPr>
        <xdr:cNvSpPr/>
      </xdr:nvSpPr>
      <xdr:spPr>
        <a:xfrm>
          <a:off x="19904710" y="181914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20" name="フローチャート: 判断 719">
          <a:extLst>
            <a:ext uri="{FF2B5EF4-FFF2-40B4-BE49-F238E27FC236}">
              <a16:creationId xmlns:a16="http://schemas.microsoft.com/office/drawing/2014/main" id="{700B1B3E-9C31-4ED3-ABD3-2ECDB6DC0A41}"/>
            </a:ext>
          </a:extLst>
        </xdr:cNvPr>
        <xdr:cNvSpPr/>
      </xdr:nvSpPr>
      <xdr:spPr>
        <a:xfrm>
          <a:off x="19161760" y="1818500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21" name="フローチャート: 判断 720">
          <a:extLst>
            <a:ext uri="{FF2B5EF4-FFF2-40B4-BE49-F238E27FC236}">
              <a16:creationId xmlns:a16="http://schemas.microsoft.com/office/drawing/2014/main" id="{BBE9E006-40B8-488C-90E1-76CB2A4896F4}"/>
            </a:ext>
          </a:extLst>
        </xdr:cNvPr>
        <xdr:cNvSpPr/>
      </xdr:nvSpPr>
      <xdr:spPr>
        <a:xfrm>
          <a:off x="18345150" y="1818500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22" name="フローチャート: 判断 721">
          <a:extLst>
            <a:ext uri="{FF2B5EF4-FFF2-40B4-BE49-F238E27FC236}">
              <a16:creationId xmlns:a16="http://schemas.microsoft.com/office/drawing/2014/main" id="{29D9FF02-FABE-4933-970A-61A49722907F}"/>
            </a:ext>
          </a:extLst>
        </xdr:cNvPr>
        <xdr:cNvSpPr/>
      </xdr:nvSpPr>
      <xdr:spPr>
        <a:xfrm>
          <a:off x="17547590" y="1819376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23" name="フローチャート: 判断 722">
          <a:extLst>
            <a:ext uri="{FF2B5EF4-FFF2-40B4-BE49-F238E27FC236}">
              <a16:creationId xmlns:a16="http://schemas.microsoft.com/office/drawing/2014/main" id="{99B2741F-7E88-497B-B1D8-1CBAF3D104A1}"/>
            </a:ext>
          </a:extLst>
        </xdr:cNvPr>
        <xdr:cNvSpPr/>
      </xdr:nvSpPr>
      <xdr:spPr>
        <a:xfrm>
          <a:off x="16761460" y="182192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BF5AE3DE-4651-4CE9-BA9B-DF0587215C45}"/>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A24C5BDD-3171-40B6-AA5B-4E9C06252F3F}"/>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53E9FA74-6788-4B1D-BF1D-99EA0042F05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1771FE3A-5C40-4E80-BD2D-12CA86A3C17D}"/>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6334FCF-CFEA-4BC2-83AC-24922D60C37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729" name="楕円 728">
          <a:extLst>
            <a:ext uri="{FF2B5EF4-FFF2-40B4-BE49-F238E27FC236}">
              <a16:creationId xmlns:a16="http://schemas.microsoft.com/office/drawing/2014/main" id="{D63B1F6F-2F04-429C-AB05-DC2172339043}"/>
            </a:ext>
          </a:extLst>
        </xdr:cNvPr>
        <xdr:cNvSpPr/>
      </xdr:nvSpPr>
      <xdr:spPr>
        <a:xfrm>
          <a:off x="19904710" y="180524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730" name="【公民館】&#10;一人当たり面積該当値テキスト">
          <a:extLst>
            <a:ext uri="{FF2B5EF4-FFF2-40B4-BE49-F238E27FC236}">
              <a16:creationId xmlns:a16="http://schemas.microsoft.com/office/drawing/2014/main" id="{1390BEA7-B8D2-42ED-8026-91C9013C0BFA}"/>
            </a:ext>
          </a:extLst>
        </xdr:cNvPr>
        <xdr:cNvSpPr txBox="1"/>
      </xdr:nvSpPr>
      <xdr:spPr>
        <a:xfrm>
          <a:off x="19985990" y="1790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731" name="楕円 730">
          <a:extLst>
            <a:ext uri="{FF2B5EF4-FFF2-40B4-BE49-F238E27FC236}">
              <a16:creationId xmlns:a16="http://schemas.microsoft.com/office/drawing/2014/main" id="{A383BD06-F6E3-4C75-858B-8105FC26894C}"/>
            </a:ext>
          </a:extLst>
        </xdr:cNvPr>
        <xdr:cNvSpPr/>
      </xdr:nvSpPr>
      <xdr:spPr>
        <a:xfrm>
          <a:off x="19161760" y="1805241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99061</xdr:rowOff>
    </xdr:to>
    <xdr:cxnSp macro="">
      <xdr:nvCxnSpPr>
        <xdr:cNvPr id="732" name="直線コネクタ 731">
          <a:extLst>
            <a:ext uri="{FF2B5EF4-FFF2-40B4-BE49-F238E27FC236}">
              <a16:creationId xmlns:a16="http://schemas.microsoft.com/office/drawing/2014/main" id="{5B9183C9-46E9-4B6A-BA7D-EDE1AB6EB26C}"/>
            </a:ext>
          </a:extLst>
        </xdr:cNvPr>
        <xdr:cNvCxnSpPr/>
      </xdr:nvCxnSpPr>
      <xdr:spPr>
        <a:xfrm>
          <a:off x="19204940" y="1809750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50546</xdr:rowOff>
    </xdr:from>
    <xdr:to>
      <xdr:col>107</xdr:col>
      <xdr:colOff>101600</xdr:colOff>
      <xdr:row>105</xdr:row>
      <xdr:rowOff>152146</xdr:rowOff>
    </xdr:to>
    <xdr:sp macro="" textlink="">
      <xdr:nvSpPr>
        <xdr:cNvPr id="733" name="楕円 732">
          <a:extLst>
            <a:ext uri="{FF2B5EF4-FFF2-40B4-BE49-F238E27FC236}">
              <a16:creationId xmlns:a16="http://schemas.microsoft.com/office/drawing/2014/main" id="{F5FBABD3-6F7C-4E0C-BF44-ABDA268EA76F}"/>
            </a:ext>
          </a:extLst>
        </xdr:cNvPr>
        <xdr:cNvSpPr/>
      </xdr:nvSpPr>
      <xdr:spPr>
        <a:xfrm>
          <a:off x="18345150" y="180566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101346</xdr:rowOff>
    </xdr:to>
    <xdr:cxnSp macro="">
      <xdr:nvCxnSpPr>
        <xdr:cNvPr id="734" name="直線コネクタ 733">
          <a:extLst>
            <a:ext uri="{FF2B5EF4-FFF2-40B4-BE49-F238E27FC236}">
              <a16:creationId xmlns:a16="http://schemas.microsoft.com/office/drawing/2014/main" id="{0E31CC31-6CE3-47D3-ADC0-1279CAD3EF65}"/>
            </a:ext>
          </a:extLst>
        </xdr:cNvPr>
        <xdr:cNvCxnSpPr/>
      </xdr:nvCxnSpPr>
      <xdr:spPr>
        <a:xfrm flipV="1">
          <a:off x="18399760" y="18097501"/>
          <a:ext cx="80518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735" name="楕円 734">
          <a:extLst>
            <a:ext uri="{FF2B5EF4-FFF2-40B4-BE49-F238E27FC236}">
              <a16:creationId xmlns:a16="http://schemas.microsoft.com/office/drawing/2014/main" id="{6785D03C-029E-4EB2-8CAA-9E31523AA7EA}"/>
            </a:ext>
          </a:extLst>
        </xdr:cNvPr>
        <xdr:cNvSpPr/>
      </xdr:nvSpPr>
      <xdr:spPr>
        <a:xfrm>
          <a:off x="17547590" y="1809927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101346</xdr:rowOff>
    </xdr:from>
    <xdr:to>
      <xdr:col>107</xdr:col>
      <xdr:colOff>50800</xdr:colOff>
      <xdr:row>105</xdr:row>
      <xdr:rowOff>151637</xdr:rowOff>
    </xdr:to>
    <xdr:cxnSp macro="">
      <xdr:nvCxnSpPr>
        <xdr:cNvPr id="736" name="直線コネクタ 735">
          <a:extLst>
            <a:ext uri="{FF2B5EF4-FFF2-40B4-BE49-F238E27FC236}">
              <a16:creationId xmlns:a16="http://schemas.microsoft.com/office/drawing/2014/main" id="{46C58733-CEE5-4680-82FC-1C4292301C9C}"/>
            </a:ext>
          </a:extLst>
        </xdr:cNvPr>
        <xdr:cNvCxnSpPr/>
      </xdr:nvCxnSpPr>
      <xdr:spPr>
        <a:xfrm flipV="1">
          <a:off x="17602200" y="18099786"/>
          <a:ext cx="797560" cy="5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737" name="楕円 736">
          <a:extLst>
            <a:ext uri="{FF2B5EF4-FFF2-40B4-BE49-F238E27FC236}">
              <a16:creationId xmlns:a16="http://schemas.microsoft.com/office/drawing/2014/main" id="{3D8C063D-8DE8-43FD-9460-608D3840701F}"/>
            </a:ext>
          </a:extLst>
        </xdr:cNvPr>
        <xdr:cNvSpPr/>
      </xdr:nvSpPr>
      <xdr:spPr>
        <a:xfrm>
          <a:off x="16761460" y="1802803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78487</xdr:rowOff>
    </xdr:from>
    <xdr:to>
      <xdr:col>102</xdr:col>
      <xdr:colOff>114300</xdr:colOff>
      <xdr:row>105</xdr:row>
      <xdr:rowOff>151637</xdr:rowOff>
    </xdr:to>
    <xdr:cxnSp macro="">
      <xdr:nvCxnSpPr>
        <xdr:cNvPr id="738" name="直線コネクタ 737">
          <a:extLst>
            <a:ext uri="{FF2B5EF4-FFF2-40B4-BE49-F238E27FC236}">
              <a16:creationId xmlns:a16="http://schemas.microsoft.com/office/drawing/2014/main" id="{E4281500-DFD3-4763-B91D-8815053FB2F8}"/>
            </a:ext>
          </a:extLst>
        </xdr:cNvPr>
        <xdr:cNvCxnSpPr/>
      </xdr:nvCxnSpPr>
      <xdr:spPr>
        <a:xfrm>
          <a:off x="16804640" y="18080737"/>
          <a:ext cx="79756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739" name="n_1aveValue【公民館】&#10;一人当たり面積">
          <a:extLst>
            <a:ext uri="{FF2B5EF4-FFF2-40B4-BE49-F238E27FC236}">
              <a16:creationId xmlns:a16="http://schemas.microsoft.com/office/drawing/2014/main" id="{23645562-CDA7-4CF0-8E6D-65F9481CA9A0}"/>
            </a:ext>
          </a:extLst>
        </xdr:cNvPr>
        <xdr:cNvSpPr txBox="1"/>
      </xdr:nvSpPr>
      <xdr:spPr>
        <a:xfrm>
          <a:off x="18982132"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740" name="n_2aveValue【公民館】&#10;一人当たり面積">
          <a:extLst>
            <a:ext uri="{FF2B5EF4-FFF2-40B4-BE49-F238E27FC236}">
              <a16:creationId xmlns:a16="http://schemas.microsoft.com/office/drawing/2014/main" id="{109D61DC-2DA1-4176-A949-C4F2A798B0C7}"/>
            </a:ext>
          </a:extLst>
        </xdr:cNvPr>
        <xdr:cNvSpPr txBox="1"/>
      </xdr:nvSpPr>
      <xdr:spPr>
        <a:xfrm>
          <a:off x="18182032"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741" name="n_3aveValue【公民館】&#10;一人当たり面積">
          <a:extLst>
            <a:ext uri="{FF2B5EF4-FFF2-40B4-BE49-F238E27FC236}">
              <a16:creationId xmlns:a16="http://schemas.microsoft.com/office/drawing/2014/main" id="{583C8E56-1C15-4086-83D0-9559F47E9893}"/>
            </a:ext>
          </a:extLst>
        </xdr:cNvPr>
        <xdr:cNvSpPr txBox="1"/>
      </xdr:nvSpPr>
      <xdr:spPr>
        <a:xfrm>
          <a:off x="17384472" y="1828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742" name="n_4aveValue【公民館】&#10;一人当たり面積">
          <a:extLst>
            <a:ext uri="{FF2B5EF4-FFF2-40B4-BE49-F238E27FC236}">
              <a16:creationId xmlns:a16="http://schemas.microsoft.com/office/drawing/2014/main" id="{A08F59F1-D95F-47AC-BFBC-593CB426EF8C}"/>
            </a:ext>
          </a:extLst>
        </xdr:cNvPr>
        <xdr:cNvSpPr txBox="1"/>
      </xdr:nvSpPr>
      <xdr:spPr>
        <a:xfrm>
          <a:off x="16588817" y="18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166388</xdr:rowOff>
    </xdr:from>
    <xdr:ext cx="469744" cy="259045"/>
    <xdr:sp macro="" textlink="">
      <xdr:nvSpPr>
        <xdr:cNvPr id="743" name="n_1mainValue【公民館】&#10;一人当たり面積">
          <a:extLst>
            <a:ext uri="{FF2B5EF4-FFF2-40B4-BE49-F238E27FC236}">
              <a16:creationId xmlns:a16="http://schemas.microsoft.com/office/drawing/2014/main" id="{5836691B-17BF-4BFB-8103-AF9C3D049FB0}"/>
            </a:ext>
          </a:extLst>
        </xdr:cNvPr>
        <xdr:cNvSpPr txBox="1"/>
      </xdr:nvSpPr>
      <xdr:spPr>
        <a:xfrm>
          <a:off x="18982132" y="1782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macro="" textlink="">
      <xdr:nvSpPr>
        <xdr:cNvPr id="744" name="n_2mainValue【公民館】&#10;一人当たり面積">
          <a:extLst>
            <a:ext uri="{FF2B5EF4-FFF2-40B4-BE49-F238E27FC236}">
              <a16:creationId xmlns:a16="http://schemas.microsoft.com/office/drawing/2014/main" id="{9A82DDCE-42CF-4D8F-BDC4-3644F32BEFFB}"/>
            </a:ext>
          </a:extLst>
        </xdr:cNvPr>
        <xdr:cNvSpPr txBox="1"/>
      </xdr:nvSpPr>
      <xdr:spPr>
        <a:xfrm>
          <a:off x="18182032" y="178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745" name="n_3mainValue【公民館】&#10;一人当たり面積">
          <a:extLst>
            <a:ext uri="{FF2B5EF4-FFF2-40B4-BE49-F238E27FC236}">
              <a16:creationId xmlns:a16="http://schemas.microsoft.com/office/drawing/2014/main" id="{6478E1AC-F0C4-4582-8549-C300AE6CD61A}"/>
            </a:ext>
          </a:extLst>
        </xdr:cNvPr>
        <xdr:cNvSpPr txBox="1"/>
      </xdr:nvSpPr>
      <xdr:spPr>
        <a:xfrm>
          <a:off x="17384472" y="1788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746" name="n_4mainValue【公民館】&#10;一人当たり面積">
          <a:extLst>
            <a:ext uri="{FF2B5EF4-FFF2-40B4-BE49-F238E27FC236}">
              <a16:creationId xmlns:a16="http://schemas.microsoft.com/office/drawing/2014/main" id="{8BF50823-DDF3-4C81-8922-F28451F0AB2F}"/>
            </a:ext>
          </a:extLst>
        </xdr:cNvPr>
        <xdr:cNvSpPr txBox="1"/>
      </xdr:nvSpPr>
      <xdr:spPr>
        <a:xfrm>
          <a:off x="16588817" y="178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23F3BB0D-CF6B-44DF-865C-13E63B981E2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E8F4E051-57C7-4007-AD11-8198193DF48C}"/>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AF8888A9-DE5F-43D6-8FB7-73B343317F6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下回っているが，類似団体と比較して，特に有形固定資産減価償却率が高くなっている施設は，公営住宅である。公営住宅については，すべての施設で築後３０年以上が経過しており，築後５０年が経過している施設もあり老朽化が進んでいる状況である。そのため公営住宅の集約化を進めており，前年度に引き続き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年度にも公営住宅の解体を行った。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また，橋りょう・トンネルについては，長寿命化計画に基づき計画的に修繕を行っており，類似団体よりも低い数値となっている。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B4E675-A02D-4F2A-9F2A-44B27408DF4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536CA7-44AA-44FC-920D-836BFF0C984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380CD9-A60E-4137-A55A-3E66C5AB239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A60C48-834C-4924-BD5A-D2813D89ACD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0FA512-1860-4554-95C4-8E2B61E9626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7BBF40-2F5C-4EAE-ACAF-F2CBD5AAEA8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56B613-1065-45C6-A432-EE11321D2F7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93BFFF-F054-4C69-A762-F36AC2F7634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D1CB8F-CA08-44FF-BFB6-D86562FF2AC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66F45E6-2091-4312-A850-3BDF3587607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A108F1-238B-4207-BCB7-C6BD19F3225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2639CD6-8584-4886-94DA-A9C955841B0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51F99E-DAE2-4AF4-B614-A2BEA85594F9}"/>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840867-ABF6-4D90-9249-B1AD70CE9C9A}"/>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658B0F-04DF-4393-807D-91A461A283D0}"/>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FFC8FC7-095A-4915-B581-8B50304E05E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D47BC7-77F3-4862-8995-DD451C1E63F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CFB771-7210-4581-8627-E47C269480F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0D4091-4252-4931-B456-CD3E86A4CF2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340DD9-EFA5-44ED-BF35-B0F45E9A1C7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08B124-35E3-476F-BCA3-CF17FB8819C2}"/>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0613D93-6C49-4E84-9994-E17F06FB8BA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62786D-614A-4517-8A4B-07CB5F3B344E}"/>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4CAD0D-CD41-483A-88A4-A4553BF634A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E23822-C912-4761-9C61-5FC334E3999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D170B7-4387-4A4D-8587-F09BB98A229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E5540F-0F72-4AAF-927D-156555967A10}"/>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8C427D9-CECD-450D-815A-6EC6B32C7837}"/>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4A2D38-65DC-46CF-ADAD-BB823E5D176C}"/>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F80E42-D4F2-4ACB-AA84-1E06497851B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67A801-4810-406C-9FDA-5E1C95A9BF2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C2A309-84E3-4FF1-A355-42D646A20E6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00301D-9E49-445D-BCD9-F1F50100857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26EBEF5-F399-465A-961D-095FC92E3C3D}"/>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5FFB46-19D0-4B55-B231-5454BC4168F1}"/>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268544-F16A-4707-9C5C-00459AFBE78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F065D62-AC59-4799-BDA2-433DFF3AEDD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9AEF35-D24D-47FE-BAE3-33F60B9050E4}"/>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EE47CB-00DE-40B8-8FD7-9ED12C4464F3}"/>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4B98AF9-AD72-4CED-BC01-FC6585B0D3A6}"/>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8648E7-F133-4541-88A1-4767BD2BC552}"/>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D270AA-165C-4B22-AD66-0FA82895B18B}"/>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A133BC0-84D9-4D95-BD51-DA4846A3943D}"/>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978598E-500D-4667-B77E-5F071481A03E}"/>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9C466C2-5B89-4E21-8AFE-6D9535F9182F}"/>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D27D8B6-132F-46A9-BAA5-3D73865190CB}"/>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FB996CD-7256-44AB-AB09-69DD3B1CEE9A}"/>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3503D32-3C5B-42F0-AA01-C22ADC8F7B61}"/>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50CA964-ACA7-4535-A6F5-FE3A6D69CA41}"/>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F98839B-A123-4825-B430-67B0D5570876}"/>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17AD81D-AAB2-4154-8428-D9D7F5B4F2F8}"/>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F57778E-B414-48D9-BF58-2460E6C4A6A9}"/>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F9E1B9F-893E-493D-A224-79D80FCDAAE2}"/>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1DEE8E0-0617-43E9-8E1A-AACB40BC7F1D}"/>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EBC85B5-E04C-4E0E-B5C9-B9FEEBEB3C73}"/>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E571F5F-1703-4A7B-A9B8-61CE73176B9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82809812-52F6-4BF2-ACD9-790980B231BB}"/>
            </a:ext>
          </a:extLst>
        </xdr:cNvPr>
        <xdr:cNvCxnSpPr/>
      </xdr:nvCxnSpPr>
      <xdr:spPr>
        <a:xfrm flipV="1">
          <a:off x="4173855" y="5718266"/>
          <a:ext cx="0" cy="150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5A941117-1B7A-43A9-8796-999644B38457}"/>
            </a:ext>
          </a:extLst>
        </xdr:cNvPr>
        <xdr:cNvSpPr txBox="1"/>
      </xdr:nvSpPr>
      <xdr:spPr>
        <a:xfrm>
          <a:off x="4212590" y="723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AB710D3C-7D5D-4C2D-B53D-F4CE37898781}"/>
            </a:ext>
          </a:extLst>
        </xdr:cNvPr>
        <xdr:cNvCxnSpPr/>
      </xdr:nvCxnSpPr>
      <xdr:spPr>
        <a:xfrm>
          <a:off x="4112260" y="722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BBF5B1F3-A97D-43C5-A856-319737C3200C}"/>
            </a:ext>
          </a:extLst>
        </xdr:cNvPr>
        <xdr:cNvSpPr txBox="1"/>
      </xdr:nvSpPr>
      <xdr:spPr>
        <a:xfrm>
          <a:off x="421259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55F0DA2E-B970-42EB-9D1E-3B3E25317FD2}"/>
            </a:ext>
          </a:extLst>
        </xdr:cNvPr>
        <xdr:cNvCxnSpPr/>
      </xdr:nvCxnSpPr>
      <xdr:spPr>
        <a:xfrm>
          <a:off x="4112260" y="5718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3627CF71-472D-4F28-A7EE-208EDF5AF56F}"/>
            </a:ext>
          </a:extLst>
        </xdr:cNvPr>
        <xdr:cNvSpPr txBox="1"/>
      </xdr:nvSpPr>
      <xdr:spPr>
        <a:xfrm>
          <a:off x="4212590" y="6258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79C2A9F6-11F3-4BEF-8BE0-B7E72079511F}"/>
            </a:ext>
          </a:extLst>
        </xdr:cNvPr>
        <xdr:cNvSpPr/>
      </xdr:nvSpPr>
      <xdr:spPr>
        <a:xfrm>
          <a:off x="4131310" y="64011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F47C9D8B-FC27-49E3-9414-AD9BEE36CF17}"/>
            </a:ext>
          </a:extLst>
        </xdr:cNvPr>
        <xdr:cNvSpPr/>
      </xdr:nvSpPr>
      <xdr:spPr>
        <a:xfrm>
          <a:off x="3388360" y="640796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4ED20D13-D61D-4983-A866-036161ABFDB6}"/>
            </a:ext>
          </a:extLst>
        </xdr:cNvPr>
        <xdr:cNvSpPr/>
      </xdr:nvSpPr>
      <xdr:spPr>
        <a:xfrm>
          <a:off x="2571750" y="638211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D8DD201-95EF-41E8-9265-7B4459E30136}"/>
            </a:ext>
          </a:extLst>
        </xdr:cNvPr>
        <xdr:cNvSpPr/>
      </xdr:nvSpPr>
      <xdr:spPr>
        <a:xfrm>
          <a:off x="1774190" y="629910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A7D221C9-F659-4751-BB4D-BFB70E9BA09A}"/>
            </a:ext>
          </a:extLst>
        </xdr:cNvPr>
        <xdr:cNvSpPr/>
      </xdr:nvSpPr>
      <xdr:spPr>
        <a:xfrm>
          <a:off x="988060" y="62841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B5C400-1758-4CEF-9B96-458E5B9CA2E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DC35DB-E77F-4ABB-8D95-550E2FF22C1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41100C-9F6A-463E-9DD2-FE19411F3F6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79B9F07-0D4F-4858-838D-4B9433E8DC4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A31DE94-5448-4732-A354-27383D0326D5}"/>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157662</xdr:rowOff>
    </xdr:from>
    <xdr:to>
      <xdr:col>24</xdr:col>
      <xdr:colOff>114300</xdr:colOff>
      <xdr:row>40</xdr:row>
      <xdr:rowOff>87812</xdr:rowOff>
    </xdr:to>
    <xdr:sp macro="" textlink="">
      <xdr:nvSpPr>
        <xdr:cNvPr id="74" name="楕円 73">
          <a:extLst>
            <a:ext uri="{FF2B5EF4-FFF2-40B4-BE49-F238E27FC236}">
              <a16:creationId xmlns:a16="http://schemas.microsoft.com/office/drawing/2014/main" id="{F92933FB-EF1B-4867-B7D5-32A2DA3D3602}"/>
            </a:ext>
          </a:extLst>
        </xdr:cNvPr>
        <xdr:cNvSpPr/>
      </xdr:nvSpPr>
      <xdr:spPr>
        <a:xfrm>
          <a:off x="4131310" y="68461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136089</xdr:rowOff>
    </xdr:from>
    <xdr:ext cx="405111" cy="259045"/>
    <xdr:sp macro="" textlink="">
      <xdr:nvSpPr>
        <xdr:cNvPr id="75" name="【図書館】&#10;有形固定資産減価償却率該当値テキスト">
          <a:extLst>
            <a:ext uri="{FF2B5EF4-FFF2-40B4-BE49-F238E27FC236}">
              <a16:creationId xmlns:a16="http://schemas.microsoft.com/office/drawing/2014/main" id="{6E132985-8F8C-476D-A4D2-FE1052AC9709}"/>
            </a:ext>
          </a:extLst>
        </xdr:cNvPr>
        <xdr:cNvSpPr txBox="1"/>
      </xdr:nvSpPr>
      <xdr:spPr>
        <a:xfrm>
          <a:off x="4212590" y="68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126637</xdr:rowOff>
    </xdr:from>
    <xdr:to>
      <xdr:col>20</xdr:col>
      <xdr:colOff>38100</xdr:colOff>
      <xdr:row>40</xdr:row>
      <xdr:rowOff>56787</xdr:rowOff>
    </xdr:to>
    <xdr:sp macro="" textlink="">
      <xdr:nvSpPr>
        <xdr:cNvPr id="76" name="楕円 75">
          <a:extLst>
            <a:ext uri="{FF2B5EF4-FFF2-40B4-BE49-F238E27FC236}">
              <a16:creationId xmlns:a16="http://schemas.microsoft.com/office/drawing/2014/main" id="{7B951B21-7EC1-4617-8913-852DED3F5061}"/>
            </a:ext>
          </a:extLst>
        </xdr:cNvPr>
        <xdr:cNvSpPr/>
      </xdr:nvSpPr>
      <xdr:spPr>
        <a:xfrm>
          <a:off x="3388360" y="681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xdr:rowOff>
    </xdr:from>
    <xdr:to>
      <xdr:col>24</xdr:col>
      <xdr:colOff>63500</xdr:colOff>
      <xdr:row>40</xdr:row>
      <xdr:rowOff>37012</xdr:rowOff>
    </xdr:to>
    <xdr:cxnSp macro="">
      <xdr:nvCxnSpPr>
        <xdr:cNvPr id="77" name="直線コネクタ 76">
          <a:extLst>
            <a:ext uri="{FF2B5EF4-FFF2-40B4-BE49-F238E27FC236}">
              <a16:creationId xmlns:a16="http://schemas.microsoft.com/office/drawing/2014/main" id="{FB9F8ED6-F98A-4F12-8E9A-E2BED0F54F52}"/>
            </a:ext>
          </a:extLst>
        </xdr:cNvPr>
        <xdr:cNvCxnSpPr/>
      </xdr:nvCxnSpPr>
      <xdr:spPr>
        <a:xfrm>
          <a:off x="3431540" y="6865892"/>
          <a:ext cx="74295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87449</xdr:rowOff>
    </xdr:from>
    <xdr:to>
      <xdr:col>15</xdr:col>
      <xdr:colOff>101600</xdr:colOff>
      <xdr:row>40</xdr:row>
      <xdr:rowOff>17599</xdr:rowOff>
    </xdr:to>
    <xdr:sp macro="" textlink="">
      <xdr:nvSpPr>
        <xdr:cNvPr id="78" name="楕円 77">
          <a:extLst>
            <a:ext uri="{FF2B5EF4-FFF2-40B4-BE49-F238E27FC236}">
              <a16:creationId xmlns:a16="http://schemas.microsoft.com/office/drawing/2014/main" id="{97956681-EF55-47F4-B9F7-ACB16B7CD256}"/>
            </a:ext>
          </a:extLst>
        </xdr:cNvPr>
        <xdr:cNvSpPr/>
      </xdr:nvSpPr>
      <xdr:spPr>
        <a:xfrm>
          <a:off x="2571750" y="67759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138249</xdr:rowOff>
    </xdr:from>
    <xdr:to>
      <xdr:col>19</xdr:col>
      <xdr:colOff>177800</xdr:colOff>
      <xdr:row>40</xdr:row>
      <xdr:rowOff>5987</xdr:rowOff>
    </xdr:to>
    <xdr:cxnSp macro="">
      <xdr:nvCxnSpPr>
        <xdr:cNvPr id="79" name="直線コネクタ 78">
          <a:extLst>
            <a:ext uri="{FF2B5EF4-FFF2-40B4-BE49-F238E27FC236}">
              <a16:creationId xmlns:a16="http://schemas.microsoft.com/office/drawing/2014/main" id="{7A5C9A31-4101-4F2A-819E-6DC81DF95A5D}"/>
            </a:ext>
          </a:extLst>
        </xdr:cNvPr>
        <xdr:cNvCxnSpPr/>
      </xdr:nvCxnSpPr>
      <xdr:spPr>
        <a:xfrm>
          <a:off x="2626360" y="6820989"/>
          <a:ext cx="80518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164193</xdr:rowOff>
    </xdr:from>
    <xdr:to>
      <xdr:col>10</xdr:col>
      <xdr:colOff>165100</xdr:colOff>
      <xdr:row>40</xdr:row>
      <xdr:rowOff>94343</xdr:rowOff>
    </xdr:to>
    <xdr:sp macro="" textlink="">
      <xdr:nvSpPr>
        <xdr:cNvPr id="80" name="楕円 79">
          <a:extLst>
            <a:ext uri="{FF2B5EF4-FFF2-40B4-BE49-F238E27FC236}">
              <a16:creationId xmlns:a16="http://schemas.microsoft.com/office/drawing/2014/main" id="{5AE9E1C2-6069-4730-B7FA-0DFE7F03CC16}"/>
            </a:ext>
          </a:extLst>
        </xdr:cNvPr>
        <xdr:cNvSpPr/>
      </xdr:nvSpPr>
      <xdr:spPr>
        <a:xfrm>
          <a:off x="1774190" y="68545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138249</xdr:rowOff>
    </xdr:from>
    <xdr:to>
      <xdr:col>15</xdr:col>
      <xdr:colOff>50800</xdr:colOff>
      <xdr:row>40</xdr:row>
      <xdr:rowOff>43543</xdr:rowOff>
    </xdr:to>
    <xdr:cxnSp macro="">
      <xdr:nvCxnSpPr>
        <xdr:cNvPr id="81" name="直線コネクタ 80">
          <a:extLst>
            <a:ext uri="{FF2B5EF4-FFF2-40B4-BE49-F238E27FC236}">
              <a16:creationId xmlns:a16="http://schemas.microsoft.com/office/drawing/2014/main" id="{DAC5A13F-D42D-4E30-A2F7-706B52DB6275}"/>
            </a:ext>
          </a:extLst>
        </xdr:cNvPr>
        <xdr:cNvCxnSpPr/>
      </xdr:nvCxnSpPr>
      <xdr:spPr>
        <a:xfrm flipV="1">
          <a:off x="1828800" y="6820989"/>
          <a:ext cx="797560" cy="8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9072</xdr:rowOff>
    </xdr:from>
    <xdr:to>
      <xdr:col>6</xdr:col>
      <xdr:colOff>38100</xdr:colOff>
      <xdr:row>39</xdr:row>
      <xdr:rowOff>110672</xdr:rowOff>
    </xdr:to>
    <xdr:sp macro="" textlink="">
      <xdr:nvSpPr>
        <xdr:cNvPr id="82" name="楕円 81">
          <a:extLst>
            <a:ext uri="{FF2B5EF4-FFF2-40B4-BE49-F238E27FC236}">
              <a16:creationId xmlns:a16="http://schemas.microsoft.com/office/drawing/2014/main" id="{66738578-7F25-4272-9F0E-9FAF3370F09C}"/>
            </a:ext>
          </a:extLst>
        </xdr:cNvPr>
        <xdr:cNvSpPr/>
      </xdr:nvSpPr>
      <xdr:spPr>
        <a:xfrm>
          <a:off x="988060" y="669752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59872</xdr:rowOff>
    </xdr:from>
    <xdr:to>
      <xdr:col>10</xdr:col>
      <xdr:colOff>114300</xdr:colOff>
      <xdr:row>40</xdr:row>
      <xdr:rowOff>43543</xdr:rowOff>
    </xdr:to>
    <xdr:cxnSp macro="">
      <xdr:nvCxnSpPr>
        <xdr:cNvPr id="83" name="直線コネクタ 82">
          <a:extLst>
            <a:ext uri="{FF2B5EF4-FFF2-40B4-BE49-F238E27FC236}">
              <a16:creationId xmlns:a16="http://schemas.microsoft.com/office/drawing/2014/main" id="{C4A5C25B-27EE-4642-B63D-61B18B3060ED}"/>
            </a:ext>
          </a:extLst>
        </xdr:cNvPr>
        <xdr:cNvCxnSpPr/>
      </xdr:nvCxnSpPr>
      <xdr:spPr>
        <a:xfrm>
          <a:off x="1031240" y="6742612"/>
          <a:ext cx="797560" cy="16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5DF284A2-4547-4EED-AC77-B4BF788E4B79}"/>
            </a:ext>
          </a:extLst>
        </xdr:cNvPr>
        <xdr:cNvSpPr txBox="1"/>
      </xdr:nvSpPr>
      <xdr:spPr>
        <a:xfrm>
          <a:off x="3239144" y="618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F7C9F297-67E3-4DF3-B612-96F18A1F28BD}"/>
            </a:ext>
          </a:extLst>
        </xdr:cNvPr>
        <xdr:cNvSpPr txBox="1"/>
      </xdr:nvSpPr>
      <xdr:spPr>
        <a:xfrm>
          <a:off x="2439044" y="6159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B3D7B989-2863-4094-9EF7-C73ED8844877}"/>
            </a:ext>
          </a:extLst>
        </xdr:cNvPr>
        <xdr:cNvSpPr txBox="1"/>
      </xdr:nvSpPr>
      <xdr:spPr>
        <a:xfrm>
          <a:off x="1641484" y="6070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D44BB133-A339-4D78-BF8C-77C3EA52FF6E}"/>
            </a:ext>
          </a:extLst>
        </xdr:cNvPr>
        <xdr:cNvSpPr txBox="1"/>
      </xdr:nvSpPr>
      <xdr:spPr>
        <a:xfrm>
          <a:off x="855354" y="605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47914</xdr:rowOff>
    </xdr:from>
    <xdr:ext cx="405111" cy="259045"/>
    <xdr:sp macro="" textlink="">
      <xdr:nvSpPr>
        <xdr:cNvPr id="88" name="n_1mainValue【図書館】&#10;有形固定資産減価償却率">
          <a:extLst>
            <a:ext uri="{FF2B5EF4-FFF2-40B4-BE49-F238E27FC236}">
              <a16:creationId xmlns:a16="http://schemas.microsoft.com/office/drawing/2014/main" id="{6DA412B4-5D7F-4F42-B658-89DAA3773BDA}"/>
            </a:ext>
          </a:extLst>
        </xdr:cNvPr>
        <xdr:cNvSpPr txBox="1"/>
      </xdr:nvSpPr>
      <xdr:spPr>
        <a:xfrm>
          <a:off x="3239144" y="69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8726</xdr:rowOff>
    </xdr:from>
    <xdr:ext cx="405111" cy="259045"/>
    <xdr:sp macro="" textlink="">
      <xdr:nvSpPr>
        <xdr:cNvPr id="89" name="n_2mainValue【図書館】&#10;有形固定資産減価償却率">
          <a:extLst>
            <a:ext uri="{FF2B5EF4-FFF2-40B4-BE49-F238E27FC236}">
              <a16:creationId xmlns:a16="http://schemas.microsoft.com/office/drawing/2014/main" id="{AC1F0DCA-8DB5-4CB0-AD85-E4CFA2FED30C}"/>
            </a:ext>
          </a:extLst>
        </xdr:cNvPr>
        <xdr:cNvSpPr txBox="1"/>
      </xdr:nvSpPr>
      <xdr:spPr>
        <a:xfrm>
          <a:off x="2439044" y="686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85470</xdr:rowOff>
    </xdr:from>
    <xdr:ext cx="405111" cy="259045"/>
    <xdr:sp macro="" textlink="">
      <xdr:nvSpPr>
        <xdr:cNvPr id="90" name="n_3mainValue【図書館】&#10;有形固定資産減価償却率">
          <a:extLst>
            <a:ext uri="{FF2B5EF4-FFF2-40B4-BE49-F238E27FC236}">
              <a16:creationId xmlns:a16="http://schemas.microsoft.com/office/drawing/2014/main" id="{DE2E0B0D-85A0-4CD3-8584-8DCBBF7F31F6}"/>
            </a:ext>
          </a:extLst>
        </xdr:cNvPr>
        <xdr:cNvSpPr txBox="1"/>
      </xdr:nvSpPr>
      <xdr:spPr>
        <a:xfrm>
          <a:off x="1641484" y="694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245872FF-857C-418C-A601-BB63CB5BF02B}"/>
            </a:ext>
          </a:extLst>
        </xdr:cNvPr>
        <xdr:cNvSpPr txBox="1"/>
      </xdr:nvSpPr>
      <xdr:spPr>
        <a:xfrm>
          <a:off x="855354" y="678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2804790-A7B4-4158-B48D-95B775719F6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BBB673F-B7AF-421C-B424-6F403E29008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5B31153-233F-473F-ACB8-6AAE57ED49DD}"/>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ECD0C49-D55D-40AA-9314-29BFBDE5E27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CF30E23-E252-424E-8AEA-836626B0D69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F27B242-C987-49F2-8EF6-E538BC67694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00287DF-CEA4-4A98-9E60-302E3ECE7F08}"/>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31833BC-00E8-45A7-935A-01C25DF12591}"/>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0A3B159-E5F2-432B-9A03-24F46797007A}"/>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7494A88-E874-41EB-85F5-C117DF7EF0D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C83484C-6992-4846-800C-1E3EA42FB760}"/>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B9A06C3-B9D5-4054-A3C7-6113646A32F7}"/>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ECA85F4-3CC1-4475-99E3-E2DD296ED6E6}"/>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4AB1F25-C033-406F-9F76-6605279D299F}"/>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A426E49-E41A-4098-B303-888E3DBF21CF}"/>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E6A5210-E4C1-4D82-BF2A-4C114A4B59C3}"/>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B1C9C66-ECFC-405C-9645-783E0DF5C34A}"/>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4805917-32A9-444E-93DC-B87CDD8B4F1A}"/>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1345AF-AE19-4571-9820-6DEBA9036C34}"/>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9046271-240F-47E9-A321-4426BD577793}"/>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60CFDDE-9C1C-43F6-B942-6EFE04EE22E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BC5E7036-F7F9-4A3E-9D01-4F2EA576EB0A}"/>
            </a:ext>
          </a:extLst>
        </xdr:cNvPr>
        <xdr:cNvCxnSpPr/>
      </xdr:nvCxnSpPr>
      <xdr:spPr>
        <a:xfrm flipV="1">
          <a:off x="9429115" y="5665089"/>
          <a:ext cx="0" cy="142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86FF5810-2FF5-42CB-85F0-5F106B5B9718}"/>
            </a:ext>
          </a:extLst>
        </xdr:cNvPr>
        <xdr:cNvSpPr txBox="1"/>
      </xdr:nvSpPr>
      <xdr:spPr>
        <a:xfrm>
          <a:off x="9467850" y="70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27DBC84-704E-4722-A215-46F3E1FBB889}"/>
            </a:ext>
          </a:extLst>
        </xdr:cNvPr>
        <xdr:cNvCxnSpPr/>
      </xdr:nvCxnSpPr>
      <xdr:spPr>
        <a:xfrm>
          <a:off x="9356090" y="70858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AE37AF0F-A5BB-435C-84DE-C4ECEDD490F5}"/>
            </a:ext>
          </a:extLst>
        </xdr:cNvPr>
        <xdr:cNvSpPr txBox="1"/>
      </xdr:nvSpPr>
      <xdr:spPr>
        <a:xfrm>
          <a:off x="9467850" y="54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3206E245-465C-40B9-BDFE-1F538191EE62}"/>
            </a:ext>
          </a:extLst>
        </xdr:cNvPr>
        <xdr:cNvCxnSpPr/>
      </xdr:nvCxnSpPr>
      <xdr:spPr>
        <a:xfrm>
          <a:off x="9356090" y="56650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E7B6D1BE-223A-4DA4-8ACD-EE4E342ECB0F}"/>
            </a:ext>
          </a:extLst>
        </xdr:cNvPr>
        <xdr:cNvSpPr txBox="1"/>
      </xdr:nvSpPr>
      <xdr:spPr>
        <a:xfrm>
          <a:off x="946785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28A3FD57-C3EA-4979-8A1C-56DE82E5184C}"/>
            </a:ext>
          </a:extLst>
        </xdr:cNvPr>
        <xdr:cNvSpPr/>
      </xdr:nvSpPr>
      <xdr:spPr>
        <a:xfrm>
          <a:off x="9394190" y="664946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493BAB2E-0913-4249-8BC9-957691F410DB}"/>
            </a:ext>
          </a:extLst>
        </xdr:cNvPr>
        <xdr:cNvSpPr/>
      </xdr:nvSpPr>
      <xdr:spPr>
        <a:xfrm>
          <a:off x="8632190" y="66639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913043CB-C0EE-4046-9D91-5CC0ED574097}"/>
            </a:ext>
          </a:extLst>
        </xdr:cNvPr>
        <xdr:cNvSpPr/>
      </xdr:nvSpPr>
      <xdr:spPr>
        <a:xfrm>
          <a:off x="7846060" y="66749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33C7C171-E8D1-4379-BA3E-1025CEE4C7C0}"/>
            </a:ext>
          </a:extLst>
        </xdr:cNvPr>
        <xdr:cNvSpPr/>
      </xdr:nvSpPr>
      <xdr:spPr>
        <a:xfrm>
          <a:off x="7029450" y="67043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157A3A32-594D-430A-8EEA-54305FC08CCE}"/>
            </a:ext>
          </a:extLst>
        </xdr:cNvPr>
        <xdr:cNvSpPr/>
      </xdr:nvSpPr>
      <xdr:spPr>
        <a:xfrm>
          <a:off x="6231890" y="670585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C4875C8-41AF-4EC7-80AF-6BDDA2BBA74D}"/>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C35C7FB-3CF1-4F97-89BF-B7FE89C6A9AD}"/>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9F61A26-D3F0-4E9D-989C-F21B4C36B3D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373C2B-537C-460A-88EF-651965674F22}"/>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EE14A09-E5C3-4ABB-8D8E-8664C986176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29" name="楕円 128">
          <a:extLst>
            <a:ext uri="{FF2B5EF4-FFF2-40B4-BE49-F238E27FC236}">
              <a16:creationId xmlns:a16="http://schemas.microsoft.com/office/drawing/2014/main" id="{EC92BC26-9D4C-4789-A8A5-AC6621ADCA01}"/>
            </a:ext>
          </a:extLst>
        </xdr:cNvPr>
        <xdr:cNvSpPr/>
      </xdr:nvSpPr>
      <xdr:spPr>
        <a:xfrm>
          <a:off x="9394190" y="684872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138701</xdr:rowOff>
    </xdr:from>
    <xdr:ext cx="469744" cy="259045"/>
    <xdr:sp macro="" textlink="">
      <xdr:nvSpPr>
        <xdr:cNvPr id="130" name="【図書館】&#10;一人当たり面積該当値テキスト">
          <a:extLst>
            <a:ext uri="{FF2B5EF4-FFF2-40B4-BE49-F238E27FC236}">
              <a16:creationId xmlns:a16="http://schemas.microsoft.com/office/drawing/2014/main" id="{17046A4E-7881-4C21-90FC-E59870B24EFA}"/>
            </a:ext>
          </a:extLst>
        </xdr:cNvPr>
        <xdr:cNvSpPr txBox="1"/>
      </xdr:nvSpPr>
      <xdr:spPr>
        <a:xfrm>
          <a:off x="9467850" y="682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160274</xdr:rowOff>
    </xdr:from>
    <xdr:to>
      <xdr:col>50</xdr:col>
      <xdr:colOff>165100</xdr:colOff>
      <xdr:row>40</xdr:row>
      <xdr:rowOff>90424</xdr:rowOff>
    </xdr:to>
    <xdr:sp macro="" textlink="">
      <xdr:nvSpPr>
        <xdr:cNvPr id="131" name="楕円 130">
          <a:extLst>
            <a:ext uri="{FF2B5EF4-FFF2-40B4-BE49-F238E27FC236}">
              <a16:creationId xmlns:a16="http://schemas.microsoft.com/office/drawing/2014/main" id="{B6CA9C89-F06F-4FAF-A070-CC59B66341B2}"/>
            </a:ext>
          </a:extLst>
        </xdr:cNvPr>
        <xdr:cNvSpPr/>
      </xdr:nvSpPr>
      <xdr:spPr>
        <a:xfrm>
          <a:off x="8632190" y="68487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39624</xdr:rowOff>
    </xdr:to>
    <xdr:cxnSp macro="">
      <xdr:nvCxnSpPr>
        <xdr:cNvPr id="132" name="直線コネクタ 131">
          <a:extLst>
            <a:ext uri="{FF2B5EF4-FFF2-40B4-BE49-F238E27FC236}">
              <a16:creationId xmlns:a16="http://schemas.microsoft.com/office/drawing/2014/main" id="{3DC3FA9C-053A-45F0-891B-44CB2A6FBB6B}"/>
            </a:ext>
          </a:extLst>
        </xdr:cNvPr>
        <xdr:cNvCxnSpPr/>
      </xdr:nvCxnSpPr>
      <xdr:spPr>
        <a:xfrm>
          <a:off x="8686800" y="689762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33" name="楕円 132">
          <a:extLst>
            <a:ext uri="{FF2B5EF4-FFF2-40B4-BE49-F238E27FC236}">
              <a16:creationId xmlns:a16="http://schemas.microsoft.com/office/drawing/2014/main" id="{3AD1A8CC-D47D-4061-A485-3A621FF5CBF3}"/>
            </a:ext>
          </a:extLst>
        </xdr:cNvPr>
        <xdr:cNvSpPr/>
      </xdr:nvSpPr>
      <xdr:spPr>
        <a:xfrm>
          <a:off x="7846060" y="685977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39624</xdr:rowOff>
    </xdr:from>
    <xdr:to>
      <xdr:col>50</xdr:col>
      <xdr:colOff>114300</xdr:colOff>
      <xdr:row>40</xdr:row>
      <xdr:rowOff>48768</xdr:rowOff>
    </xdr:to>
    <xdr:cxnSp macro="">
      <xdr:nvCxnSpPr>
        <xdr:cNvPr id="134" name="直線コネクタ 133">
          <a:extLst>
            <a:ext uri="{FF2B5EF4-FFF2-40B4-BE49-F238E27FC236}">
              <a16:creationId xmlns:a16="http://schemas.microsoft.com/office/drawing/2014/main" id="{B347FE43-771B-4D40-B0CC-2DB6EEDAF6A6}"/>
            </a:ext>
          </a:extLst>
        </xdr:cNvPr>
        <xdr:cNvCxnSpPr/>
      </xdr:nvCxnSpPr>
      <xdr:spPr>
        <a:xfrm flipV="1">
          <a:off x="7889240" y="6897624"/>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macro="" textlink="">
      <xdr:nvSpPr>
        <xdr:cNvPr id="135" name="楕円 134">
          <a:extLst>
            <a:ext uri="{FF2B5EF4-FFF2-40B4-BE49-F238E27FC236}">
              <a16:creationId xmlns:a16="http://schemas.microsoft.com/office/drawing/2014/main" id="{8E583AAD-3BBF-4361-9180-2B19EF72CB68}"/>
            </a:ext>
          </a:extLst>
        </xdr:cNvPr>
        <xdr:cNvSpPr/>
      </xdr:nvSpPr>
      <xdr:spPr>
        <a:xfrm>
          <a:off x="7029450" y="68487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39624</xdr:rowOff>
    </xdr:from>
    <xdr:to>
      <xdr:col>45</xdr:col>
      <xdr:colOff>177800</xdr:colOff>
      <xdr:row>40</xdr:row>
      <xdr:rowOff>48768</xdr:rowOff>
    </xdr:to>
    <xdr:cxnSp macro="">
      <xdr:nvCxnSpPr>
        <xdr:cNvPr id="136" name="直線コネクタ 135">
          <a:extLst>
            <a:ext uri="{FF2B5EF4-FFF2-40B4-BE49-F238E27FC236}">
              <a16:creationId xmlns:a16="http://schemas.microsoft.com/office/drawing/2014/main" id="{66DA40B4-1CE4-45A9-9231-B0E33AAFDB9B}"/>
            </a:ext>
          </a:extLst>
        </xdr:cNvPr>
        <xdr:cNvCxnSpPr/>
      </xdr:nvCxnSpPr>
      <xdr:spPr>
        <a:xfrm>
          <a:off x="7084060" y="6897624"/>
          <a:ext cx="80518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37" name="楕円 136">
          <a:extLst>
            <a:ext uri="{FF2B5EF4-FFF2-40B4-BE49-F238E27FC236}">
              <a16:creationId xmlns:a16="http://schemas.microsoft.com/office/drawing/2014/main" id="{BF7BC25F-3564-4024-AA6A-B4549C27371C}"/>
            </a:ext>
          </a:extLst>
        </xdr:cNvPr>
        <xdr:cNvSpPr/>
      </xdr:nvSpPr>
      <xdr:spPr>
        <a:xfrm>
          <a:off x="6231890" y="68487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39624</xdr:rowOff>
    </xdr:to>
    <xdr:cxnSp macro="">
      <xdr:nvCxnSpPr>
        <xdr:cNvPr id="138" name="直線コネクタ 137">
          <a:extLst>
            <a:ext uri="{FF2B5EF4-FFF2-40B4-BE49-F238E27FC236}">
              <a16:creationId xmlns:a16="http://schemas.microsoft.com/office/drawing/2014/main" id="{CF9B2A92-5EB6-4386-998E-EC230198A368}"/>
            </a:ext>
          </a:extLst>
        </xdr:cNvPr>
        <xdr:cNvCxnSpPr/>
      </xdr:nvCxnSpPr>
      <xdr:spPr>
        <a:xfrm>
          <a:off x="6286500" y="689762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F5CC99D8-6E93-451C-BC95-B5935090A4F5}"/>
            </a:ext>
          </a:extLst>
        </xdr:cNvPr>
        <xdr:cNvSpPr txBox="1"/>
      </xdr:nvSpPr>
      <xdr:spPr>
        <a:xfrm>
          <a:off x="8454467" y="643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F96CC3C7-14D2-4376-957C-B99B47E594E6}"/>
            </a:ext>
          </a:extLst>
        </xdr:cNvPr>
        <xdr:cNvSpPr txBox="1"/>
      </xdr:nvSpPr>
      <xdr:spPr>
        <a:xfrm>
          <a:off x="7673417"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a:extLst>
            <a:ext uri="{FF2B5EF4-FFF2-40B4-BE49-F238E27FC236}">
              <a16:creationId xmlns:a16="http://schemas.microsoft.com/office/drawing/2014/main" id="{98B5FEBE-3B1C-4C5D-9EF7-C0FB183D9C58}"/>
            </a:ext>
          </a:extLst>
        </xdr:cNvPr>
        <xdr:cNvSpPr txBox="1"/>
      </xdr:nvSpPr>
      <xdr:spPr>
        <a:xfrm>
          <a:off x="6866332"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a:extLst>
            <a:ext uri="{FF2B5EF4-FFF2-40B4-BE49-F238E27FC236}">
              <a16:creationId xmlns:a16="http://schemas.microsoft.com/office/drawing/2014/main" id="{0BCBBC23-C177-4EB1-BD2C-A25CA9B6CDDA}"/>
            </a:ext>
          </a:extLst>
        </xdr:cNvPr>
        <xdr:cNvSpPr txBox="1"/>
      </xdr:nvSpPr>
      <xdr:spPr>
        <a:xfrm>
          <a:off x="6068772" y="648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81551</xdr:rowOff>
    </xdr:from>
    <xdr:ext cx="469744" cy="259045"/>
    <xdr:sp macro="" textlink="">
      <xdr:nvSpPr>
        <xdr:cNvPr id="143" name="n_1mainValue【図書館】&#10;一人当たり面積">
          <a:extLst>
            <a:ext uri="{FF2B5EF4-FFF2-40B4-BE49-F238E27FC236}">
              <a16:creationId xmlns:a16="http://schemas.microsoft.com/office/drawing/2014/main" id="{BCED3189-B9AC-4311-B481-13A0C18A2A25}"/>
            </a:ext>
          </a:extLst>
        </xdr:cNvPr>
        <xdr:cNvSpPr txBox="1"/>
      </xdr:nvSpPr>
      <xdr:spPr>
        <a:xfrm>
          <a:off x="8454467" y="69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90695</xdr:rowOff>
    </xdr:from>
    <xdr:ext cx="469744" cy="259045"/>
    <xdr:sp macro="" textlink="">
      <xdr:nvSpPr>
        <xdr:cNvPr id="144" name="n_2mainValue【図書館】&#10;一人当たり面積">
          <a:extLst>
            <a:ext uri="{FF2B5EF4-FFF2-40B4-BE49-F238E27FC236}">
              <a16:creationId xmlns:a16="http://schemas.microsoft.com/office/drawing/2014/main" id="{264B262A-E388-4C9D-9676-87F72E7B9F15}"/>
            </a:ext>
          </a:extLst>
        </xdr:cNvPr>
        <xdr:cNvSpPr txBox="1"/>
      </xdr:nvSpPr>
      <xdr:spPr>
        <a:xfrm>
          <a:off x="7673417" y="695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macro="" textlink="">
      <xdr:nvSpPr>
        <xdr:cNvPr id="145" name="n_3mainValue【図書館】&#10;一人当たり面積">
          <a:extLst>
            <a:ext uri="{FF2B5EF4-FFF2-40B4-BE49-F238E27FC236}">
              <a16:creationId xmlns:a16="http://schemas.microsoft.com/office/drawing/2014/main" id="{2185535A-F880-4755-AA8D-E3666B5F87CC}"/>
            </a:ext>
          </a:extLst>
        </xdr:cNvPr>
        <xdr:cNvSpPr txBox="1"/>
      </xdr:nvSpPr>
      <xdr:spPr>
        <a:xfrm>
          <a:off x="6866332" y="69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81551</xdr:rowOff>
    </xdr:from>
    <xdr:ext cx="469744" cy="259045"/>
    <xdr:sp macro="" textlink="">
      <xdr:nvSpPr>
        <xdr:cNvPr id="146" name="n_4mainValue【図書館】&#10;一人当たり面積">
          <a:extLst>
            <a:ext uri="{FF2B5EF4-FFF2-40B4-BE49-F238E27FC236}">
              <a16:creationId xmlns:a16="http://schemas.microsoft.com/office/drawing/2014/main" id="{350661B4-2E9A-4C02-B5BA-9BFDCAD2980B}"/>
            </a:ext>
          </a:extLst>
        </xdr:cNvPr>
        <xdr:cNvSpPr txBox="1"/>
      </xdr:nvSpPr>
      <xdr:spPr>
        <a:xfrm>
          <a:off x="6068772" y="69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3C5CC9A-D754-4235-A3B1-FF3A2B599D5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628178E-3A89-4744-9CA6-799977C864C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E08A98B-F3DE-4B6A-A049-F8E5740DA5A5}"/>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48CBF71-3562-4CF7-9850-F1B42D2A6B6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58736A8-698C-4AB7-BE55-EC0A2A0B4BC4}"/>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18825F2-6E76-4B98-A05F-E9DBBE241E9F}"/>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9F58DA3-47FB-4A55-9F15-E4AB0EC1412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70BF43B-B0F6-478B-B25D-65730430709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78E6D97-EF14-4166-A81D-23825437D9A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CDC938E-08E8-4AEA-9BE3-E96F431A59FB}"/>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2B263D5-BEEA-48DA-AA5A-A58D43B718C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5D9131F-4DD7-49D9-BF9C-350FFE96FCB4}"/>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1831B13-D1EB-4DF4-887C-68C8A655F0FF}"/>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FD44AC7-5CDF-42AF-84B8-0FAD6A47D48C}"/>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0392FE8-8718-477C-B449-1127E5AABA89}"/>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862888F-FDF7-4F96-BE8F-6B1D29049D66}"/>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4C57DD3-1F7C-455A-8398-0E56B46654C8}"/>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D197402-2627-4153-9292-F341FAC0C75F}"/>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5C66E18-AE57-4CA9-BAB5-BA49FFAABC0E}"/>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AA61707-6AFC-4BE4-89AA-89FF57FEB5DB}"/>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36C1597-14B9-4105-B4D2-46121493D619}"/>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0E86D32-679C-40FA-BF99-9EDE092E18B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42E1527-22E4-496F-BAEA-A38288F89EC1}"/>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6CEE61A-FA5F-4439-9AA1-EAB0E3DE59F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785B8586-AD57-48ED-80BF-4FA2E121198C}"/>
            </a:ext>
          </a:extLst>
        </xdr:cNvPr>
        <xdr:cNvCxnSpPr/>
      </xdr:nvCxnSpPr>
      <xdr:spPr>
        <a:xfrm flipV="1">
          <a:off x="4173855" y="950785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B36CD97B-1875-44C3-82BA-15C89A43E265}"/>
            </a:ext>
          </a:extLst>
        </xdr:cNvPr>
        <xdr:cNvSpPr txBox="1"/>
      </xdr:nvSpPr>
      <xdr:spPr>
        <a:xfrm>
          <a:off x="421259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EA5B3A56-DE2B-414B-AAAA-D5EB07F0909D}"/>
            </a:ext>
          </a:extLst>
        </xdr:cNvPr>
        <xdr:cNvCxnSpPr/>
      </xdr:nvCxnSpPr>
      <xdr:spPr>
        <a:xfrm>
          <a:off x="4112260" y="11022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CB15C96-7109-4862-A6FE-D08EA931EDCC}"/>
            </a:ext>
          </a:extLst>
        </xdr:cNvPr>
        <xdr:cNvSpPr txBox="1"/>
      </xdr:nvSpPr>
      <xdr:spPr>
        <a:xfrm>
          <a:off x="4212590" y="927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382E2BE3-00D5-4EDE-9E65-B86B0E8BF089}"/>
            </a:ext>
          </a:extLst>
        </xdr:cNvPr>
        <xdr:cNvCxnSpPr/>
      </xdr:nvCxnSpPr>
      <xdr:spPr>
        <a:xfrm>
          <a:off x="4112260" y="950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7324957-7295-4F20-874C-81E8E958DDA5}"/>
            </a:ext>
          </a:extLst>
        </xdr:cNvPr>
        <xdr:cNvSpPr txBox="1"/>
      </xdr:nvSpPr>
      <xdr:spPr>
        <a:xfrm>
          <a:off x="4212590" y="1033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60DD87AE-B984-4748-91D1-7B5BCAB02E9F}"/>
            </a:ext>
          </a:extLst>
        </xdr:cNvPr>
        <xdr:cNvSpPr/>
      </xdr:nvSpPr>
      <xdr:spPr>
        <a:xfrm>
          <a:off x="4131310" y="1035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F0949B9F-A579-47A3-93DB-B6B6ECE77A86}"/>
            </a:ext>
          </a:extLst>
        </xdr:cNvPr>
        <xdr:cNvSpPr/>
      </xdr:nvSpPr>
      <xdr:spPr>
        <a:xfrm>
          <a:off x="3388360" y="1031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4223700-6FCB-4D58-8751-C1AE12D11273}"/>
            </a:ext>
          </a:extLst>
        </xdr:cNvPr>
        <xdr:cNvSpPr/>
      </xdr:nvSpPr>
      <xdr:spPr>
        <a:xfrm>
          <a:off x="2571750" y="102990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F5F4A485-E4A9-4CA0-9CC9-15BF575A473C}"/>
            </a:ext>
          </a:extLst>
        </xdr:cNvPr>
        <xdr:cNvSpPr/>
      </xdr:nvSpPr>
      <xdr:spPr>
        <a:xfrm>
          <a:off x="1774190" y="103181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51E985AF-A678-44AA-944B-7A1DA5B03500}"/>
            </a:ext>
          </a:extLst>
        </xdr:cNvPr>
        <xdr:cNvSpPr/>
      </xdr:nvSpPr>
      <xdr:spPr>
        <a:xfrm>
          <a:off x="9880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17FD0B4-0F06-4249-98C8-06EF8B681C2B}"/>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44A4CC7-E454-4CE8-923C-221D7E9CCAD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6DCBF3D-BB21-4A91-9A42-CA1A0D728D2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B3C669-694E-4506-B379-AB92F985B577}"/>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BF90D1-706B-4750-AEDC-B91062B9498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macro="" textlink="">
      <xdr:nvSpPr>
        <xdr:cNvPr id="187" name="楕円 186">
          <a:extLst>
            <a:ext uri="{FF2B5EF4-FFF2-40B4-BE49-F238E27FC236}">
              <a16:creationId xmlns:a16="http://schemas.microsoft.com/office/drawing/2014/main" id="{3D156F90-CB07-4BF0-97FC-06030DAB3AB9}"/>
            </a:ext>
          </a:extLst>
        </xdr:cNvPr>
        <xdr:cNvSpPr/>
      </xdr:nvSpPr>
      <xdr:spPr>
        <a:xfrm>
          <a:off x="4131310" y="10074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1BE15DA-D05A-4B06-9A43-F5DEFE5336EB}"/>
            </a:ext>
          </a:extLst>
        </xdr:cNvPr>
        <xdr:cNvSpPr txBox="1"/>
      </xdr:nvSpPr>
      <xdr:spPr>
        <a:xfrm>
          <a:off x="421259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95885</xdr:rowOff>
    </xdr:from>
    <xdr:to>
      <xdr:col>20</xdr:col>
      <xdr:colOff>38100</xdr:colOff>
      <xdr:row>59</xdr:row>
      <xdr:rowOff>26035</xdr:rowOff>
    </xdr:to>
    <xdr:sp macro="" textlink="">
      <xdr:nvSpPr>
        <xdr:cNvPr id="189" name="楕円 188">
          <a:extLst>
            <a:ext uri="{FF2B5EF4-FFF2-40B4-BE49-F238E27FC236}">
              <a16:creationId xmlns:a16="http://schemas.microsoft.com/office/drawing/2014/main" id="{75BCA14A-E42C-41FE-9EBF-7A940D7F7087}"/>
            </a:ext>
          </a:extLst>
        </xdr:cNvPr>
        <xdr:cNvSpPr/>
      </xdr:nvSpPr>
      <xdr:spPr>
        <a:xfrm>
          <a:off x="3388360" y="10036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146685</xdr:rowOff>
    </xdr:from>
    <xdr:to>
      <xdr:col>24</xdr:col>
      <xdr:colOff>63500</xdr:colOff>
      <xdr:row>59</xdr:row>
      <xdr:rowOff>13335</xdr:rowOff>
    </xdr:to>
    <xdr:cxnSp macro="">
      <xdr:nvCxnSpPr>
        <xdr:cNvPr id="190" name="直線コネクタ 189">
          <a:extLst>
            <a:ext uri="{FF2B5EF4-FFF2-40B4-BE49-F238E27FC236}">
              <a16:creationId xmlns:a16="http://schemas.microsoft.com/office/drawing/2014/main" id="{061434EC-AECB-441D-A0E4-B0DB966988FD}"/>
            </a:ext>
          </a:extLst>
        </xdr:cNvPr>
        <xdr:cNvCxnSpPr/>
      </xdr:nvCxnSpPr>
      <xdr:spPr>
        <a:xfrm>
          <a:off x="3431540" y="10088880"/>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57785</xdr:rowOff>
    </xdr:from>
    <xdr:to>
      <xdr:col>15</xdr:col>
      <xdr:colOff>101600</xdr:colOff>
      <xdr:row>58</xdr:row>
      <xdr:rowOff>159385</xdr:rowOff>
    </xdr:to>
    <xdr:sp macro="" textlink="">
      <xdr:nvSpPr>
        <xdr:cNvPr id="191" name="楕円 190">
          <a:extLst>
            <a:ext uri="{FF2B5EF4-FFF2-40B4-BE49-F238E27FC236}">
              <a16:creationId xmlns:a16="http://schemas.microsoft.com/office/drawing/2014/main" id="{F96140FB-F06F-4A96-B640-BC9EFC88FB0C}"/>
            </a:ext>
          </a:extLst>
        </xdr:cNvPr>
        <xdr:cNvSpPr/>
      </xdr:nvSpPr>
      <xdr:spPr>
        <a:xfrm>
          <a:off x="2571750" y="99980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108585</xdr:rowOff>
    </xdr:from>
    <xdr:to>
      <xdr:col>19</xdr:col>
      <xdr:colOff>177800</xdr:colOff>
      <xdr:row>58</xdr:row>
      <xdr:rowOff>146685</xdr:rowOff>
    </xdr:to>
    <xdr:cxnSp macro="">
      <xdr:nvCxnSpPr>
        <xdr:cNvPr id="192" name="直線コネクタ 191">
          <a:extLst>
            <a:ext uri="{FF2B5EF4-FFF2-40B4-BE49-F238E27FC236}">
              <a16:creationId xmlns:a16="http://schemas.microsoft.com/office/drawing/2014/main" id="{6C971921-36CB-41BE-B51A-2C510387082F}"/>
            </a:ext>
          </a:extLst>
        </xdr:cNvPr>
        <xdr:cNvCxnSpPr/>
      </xdr:nvCxnSpPr>
      <xdr:spPr>
        <a:xfrm>
          <a:off x="2626360" y="1005078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93" name="楕円 192">
          <a:extLst>
            <a:ext uri="{FF2B5EF4-FFF2-40B4-BE49-F238E27FC236}">
              <a16:creationId xmlns:a16="http://schemas.microsoft.com/office/drawing/2014/main" id="{B4BE23EF-59FB-4F9F-9572-0E25FFD923FA}"/>
            </a:ext>
          </a:extLst>
        </xdr:cNvPr>
        <xdr:cNvSpPr/>
      </xdr:nvSpPr>
      <xdr:spPr>
        <a:xfrm>
          <a:off x="1774190" y="995997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70485</xdr:rowOff>
    </xdr:from>
    <xdr:to>
      <xdr:col>15</xdr:col>
      <xdr:colOff>50800</xdr:colOff>
      <xdr:row>58</xdr:row>
      <xdr:rowOff>108585</xdr:rowOff>
    </xdr:to>
    <xdr:cxnSp macro="">
      <xdr:nvCxnSpPr>
        <xdr:cNvPr id="194" name="直線コネクタ 193">
          <a:extLst>
            <a:ext uri="{FF2B5EF4-FFF2-40B4-BE49-F238E27FC236}">
              <a16:creationId xmlns:a16="http://schemas.microsoft.com/office/drawing/2014/main" id="{A0DF8A81-D9B2-496F-B32D-178213FBCBE6}"/>
            </a:ext>
          </a:extLst>
        </xdr:cNvPr>
        <xdr:cNvCxnSpPr/>
      </xdr:nvCxnSpPr>
      <xdr:spPr>
        <a:xfrm>
          <a:off x="1828800" y="1001268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158750</xdr:rowOff>
    </xdr:from>
    <xdr:to>
      <xdr:col>6</xdr:col>
      <xdr:colOff>38100</xdr:colOff>
      <xdr:row>58</xdr:row>
      <xdr:rowOff>88900</xdr:rowOff>
    </xdr:to>
    <xdr:sp macro="" textlink="">
      <xdr:nvSpPr>
        <xdr:cNvPr id="195" name="楕円 194">
          <a:extLst>
            <a:ext uri="{FF2B5EF4-FFF2-40B4-BE49-F238E27FC236}">
              <a16:creationId xmlns:a16="http://schemas.microsoft.com/office/drawing/2014/main" id="{B4A6243A-818A-4FE8-94E7-946D380CAED1}"/>
            </a:ext>
          </a:extLst>
        </xdr:cNvPr>
        <xdr:cNvSpPr/>
      </xdr:nvSpPr>
      <xdr:spPr>
        <a:xfrm>
          <a:off x="988060" y="99333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38100</xdr:rowOff>
    </xdr:from>
    <xdr:to>
      <xdr:col>10</xdr:col>
      <xdr:colOff>114300</xdr:colOff>
      <xdr:row>58</xdr:row>
      <xdr:rowOff>70485</xdr:rowOff>
    </xdr:to>
    <xdr:cxnSp macro="">
      <xdr:nvCxnSpPr>
        <xdr:cNvPr id="196" name="直線コネクタ 195">
          <a:extLst>
            <a:ext uri="{FF2B5EF4-FFF2-40B4-BE49-F238E27FC236}">
              <a16:creationId xmlns:a16="http://schemas.microsoft.com/office/drawing/2014/main" id="{07FBB1FD-82C5-46C1-8C50-3904AFE7A5E5}"/>
            </a:ext>
          </a:extLst>
        </xdr:cNvPr>
        <xdr:cNvCxnSpPr/>
      </xdr:nvCxnSpPr>
      <xdr:spPr>
        <a:xfrm>
          <a:off x="1031240" y="998220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CC7C22E3-577B-406B-94E4-9D236243CA7A}"/>
            </a:ext>
          </a:extLst>
        </xdr:cNvPr>
        <xdr:cNvSpPr txBox="1"/>
      </xdr:nvSpPr>
      <xdr:spPr>
        <a:xfrm>
          <a:off x="32391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9E639CB2-94C8-42AB-9300-E6F4CD44782F}"/>
            </a:ext>
          </a:extLst>
        </xdr:cNvPr>
        <xdr:cNvSpPr txBox="1"/>
      </xdr:nvSpPr>
      <xdr:spPr>
        <a:xfrm>
          <a:off x="2439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48D82BDA-3D41-459A-BE80-90DE5077A094}"/>
            </a:ext>
          </a:extLst>
        </xdr:cNvPr>
        <xdr:cNvSpPr txBox="1"/>
      </xdr:nvSpPr>
      <xdr:spPr>
        <a:xfrm>
          <a:off x="164148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B555201E-9396-42E0-A0CF-8DB6D77BB97A}"/>
            </a:ext>
          </a:extLst>
        </xdr:cNvPr>
        <xdr:cNvSpPr txBox="1"/>
      </xdr:nvSpPr>
      <xdr:spPr>
        <a:xfrm>
          <a:off x="85535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42562</xdr:rowOff>
    </xdr:from>
    <xdr:ext cx="405111" cy="259045"/>
    <xdr:sp macro="" textlink="">
      <xdr:nvSpPr>
        <xdr:cNvPr id="201" name="n_1mainValue【体育館・プール】&#10;有形固定資産減価償却率">
          <a:extLst>
            <a:ext uri="{FF2B5EF4-FFF2-40B4-BE49-F238E27FC236}">
              <a16:creationId xmlns:a16="http://schemas.microsoft.com/office/drawing/2014/main" id="{572898C7-5391-485B-B1F4-F7478F2B02E8}"/>
            </a:ext>
          </a:extLst>
        </xdr:cNvPr>
        <xdr:cNvSpPr txBox="1"/>
      </xdr:nvSpPr>
      <xdr:spPr>
        <a:xfrm>
          <a:off x="32391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4462</xdr:rowOff>
    </xdr:from>
    <xdr:ext cx="405111" cy="259045"/>
    <xdr:sp macro="" textlink="">
      <xdr:nvSpPr>
        <xdr:cNvPr id="202" name="n_2mainValue【体育館・プール】&#10;有形固定資産減価償却率">
          <a:extLst>
            <a:ext uri="{FF2B5EF4-FFF2-40B4-BE49-F238E27FC236}">
              <a16:creationId xmlns:a16="http://schemas.microsoft.com/office/drawing/2014/main" id="{373A2DF0-955C-4682-B186-A121C94F9443}"/>
            </a:ext>
          </a:extLst>
        </xdr:cNvPr>
        <xdr:cNvSpPr txBox="1"/>
      </xdr:nvSpPr>
      <xdr:spPr>
        <a:xfrm>
          <a:off x="2439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137812</xdr:rowOff>
    </xdr:from>
    <xdr:ext cx="405111" cy="259045"/>
    <xdr:sp macro="" textlink="">
      <xdr:nvSpPr>
        <xdr:cNvPr id="203" name="n_3mainValue【体育館・プール】&#10;有形固定資産減価償却率">
          <a:extLst>
            <a:ext uri="{FF2B5EF4-FFF2-40B4-BE49-F238E27FC236}">
              <a16:creationId xmlns:a16="http://schemas.microsoft.com/office/drawing/2014/main" id="{CE66A282-7A56-4CE3-BE58-2D834C723435}"/>
            </a:ext>
          </a:extLst>
        </xdr:cNvPr>
        <xdr:cNvSpPr txBox="1"/>
      </xdr:nvSpPr>
      <xdr:spPr>
        <a:xfrm>
          <a:off x="164148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105427</xdr:rowOff>
    </xdr:from>
    <xdr:ext cx="405111" cy="259045"/>
    <xdr:sp macro="" textlink="">
      <xdr:nvSpPr>
        <xdr:cNvPr id="204" name="n_4mainValue【体育館・プール】&#10;有形固定資産減価償却率">
          <a:extLst>
            <a:ext uri="{FF2B5EF4-FFF2-40B4-BE49-F238E27FC236}">
              <a16:creationId xmlns:a16="http://schemas.microsoft.com/office/drawing/2014/main" id="{46617F73-4FA0-4ADF-96BC-F8C02E1666A0}"/>
            </a:ext>
          </a:extLst>
        </xdr:cNvPr>
        <xdr:cNvSpPr txBox="1"/>
      </xdr:nvSpPr>
      <xdr:spPr>
        <a:xfrm>
          <a:off x="85535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AFA3E24-C0CD-4947-8CD2-7E690218EE2A}"/>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FC1A029-C266-4C42-9BFD-1DEEC016F837}"/>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7F2FA11-4D44-4453-8CEC-02B39FE7FCF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1FCC10D-2281-44AA-B22B-AD8DE3BCFF1D}"/>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274E906-05EB-4157-B85C-33BA457C006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DE9AB92-720B-42AD-B017-918E935B78C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C69FE09-2AA4-4FEB-AAC7-3B80D958977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19E8BD2-B3FB-4CEB-916F-25A2A310F7F7}"/>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DA0D76F-CFF3-47E8-AD6E-0149AFCD3D6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3FB326B-9A2E-4895-8A18-9A6342A168D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6446ED2-1877-420E-B0B5-F78ECC7D99FB}"/>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456D059-3410-4295-A99B-63FFD6D43C6E}"/>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1F9C124-3334-4155-8ADE-BCD014018C8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449E2958-8CDD-461C-B5E6-B02133BFDA9F}"/>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8E06E99-E518-4384-B9E5-4D23E6F22FF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211FAF8-6CEE-47B4-98C1-F36BF0EC65BC}"/>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CB77B51-C132-4E6C-83DA-0433A7D3E5A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584AB6B-EB65-4E6E-8BCC-DD919016AFAD}"/>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18889CB-3A53-40AD-9067-BF2073421D59}"/>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C7DC3A36-2443-47A3-AD2C-D29C58E9AEE7}"/>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997AF16-CB95-40D3-86F8-10852B30126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70E4254-4B1F-4090-84EA-3DC6CAC19E7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212F701-3F24-446D-9E0A-F31861F9A7DF}"/>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CEF0330C-F4ED-46F4-82A7-E46FC3F50465}"/>
            </a:ext>
          </a:extLst>
        </xdr:cNvPr>
        <xdr:cNvCxnSpPr/>
      </xdr:nvCxnSpPr>
      <xdr:spPr>
        <a:xfrm flipV="1">
          <a:off x="9429115" y="962215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BEA61BE8-0259-46ED-A62B-249185C1FDBE}"/>
            </a:ext>
          </a:extLst>
        </xdr:cNvPr>
        <xdr:cNvSpPr txBox="1"/>
      </xdr:nvSpPr>
      <xdr:spPr>
        <a:xfrm>
          <a:off x="9467850"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94F9AAC9-E961-45B5-B38F-A02CAB8FAD44}"/>
            </a:ext>
          </a:extLst>
        </xdr:cNvPr>
        <xdr:cNvCxnSpPr/>
      </xdr:nvCxnSpPr>
      <xdr:spPr>
        <a:xfrm>
          <a:off x="9356090" y="110299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60A20503-EBE8-40FB-882C-B60C67C6C362}"/>
            </a:ext>
          </a:extLst>
        </xdr:cNvPr>
        <xdr:cNvSpPr txBox="1"/>
      </xdr:nvSpPr>
      <xdr:spPr>
        <a:xfrm>
          <a:off x="946785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9E2DEF0C-78AC-4710-8A04-FFDD891DF196}"/>
            </a:ext>
          </a:extLst>
        </xdr:cNvPr>
        <xdr:cNvCxnSpPr/>
      </xdr:nvCxnSpPr>
      <xdr:spPr>
        <a:xfrm>
          <a:off x="9356090" y="96221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8FAAA5E7-D939-467B-9B29-6A3448931544}"/>
            </a:ext>
          </a:extLst>
        </xdr:cNvPr>
        <xdr:cNvSpPr txBox="1"/>
      </xdr:nvSpPr>
      <xdr:spPr>
        <a:xfrm>
          <a:off x="9467850" y="1046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FAD43182-7CC0-4807-B540-08E784CFD0B2}"/>
            </a:ext>
          </a:extLst>
        </xdr:cNvPr>
        <xdr:cNvSpPr/>
      </xdr:nvSpPr>
      <xdr:spPr>
        <a:xfrm>
          <a:off x="9394190" y="106133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454CE748-5C67-4F0D-8B77-D1CEC66727FD}"/>
            </a:ext>
          </a:extLst>
        </xdr:cNvPr>
        <xdr:cNvSpPr/>
      </xdr:nvSpPr>
      <xdr:spPr>
        <a:xfrm>
          <a:off x="8632190" y="106133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1F497BCD-81F4-4278-BABF-EC09092DE8CE}"/>
            </a:ext>
          </a:extLst>
        </xdr:cNvPr>
        <xdr:cNvSpPr/>
      </xdr:nvSpPr>
      <xdr:spPr>
        <a:xfrm>
          <a:off x="7846060" y="106095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DF0DBC93-0D93-49EB-8D1D-386B97526CA3}"/>
            </a:ext>
          </a:extLst>
        </xdr:cNvPr>
        <xdr:cNvSpPr/>
      </xdr:nvSpPr>
      <xdr:spPr>
        <a:xfrm>
          <a:off x="7029450" y="105162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14D5553D-DC2E-4D76-B740-D322E96FF0F8}"/>
            </a:ext>
          </a:extLst>
        </xdr:cNvPr>
        <xdr:cNvSpPr/>
      </xdr:nvSpPr>
      <xdr:spPr>
        <a:xfrm>
          <a:off x="6231890" y="105048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54F83B7-ECFB-44AF-99F0-94D37729770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2FFEF5-53CC-49DF-92CA-95205DB383EC}"/>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36B48F1-4176-4D36-9CB8-5ACB0682148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D5D831F-1F9C-4620-9B53-E9173AB8B3CA}"/>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EF3D03-8ED0-4D45-A8C5-58E8BBFB642F}"/>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4" name="楕円 243">
          <a:extLst>
            <a:ext uri="{FF2B5EF4-FFF2-40B4-BE49-F238E27FC236}">
              <a16:creationId xmlns:a16="http://schemas.microsoft.com/office/drawing/2014/main" id="{610DFEDE-5B6B-48D2-8177-C05A9096A556}"/>
            </a:ext>
          </a:extLst>
        </xdr:cNvPr>
        <xdr:cNvSpPr/>
      </xdr:nvSpPr>
      <xdr:spPr>
        <a:xfrm>
          <a:off x="9394190" y="1071816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5" name="【体育館・プール】&#10;一人当たり面積該当値テキスト">
          <a:extLst>
            <a:ext uri="{FF2B5EF4-FFF2-40B4-BE49-F238E27FC236}">
              <a16:creationId xmlns:a16="http://schemas.microsoft.com/office/drawing/2014/main" id="{8FCB9A6D-DF82-4591-98F7-1651A91747B9}"/>
            </a:ext>
          </a:extLst>
        </xdr:cNvPr>
        <xdr:cNvSpPr txBox="1"/>
      </xdr:nvSpPr>
      <xdr:spPr>
        <a:xfrm>
          <a:off x="9467850" y="1069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246" name="楕円 245">
          <a:extLst>
            <a:ext uri="{FF2B5EF4-FFF2-40B4-BE49-F238E27FC236}">
              <a16:creationId xmlns:a16="http://schemas.microsoft.com/office/drawing/2014/main" id="{B8121461-0CB7-4ADB-ADBC-7E515B133AD6}"/>
            </a:ext>
          </a:extLst>
        </xdr:cNvPr>
        <xdr:cNvSpPr/>
      </xdr:nvSpPr>
      <xdr:spPr>
        <a:xfrm>
          <a:off x="8632190" y="107181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137160</xdr:rowOff>
    </xdr:to>
    <xdr:cxnSp macro="">
      <xdr:nvCxnSpPr>
        <xdr:cNvPr id="247" name="直線コネクタ 246">
          <a:extLst>
            <a:ext uri="{FF2B5EF4-FFF2-40B4-BE49-F238E27FC236}">
              <a16:creationId xmlns:a16="http://schemas.microsoft.com/office/drawing/2014/main" id="{AE81C290-2998-46D9-90CB-4072F19921C9}"/>
            </a:ext>
          </a:extLst>
        </xdr:cNvPr>
        <xdr:cNvCxnSpPr/>
      </xdr:nvCxnSpPr>
      <xdr:spPr>
        <a:xfrm>
          <a:off x="8686800" y="107632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48" name="楕円 247">
          <a:extLst>
            <a:ext uri="{FF2B5EF4-FFF2-40B4-BE49-F238E27FC236}">
              <a16:creationId xmlns:a16="http://schemas.microsoft.com/office/drawing/2014/main" id="{A9E8FFA1-D84E-46E9-B1F4-6988717D15DD}"/>
            </a:ext>
          </a:extLst>
        </xdr:cNvPr>
        <xdr:cNvSpPr/>
      </xdr:nvSpPr>
      <xdr:spPr>
        <a:xfrm>
          <a:off x="7846060" y="107181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137160</xdr:rowOff>
    </xdr:to>
    <xdr:cxnSp macro="">
      <xdr:nvCxnSpPr>
        <xdr:cNvPr id="249" name="直線コネクタ 248">
          <a:extLst>
            <a:ext uri="{FF2B5EF4-FFF2-40B4-BE49-F238E27FC236}">
              <a16:creationId xmlns:a16="http://schemas.microsoft.com/office/drawing/2014/main" id="{E445A5DF-EF0D-4AA6-9065-69D4223CD36E}"/>
            </a:ext>
          </a:extLst>
        </xdr:cNvPr>
        <xdr:cNvCxnSpPr/>
      </xdr:nvCxnSpPr>
      <xdr:spPr>
        <a:xfrm>
          <a:off x="7889240" y="107632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88265</xdr:rowOff>
    </xdr:from>
    <xdr:to>
      <xdr:col>41</xdr:col>
      <xdr:colOff>101600</xdr:colOff>
      <xdr:row>63</xdr:row>
      <xdr:rowOff>18415</xdr:rowOff>
    </xdr:to>
    <xdr:sp macro="" textlink="">
      <xdr:nvSpPr>
        <xdr:cNvPr id="250" name="楕円 249">
          <a:extLst>
            <a:ext uri="{FF2B5EF4-FFF2-40B4-BE49-F238E27FC236}">
              <a16:creationId xmlns:a16="http://schemas.microsoft.com/office/drawing/2014/main" id="{D97B9D31-2DD5-4817-8291-5BC9A3E13608}"/>
            </a:ext>
          </a:extLst>
        </xdr:cNvPr>
        <xdr:cNvSpPr/>
      </xdr:nvSpPr>
      <xdr:spPr>
        <a:xfrm>
          <a:off x="7029450" y="107219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139065</xdr:rowOff>
    </xdr:to>
    <xdr:cxnSp macro="">
      <xdr:nvCxnSpPr>
        <xdr:cNvPr id="251" name="直線コネクタ 250">
          <a:extLst>
            <a:ext uri="{FF2B5EF4-FFF2-40B4-BE49-F238E27FC236}">
              <a16:creationId xmlns:a16="http://schemas.microsoft.com/office/drawing/2014/main" id="{954EB981-23E7-47AC-A006-B093D04F0149}"/>
            </a:ext>
          </a:extLst>
        </xdr:cNvPr>
        <xdr:cNvCxnSpPr/>
      </xdr:nvCxnSpPr>
      <xdr:spPr>
        <a:xfrm flipV="1">
          <a:off x="7084060" y="10763250"/>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macro="" textlink="">
      <xdr:nvSpPr>
        <xdr:cNvPr id="252" name="楕円 251">
          <a:extLst>
            <a:ext uri="{FF2B5EF4-FFF2-40B4-BE49-F238E27FC236}">
              <a16:creationId xmlns:a16="http://schemas.microsoft.com/office/drawing/2014/main" id="{86042BB3-A1E3-44D5-9CC1-A96D5E505824}"/>
            </a:ext>
          </a:extLst>
        </xdr:cNvPr>
        <xdr:cNvSpPr/>
      </xdr:nvSpPr>
      <xdr:spPr>
        <a:xfrm>
          <a:off x="6231890" y="107124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131445</xdr:rowOff>
    </xdr:from>
    <xdr:to>
      <xdr:col>41</xdr:col>
      <xdr:colOff>50800</xdr:colOff>
      <xdr:row>62</xdr:row>
      <xdr:rowOff>139065</xdr:rowOff>
    </xdr:to>
    <xdr:cxnSp macro="">
      <xdr:nvCxnSpPr>
        <xdr:cNvPr id="253" name="直線コネクタ 252">
          <a:extLst>
            <a:ext uri="{FF2B5EF4-FFF2-40B4-BE49-F238E27FC236}">
              <a16:creationId xmlns:a16="http://schemas.microsoft.com/office/drawing/2014/main" id="{CC620010-ABF2-4F5C-A469-DFF5B314AB7C}"/>
            </a:ext>
          </a:extLst>
        </xdr:cNvPr>
        <xdr:cNvCxnSpPr/>
      </xdr:nvCxnSpPr>
      <xdr:spPr>
        <a:xfrm>
          <a:off x="6286500" y="1076515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FFFFF656-7D35-48C5-B0E0-4EA92A3CF842}"/>
            </a:ext>
          </a:extLst>
        </xdr:cNvPr>
        <xdr:cNvSpPr txBox="1"/>
      </xdr:nvSpPr>
      <xdr:spPr>
        <a:xfrm>
          <a:off x="845446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6E4ECA2E-8249-4D89-91E4-995BCEF4C050}"/>
            </a:ext>
          </a:extLst>
        </xdr:cNvPr>
        <xdr:cNvSpPr txBox="1"/>
      </xdr:nvSpPr>
      <xdr:spPr>
        <a:xfrm>
          <a:off x="767341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6" name="n_3aveValue【体育館・プール】&#10;一人当たり面積">
          <a:extLst>
            <a:ext uri="{FF2B5EF4-FFF2-40B4-BE49-F238E27FC236}">
              <a16:creationId xmlns:a16="http://schemas.microsoft.com/office/drawing/2014/main" id="{E6F38D5A-6372-483E-9CD2-3C160290B27B}"/>
            </a:ext>
          </a:extLst>
        </xdr:cNvPr>
        <xdr:cNvSpPr txBox="1"/>
      </xdr:nvSpPr>
      <xdr:spPr>
        <a:xfrm>
          <a:off x="6866332"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7" name="n_4aveValue【体育館・プール】&#10;一人当たり面積">
          <a:extLst>
            <a:ext uri="{FF2B5EF4-FFF2-40B4-BE49-F238E27FC236}">
              <a16:creationId xmlns:a16="http://schemas.microsoft.com/office/drawing/2014/main" id="{398C17F9-36A1-4B29-B60A-8F421546CDE8}"/>
            </a:ext>
          </a:extLst>
        </xdr:cNvPr>
        <xdr:cNvSpPr txBox="1"/>
      </xdr:nvSpPr>
      <xdr:spPr>
        <a:xfrm>
          <a:off x="6068772" y="1028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7637</xdr:rowOff>
    </xdr:from>
    <xdr:ext cx="469744" cy="259045"/>
    <xdr:sp macro="" textlink="">
      <xdr:nvSpPr>
        <xdr:cNvPr id="258" name="n_1mainValue【体育館・プール】&#10;一人当たり面積">
          <a:extLst>
            <a:ext uri="{FF2B5EF4-FFF2-40B4-BE49-F238E27FC236}">
              <a16:creationId xmlns:a16="http://schemas.microsoft.com/office/drawing/2014/main" id="{D0FFC5CB-FEB0-47FE-AFFD-121251BBAD5D}"/>
            </a:ext>
          </a:extLst>
        </xdr:cNvPr>
        <xdr:cNvSpPr txBox="1"/>
      </xdr:nvSpPr>
      <xdr:spPr>
        <a:xfrm>
          <a:off x="845446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9" name="n_2mainValue【体育館・プール】&#10;一人当たり面積">
          <a:extLst>
            <a:ext uri="{FF2B5EF4-FFF2-40B4-BE49-F238E27FC236}">
              <a16:creationId xmlns:a16="http://schemas.microsoft.com/office/drawing/2014/main" id="{931232BB-9C8F-42D1-83B3-8E5C161CDBCE}"/>
            </a:ext>
          </a:extLst>
        </xdr:cNvPr>
        <xdr:cNvSpPr txBox="1"/>
      </xdr:nvSpPr>
      <xdr:spPr>
        <a:xfrm>
          <a:off x="767341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9542</xdr:rowOff>
    </xdr:from>
    <xdr:ext cx="469744" cy="259045"/>
    <xdr:sp macro="" textlink="">
      <xdr:nvSpPr>
        <xdr:cNvPr id="260" name="n_3mainValue【体育館・プール】&#10;一人当たり面積">
          <a:extLst>
            <a:ext uri="{FF2B5EF4-FFF2-40B4-BE49-F238E27FC236}">
              <a16:creationId xmlns:a16="http://schemas.microsoft.com/office/drawing/2014/main" id="{02AC3FD9-B5AD-48DC-941B-C83D0110F148}"/>
            </a:ext>
          </a:extLst>
        </xdr:cNvPr>
        <xdr:cNvSpPr txBox="1"/>
      </xdr:nvSpPr>
      <xdr:spPr>
        <a:xfrm>
          <a:off x="6866332"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1922</xdr:rowOff>
    </xdr:from>
    <xdr:ext cx="469744" cy="259045"/>
    <xdr:sp macro="" textlink="">
      <xdr:nvSpPr>
        <xdr:cNvPr id="261" name="n_4mainValue【体育館・プール】&#10;一人当たり面積">
          <a:extLst>
            <a:ext uri="{FF2B5EF4-FFF2-40B4-BE49-F238E27FC236}">
              <a16:creationId xmlns:a16="http://schemas.microsoft.com/office/drawing/2014/main" id="{97A80085-BD48-400D-AC2A-D3FFAD528F4D}"/>
            </a:ext>
          </a:extLst>
        </xdr:cNvPr>
        <xdr:cNvSpPr txBox="1"/>
      </xdr:nvSpPr>
      <xdr:spPr>
        <a:xfrm>
          <a:off x="6068772"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E62C9FB-3767-44C1-B390-94C4F15468A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B8CACEC-CA04-4D96-BD12-84800BD31DE7}"/>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DE244DA-C91A-4F8B-A267-BEE88EDF62B1}"/>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C1A9996-13D3-4272-8294-4008CEC5296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DFCAB8F-E27A-4196-AFFE-54B5F3405AF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DEBA173-8873-4C5D-9C82-1551A487B933}"/>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6569A07-AA9F-4674-A261-1AA04C27353E}"/>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4055BE3-1E21-485D-B7AC-EA495C70094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85B30AF-E1CE-4F7F-B47F-403984E66D8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786229B-56CC-4330-85D2-390BC49B9E44}"/>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DBD4CA5-47DE-4A8B-85C7-C676CE4C852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2C5B948-5A81-4E96-BB5D-3ADF17EAA495}"/>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C29DCE9-2926-4C93-AD87-D6DB30E60FF1}"/>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40BCC591-4BD9-4726-A138-CE419EF1C073}"/>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E3C458E-5707-4B18-A129-E272796107E1}"/>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D9DD28D3-9F98-4227-88B7-3C46C3BF92EC}"/>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2AB9D557-A6F9-4C20-AEC1-A5EAF945E35D}"/>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BCEDFCE-AD37-4F4F-BB3D-5A9823630D12}"/>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73D9B98-50CA-4621-8D81-B25FFC77E148}"/>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DFFAD31-97EF-4E9F-9DAB-9B648F8FAA5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8C1D83C-F31B-4E4B-B966-5AAC0BA04815}"/>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8BDA7209-6A58-43D7-B041-663F0A065AB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22CA67BB-35DB-4D58-B129-E3916F3C2104}"/>
            </a:ext>
          </a:extLst>
        </xdr:cNvPr>
        <xdr:cNvCxnSpPr/>
      </xdr:nvCxnSpPr>
      <xdr:spPr>
        <a:xfrm flipV="1">
          <a:off x="4173855" y="13308710"/>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6DD07724-759B-479E-948E-408C4F33162B}"/>
            </a:ext>
          </a:extLst>
        </xdr:cNvPr>
        <xdr:cNvSpPr txBox="1"/>
      </xdr:nvSpPr>
      <xdr:spPr>
        <a:xfrm>
          <a:off x="421259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B0B9AB21-AA9A-4245-9306-04EA4F9FDB0C}"/>
            </a:ext>
          </a:extLst>
        </xdr:cNvPr>
        <xdr:cNvCxnSpPr/>
      </xdr:nvCxnSpPr>
      <xdr:spPr>
        <a:xfrm>
          <a:off x="4112260" y="1477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60247CA7-2248-4010-A38A-0465700E0AF4}"/>
            </a:ext>
          </a:extLst>
        </xdr:cNvPr>
        <xdr:cNvSpPr txBox="1"/>
      </xdr:nvSpPr>
      <xdr:spPr>
        <a:xfrm>
          <a:off x="4212590" y="130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82B83918-6323-44C4-9689-58C503B05D76}"/>
            </a:ext>
          </a:extLst>
        </xdr:cNvPr>
        <xdr:cNvCxnSpPr/>
      </xdr:nvCxnSpPr>
      <xdr:spPr>
        <a:xfrm>
          <a:off x="4112260" y="13308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A49C4457-0222-462D-BFBE-C798CDD9736A}"/>
            </a:ext>
          </a:extLst>
        </xdr:cNvPr>
        <xdr:cNvSpPr txBox="1"/>
      </xdr:nvSpPr>
      <xdr:spPr>
        <a:xfrm>
          <a:off x="4212590" y="137600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EB78D841-9DE1-4407-BB88-90013958D370}"/>
            </a:ext>
          </a:extLst>
        </xdr:cNvPr>
        <xdr:cNvSpPr/>
      </xdr:nvSpPr>
      <xdr:spPr>
        <a:xfrm>
          <a:off x="4131310" y="13902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E227F9F7-0C44-403C-9C7A-723931B72C2C}"/>
            </a:ext>
          </a:extLst>
        </xdr:cNvPr>
        <xdr:cNvSpPr/>
      </xdr:nvSpPr>
      <xdr:spPr>
        <a:xfrm>
          <a:off x="3388360" y="138995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95EAA18F-937E-48AB-91FD-1BC7935E2432}"/>
            </a:ext>
          </a:extLst>
        </xdr:cNvPr>
        <xdr:cNvSpPr/>
      </xdr:nvSpPr>
      <xdr:spPr>
        <a:xfrm>
          <a:off x="2571750" y="138789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4C606874-7923-4730-9A5D-1A26A153A406}"/>
            </a:ext>
          </a:extLst>
        </xdr:cNvPr>
        <xdr:cNvSpPr/>
      </xdr:nvSpPr>
      <xdr:spPr>
        <a:xfrm>
          <a:off x="1774190" y="137097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63CEB5DB-F56B-48AD-B492-CD053CF4F7B6}"/>
            </a:ext>
          </a:extLst>
        </xdr:cNvPr>
        <xdr:cNvSpPr/>
      </xdr:nvSpPr>
      <xdr:spPr>
        <a:xfrm>
          <a:off x="988060" y="136812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057B00A-6F56-47DF-92BF-9A7844BCA086}"/>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2D1EA6C-C886-41D5-8B47-803482F6411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E88EF00-863E-489B-8511-171832D0EE18}"/>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0AC7CF2-85F8-4C43-8A29-EC82491AF73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448D342-2791-4782-908A-1DD6F7A6A5FA}"/>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129032</xdr:rowOff>
    </xdr:from>
    <xdr:to>
      <xdr:col>24</xdr:col>
      <xdr:colOff>114300</xdr:colOff>
      <xdr:row>82</xdr:row>
      <xdr:rowOff>59182</xdr:rowOff>
    </xdr:to>
    <xdr:sp macro="" textlink="">
      <xdr:nvSpPr>
        <xdr:cNvPr id="300" name="楕円 299">
          <a:extLst>
            <a:ext uri="{FF2B5EF4-FFF2-40B4-BE49-F238E27FC236}">
              <a16:creationId xmlns:a16="http://schemas.microsoft.com/office/drawing/2014/main" id="{1569C247-FC69-474D-83BD-1167BF770742}"/>
            </a:ext>
          </a:extLst>
        </xdr:cNvPr>
        <xdr:cNvSpPr/>
      </xdr:nvSpPr>
      <xdr:spPr>
        <a:xfrm>
          <a:off x="4131310" y="1402029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107459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EA5E4BF7-2F87-41B2-9988-E416148D305E}"/>
            </a:ext>
          </a:extLst>
        </xdr:cNvPr>
        <xdr:cNvSpPr txBox="1"/>
      </xdr:nvSpPr>
      <xdr:spPr>
        <a:xfrm>
          <a:off x="4212590" y="139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71882</xdr:rowOff>
    </xdr:from>
    <xdr:to>
      <xdr:col>20</xdr:col>
      <xdr:colOff>38100</xdr:colOff>
      <xdr:row>82</xdr:row>
      <xdr:rowOff>2032</xdr:rowOff>
    </xdr:to>
    <xdr:sp macro="" textlink="">
      <xdr:nvSpPr>
        <xdr:cNvPr id="302" name="楕円 301">
          <a:extLst>
            <a:ext uri="{FF2B5EF4-FFF2-40B4-BE49-F238E27FC236}">
              <a16:creationId xmlns:a16="http://schemas.microsoft.com/office/drawing/2014/main" id="{2DDFB8FF-98D2-459B-A319-9995414AD8B7}"/>
            </a:ext>
          </a:extLst>
        </xdr:cNvPr>
        <xdr:cNvSpPr/>
      </xdr:nvSpPr>
      <xdr:spPr>
        <a:xfrm>
          <a:off x="3388360" y="1395742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122682</xdr:rowOff>
    </xdr:from>
    <xdr:to>
      <xdr:col>24</xdr:col>
      <xdr:colOff>63500</xdr:colOff>
      <xdr:row>82</xdr:row>
      <xdr:rowOff>8382</xdr:rowOff>
    </xdr:to>
    <xdr:cxnSp macro="">
      <xdr:nvCxnSpPr>
        <xdr:cNvPr id="303" name="直線コネクタ 302">
          <a:extLst>
            <a:ext uri="{FF2B5EF4-FFF2-40B4-BE49-F238E27FC236}">
              <a16:creationId xmlns:a16="http://schemas.microsoft.com/office/drawing/2014/main" id="{43225743-07A0-4A67-A299-A23D2ECDF7AB}"/>
            </a:ext>
          </a:extLst>
        </xdr:cNvPr>
        <xdr:cNvCxnSpPr/>
      </xdr:nvCxnSpPr>
      <xdr:spPr>
        <a:xfrm>
          <a:off x="3431540" y="14012037"/>
          <a:ext cx="7429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xdr:rowOff>
    </xdr:from>
    <xdr:to>
      <xdr:col>15</xdr:col>
      <xdr:colOff>101600</xdr:colOff>
      <xdr:row>81</xdr:row>
      <xdr:rowOff>118618</xdr:rowOff>
    </xdr:to>
    <xdr:sp macro="" textlink="">
      <xdr:nvSpPr>
        <xdr:cNvPr id="304" name="楕円 303">
          <a:extLst>
            <a:ext uri="{FF2B5EF4-FFF2-40B4-BE49-F238E27FC236}">
              <a16:creationId xmlns:a16="http://schemas.microsoft.com/office/drawing/2014/main" id="{D2A9122A-6245-4742-9CD4-0894FF0B786C}"/>
            </a:ext>
          </a:extLst>
        </xdr:cNvPr>
        <xdr:cNvSpPr/>
      </xdr:nvSpPr>
      <xdr:spPr>
        <a:xfrm>
          <a:off x="2571750" y="1390827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67818</xdr:rowOff>
    </xdr:from>
    <xdr:to>
      <xdr:col>19</xdr:col>
      <xdr:colOff>177800</xdr:colOff>
      <xdr:row>81</xdr:row>
      <xdr:rowOff>122682</xdr:rowOff>
    </xdr:to>
    <xdr:cxnSp macro="">
      <xdr:nvCxnSpPr>
        <xdr:cNvPr id="305" name="直線コネクタ 304">
          <a:extLst>
            <a:ext uri="{FF2B5EF4-FFF2-40B4-BE49-F238E27FC236}">
              <a16:creationId xmlns:a16="http://schemas.microsoft.com/office/drawing/2014/main" id="{54706989-471F-4F0D-80A7-BFDAC17B625E}"/>
            </a:ext>
          </a:extLst>
        </xdr:cNvPr>
        <xdr:cNvCxnSpPr/>
      </xdr:nvCxnSpPr>
      <xdr:spPr>
        <a:xfrm>
          <a:off x="2626360" y="13953363"/>
          <a:ext cx="80518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131318</xdr:rowOff>
    </xdr:from>
    <xdr:to>
      <xdr:col>10</xdr:col>
      <xdr:colOff>165100</xdr:colOff>
      <xdr:row>81</xdr:row>
      <xdr:rowOff>61468</xdr:rowOff>
    </xdr:to>
    <xdr:sp macro="" textlink="">
      <xdr:nvSpPr>
        <xdr:cNvPr id="306" name="楕円 305">
          <a:extLst>
            <a:ext uri="{FF2B5EF4-FFF2-40B4-BE49-F238E27FC236}">
              <a16:creationId xmlns:a16="http://schemas.microsoft.com/office/drawing/2014/main" id="{B07B7063-075B-4C63-9DCD-99623EB9B2DA}"/>
            </a:ext>
          </a:extLst>
        </xdr:cNvPr>
        <xdr:cNvSpPr/>
      </xdr:nvSpPr>
      <xdr:spPr>
        <a:xfrm>
          <a:off x="1774190" y="1385112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xdr:rowOff>
    </xdr:from>
    <xdr:to>
      <xdr:col>15</xdr:col>
      <xdr:colOff>50800</xdr:colOff>
      <xdr:row>81</xdr:row>
      <xdr:rowOff>67818</xdr:rowOff>
    </xdr:to>
    <xdr:cxnSp macro="">
      <xdr:nvCxnSpPr>
        <xdr:cNvPr id="307" name="直線コネクタ 306">
          <a:extLst>
            <a:ext uri="{FF2B5EF4-FFF2-40B4-BE49-F238E27FC236}">
              <a16:creationId xmlns:a16="http://schemas.microsoft.com/office/drawing/2014/main" id="{AC460624-117C-4AD2-90E9-725B1DE23127}"/>
            </a:ext>
          </a:extLst>
        </xdr:cNvPr>
        <xdr:cNvCxnSpPr/>
      </xdr:nvCxnSpPr>
      <xdr:spPr>
        <a:xfrm>
          <a:off x="1828800" y="13900023"/>
          <a:ext cx="7975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74168</xdr:rowOff>
    </xdr:from>
    <xdr:to>
      <xdr:col>6</xdr:col>
      <xdr:colOff>38100</xdr:colOff>
      <xdr:row>81</xdr:row>
      <xdr:rowOff>4318</xdr:rowOff>
    </xdr:to>
    <xdr:sp macro="" textlink="">
      <xdr:nvSpPr>
        <xdr:cNvPr id="308" name="楕円 307">
          <a:extLst>
            <a:ext uri="{FF2B5EF4-FFF2-40B4-BE49-F238E27FC236}">
              <a16:creationId xmlns:a16="http://schemas.microsoft.com/office/drawing/2014/main" id="{58F8EBDE-10CF-452F-993D-1FAD1C2D7ABD}"/>
            </a:ext>
          </a:extLst>
        </xdr:cNvPr>
        <xdr:cNvSpPr/>
      </xdr:nvSpPr>
      <xdr:spPr>
        <a:xfrm>
          <a:off x="988060" y="1379016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124968</xdr:rowOff>
    </xdr:from>
    <xdr:to>
      <xdr:col>10</xdr:col>
      <xdr:colOff>114300</xdr:colOff>
      <xdr:row>81</xdr:row>
      <xdr:rowOff>10668</xdr:rowOff>
    </xdr:to>
    <xdr:cxnSp macro="">
      <xdr:nvCxnSpPr>
        <xdr:cNvPr id="309" name="直線コネクタ 308">
          <a:extLst>
            <a:ext uri="{FF2B5EF4-FFF2-40B4-BE49-F238E27FC236}">
              <a16:creationId xmlns:a16="http://schemas.microsoft.com/office/drawing/2014/main" id="{41D831B4-A5D8-4459-962E-90A1E9CD4349}"/>
            </a:ext>
          </a:extLst>
        </xdr:cNvPr>
        <xdr:cNvCxnSpPr/>
      </xdr:nvCxnSpPr>
      <xdr:spPr>
        <a:xfrm>
          <a:off x="1031240" y="13842873"/>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5173FF07-34D5-46C1-AB88-8A938900FD5E}"/>
            </a:ext>
          </a:extLst>
        </xdr:cNvPr>
        <xdr:cNvSpPr txBox="1"/>
      </xdr:nvSpPr>
      <xdr:spPr>
        <a:xfrm>
          <a:off x="3239144" y="1367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6C06A193-8DE6-4AB5-A7FE-C899BEB74753}"/>
            </a:ext>
          </a:extLst>
        </xdr:cNvPr>
        <xdr:cNvSpPr txBox="1"/>
      </xdr:nvSpPr>
      <xdr:spPr>
        <a:xfrm>
          <a:off x="2439044" y="1365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2" name="n_3aveValue【福祉施設】&#10;有形固定資産減価償却率">
          <a:extLst>
            <a:ext uri="{FF2B5EF4-FFF2-40B4-BE49-F238E27FC236}">
              <a16:creationId xmlns:a16="http://schemas.microsoft.com/office/drawing/2014/main" id="{949EEE9E-16B1-4915-8D61-0486D1DEC667}"/>
            </a:ext>
          </a:extLst>
        </xdr:cNvPr>
        <xdr:cNvSpPr txBox="1"/>
      </xdr:nvSpPr>
      <xdr:spPr>
        <a:xfrm>
          <a:off x="1641484" y="134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3" name="n_4aveValue【福祉施設】&#10;有形固定資産減価償却率">
          <a:extLst>
            <a:ext uri="{FF2B5EF4-FFF2-40B4-BE49-F238E27FC236}">
              <a16:creationId xmlns:a16="http://schemas.microsoft.com/office/drawing/2014/main" id="{000E3892-0542-4B3E-8791-58B0E2F030F4}"/>
            </a:ext>
          </a:extLst>
        </xdr:cNvPr>
        <xdr:cNvSpPr txBox="1"/>
      </xdr:nvSpPr>
      <xdr:spPr>
        <a:xfrm>
          <a:off x="855354" y="1346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164609</xdr:rowOff>
    </xdr:from>
    <xdr:ext cx="405111" cy="259045"/>
    <xdr:sp macro="" textlink="">
      <xdr:nvSpPr>
        <xdr:cNvPr id="314" name="n_1mainValue【福祉施設】&#10;有形固定資産減価償却率">
          <a:extLst>
            <a:ext uri="{FF2B5EF4-FFF2-40B4-BE49-F238E27FC236}">
              <a16:creationId xmlns:a16="http://schemas.microsoft.com/office/drawing/2014/main" id="{28A24729-BB87-4A9D-861C-2836D07EFE33}"/>
            </a:ext>
          </a:extLst>
        </xdr:cNvPr>
        <xdr:cNvSpPr txBox="1"/>
      </xdr:nvSpPr>
      <xdr:spPr>
        <a:xfrm>
          <a:off x="3239144" y="1405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109745</xdr:rowOff>
    </xdr:from>
    <xdr:ext cx="405111" cy="259045"/>
    <xdr:sp macro="" textlink="">
      <xdr:nvSpPr>
        <xdr:cNvPr id="315" name="n_2mainValue【福祉施設】&#10;有形固定資産減価償却率">
          <a:extLst>
            <a:ext uri="{FF2B5EF4-FFF2-40B4-BE49-F238E27FC236}">
              <a16:creationId xmlns:a16="http://schemas.microsoft.com/office/drawing/2014/main" id="{C4FC1610-29EB-4E9B-B1DA-8E15D478D225}"/>
            </a:ext>
          </a:extLst>
        </xdr:cNvPr>
        <xdr:cNvSpPr txBox="1"/>
      </xdr:nvSpPr>
      <xdr:spPr>
        <a:xfrm>
          <a:off x="2439044" y="1399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6" name="n_3mainValue【福祉施設】&#10;有形固定資産減価償却率">
          <a:extLst>
            <a:ext uri="{FF2B5EF4-FFF2-40B4-BE49-F238E27FC236}">
              <a16:creationId xmlns:a16="http://schemas.microsoft.com/office/drawing/2014/main" id="{A679248B-95B5-4EDB-A94F-CEA6363A1B69}"/>
            </a:ext>
          </a:extLst>
        </xdr:cNvPr>
        <xdr:cNvSpPr txBox="1"/>
      </xdr:nvSpPr>
      <xdr:spPr>
        <a:xfrm>
          <a:off x="1641484" y="1394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166895</xdr:rowOff>
    </xdr:from>
    <xdr:ext cx="405111" cy="259045"/>
    <xdr:sp macro="" textlink="">
      <xdr:nvSpPr>
        <xdr:cNvPr id="317" name="n_4mainValue【福祉施設】&#10;有形固定資産減価償却率">
          <a:extLst>
            <a:ext uri="{FF2B5EF4-FFF2-40B4-BE49-F238E27FC236}">
              <a16:creationId xmlns:a16="http://schemas.microsoft.com/office/drawing/2014/main" id="{1E293370-9AE7-4332-AE59-1FE8EE57EC30}"/>
            </a:ext>
          </a:extLst>
        </xdr:cNvPr>
        <xdr:cNvSpPr txBox="1"/>
      </xdr:nvSpPr>
      <xdr:spPr>
        <a:xfrm>
          <a:off x="855354" y="1388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1D23BDD-9283-4E72-8E3B-AE09B6CC7746}"/>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77A25AD-AE47-418D-869E-1F8D1574AC4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CAC2AB5-75AA-43DD-9CDC-D4390028E173}"/>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FA7B4DE-9F41-48EF-80C3-7E675ECEC8B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5F332C7B-E2EE-4650-8821-7812392722A1}"/>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3C421E0-3857-49C0-BB1D-AF3CBD081C3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0B9EBA4-DD06-457E-A15D-FEAE2959BBE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533BCC6-FA65-4389-B4BC-AE46A06FA19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806D973-D4FD-4DC3-AF14-8696CD85000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846D2B2-B32C-4A3B-8F39-6C923BC1806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4772C6-C01B-4964-87CE-B314BB7EFD40}"/>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B5F7CA7E-759B-49DE-93B7-8251E1420734}"/>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1A1CC4E-2C5C-46E3-B3BE-50AB62584F10}"/>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2C697C82-3960-4C64-A40C-ED8EA13593F9}"/>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40810575-6672-4B21-AED9-D4F633439555}"/>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D24F7D82-20BF-4A22-B157-F5EBEF310FE8}"/>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8DDC2CD-C0E4-487A-9B8B-32F03A2B7C90}"/>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C9D2E8E-72D8-49F8-BDBF-92901F934593}"/>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7E1D8613-C64C-4D13-91E7-FC6D35ACB2A0}"/>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167480D-4368-4129-BDD7-2A6EDEDACF94}"/>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D2ACECF-CBB6-4C9B-AEDF-FC78411A846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1C33F72-1766-4311-BC09-8747547BB665}"/>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A856A0BD-F0CB-44A0-9415-324136A81D1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BF48E97A-2790-4B6C-85F7-6F403831108A}"/>
            </a:ext>
          </a:extLst>
        </xdr:cNvPr>
        <xdr:cNvCxnSpPr/>
      </xdr:nvCxnSpPr>
      <xdr:spPr>
        <a:xfrm flipV="1">
          <a:off x="9429115" y="13563599"/>
          <a:ext cx="0" cy="1282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B4813893-13DC-4976-957A-64076760B643}"/>
            </a:ext>
          </a:extLst>
        </xdr:cNvPr>
        <xdr:cNvSpPr txBox="1"/>
      </xdr:nvSpPr>
      <xdr:spPr>
        <a:xfrm>
          <a:off x="946785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2B7294C3-54B8-467A-9A41-486D7027D030}"/>
            </a:ext>
          </a:extLst>
        </xdr:cNvPr>
        <xdr:cNvCxnSpPr/>
      </xdr:nvCxnSpPr>
      <xdr:spPr>
        <a:xfrm>
          <a:off x="9356090" y="148456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FD55C42B-616F-4D50-9F02-B3FEAA0C7212}"/>
            </a:ext>
          </a:extLst>
        </xdr:cNvPr>
        <xdr:cNvSpPr txBox="1"/>
      </xdr:nvSpPr>
      <xdr:spPr>
        <a:xfrm>
          <a:off x="9467850" y="1333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F05A561A-1116-4404-82B8-750292DB4819}"/>
            </a:ext>
          </a:extLst>
        </xdr:cNvPr>
        <xdr:cNvCxnSpPr/>
      </xdr:nvCxnSpPr>
      <xdr:spPr>
        <a:xfrm>
          <a:off x="9356090" y="135635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175BA983-F614-490D-9B9D-D60671316CD6}"/>
            </a:ext>
          </a:extLst>
        </xdr:cNvPr>
        <xdr:cNvSpPr txBox="1"/>
      </xdr:nvSpPr>
      <xdr:spPr>
        <a:xfrm>
          <a:off x="9467850" y="14464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9F080BB6-3556-45A3-BD67-8825DDACFCCD}"/>
            </a:ext>
          </a:extLst>
        </xdr:cNvPr>
        <xdr:cNvSpPr/>
      </xdr:nvSpPr>
      <xdr:spPr>
        <a:xfrm>
          <a:off x="9394190" y="1449006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FCE5AE02-43BD-4720-90E1-C3BAE66AD0D4}"/>
            </a:ext>
          </a:extLst>
        </xdr:cNvPr>
        <xdr:cNvSpPr/>
      </xdr:nvSpPr>
      <xdr:spPr>
        <a:xfrm>
          <a:off x="8632190" y="144995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AD12951F-66F3-4A59-95CE-2EF7FF614797}"/>
            </a:ext>
          </a:extLst>
        </xdr:cNvPr>
        <xdr:cNvSpPr/>
      </xdr:nvSpPr>
      <xdr:spPr>
        <a:xfrm>
          <a:off x="7846060" y="144957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BFED7A3E-D0B2-4460-A5BF-E37EAA026F17}"/>
            </a:ext>
          </a:extLst>
        </xdr:cNvPr>
        <xdr:cNvSpPr/>
      </xdr:nvSpPr>
      <xdr:spPr>
        <a:xfrm>
          <a:off x="7029450" y="14375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E327ED6B-8A84-40CE-9371-45F59A9B64B0}"/>
            </a:ext>
          </a:extLst>
        </xdr:cNvPr>
        <xdr:cNvSpPr/>
      </xdr:nvSpPr>
      <xdr:spPr>
        <a:xfrm>
          <a:off x="6231890" y="143948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455E758-498A-4761-B501-D537E563C09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8EB5D9B-2767-4BE5-8E77-BF4B4736003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C8E6146-FA0A-4730-94A5-292EFCE6270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90A5CB9-CDC9-4888-84D6-C2029E3C63F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FF968F3-8D4D-47C4-A114-213B97C2353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57" name="楕円 356">
          <a:extLst>
            <a:ext uri="{FF2B5EF4-FFF2-40B4-BE49-F238E27FC236}">
              <a16:creationId xmlns:a16="http://schemas.microsoft.com/office/drawing/2014/main" id="{526639F0-E104-4012-BF49-9827C1BD9038}"/>
            </a:ext>
          </a:extLst>
        </xdr:cNvPr>
        <xdr:cNvSpPr/>
      </xdr:nvSpPr>
      <xdr:spPr>
        <a:xfrm>
          <a:off x="9394190" y="1417573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139716</xdr:rowOff>
    </xdr:from>
    <xdr:ext cx="469744" cy="259045"/>
    <xdr:sp macro="" textlink="">
      <xdr:nvSpPr>
        <xdr:cNvPr id="358" name="【福祉施設】&#10;一人当たり面積該当値テキスト">
          <a:extLst>
            <a:ext uri="{FF2B5EF4-FFF2-40B4-BE49-F238E27FC236}">
              <a16:creationId xmlns:a16="http://schemas.microsoft.com/office/drawing/2014/main" id="{1F5E9095-4D6F-4514-8745-FF928F8165AB}"/>
            </a:ext>
          </a:extLst>
        </xdr:cNvPr>
        <xdr:cNvSpPr txBox="1"/>
      </xdr:nvSpPr>
      <xdr:spPr>
        <a:xfrm>
          <a:off x="9467850" y="1402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116839</xdr:rowOff>
    </xdr:from>
    <xdr:to>
      <xdr:col>50</xdr:col>
      <xdr:colOff>165100</xdr:colOff>
      <xdr:row>83</xdr:row>
      <xdr:rowOff>46989</xdr:rowOff>
    </xdr:to>
    <xdr:sp macro="" textlink="">
      <xdr:nvSpPr>
        <xdr:cNvPr id="359" name="楕円 358">
          <a:extLst>
            <a:ext uri="{FF2B5EF4-FFF2-40B4-BE49-F238E27FC236}">
              <a16:creationId xmlns:a16="http://schemas.microsoft.com/office/drawing/2014/main" id="{E858CBA9-3C1D-477A-BCB7-ED5F143129E0}"/>
            </a:ext>
          </a:extLst>
        </xdr:cNvPr>
        <xdr:cNvSpPr/>
      </xdr:nvSpPr>
      <xdr:spPr>
        <a:xfrm>
          <a:off x="8632190" y="141757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167639</xdr:rowOff>
    </xdr:from>
    <xdr:to>
      <xdr:col>55</xdr:col>
      <xdr:colOff>0</xdr:colOff>
      <xdr:row>82</xdr:row>
      <xdr:rowOff>167639</xdr:rowOff>
    </xdr:to>
    <xdr:cxnSp macro="">
      <xdr:nvCxnSpPr>
        <xdr:cNvPr id="360" name="直線コネクタ 359">
          <a:extLst>
            <a:ext uri="{FF2B5EF4-FFF2-40B4-BE49-F238E27FC236}">
              <a16:creationId xmlns:a16="http://schemas.microsoft.com/office/drawing/2014/main" id="{46B95E51-99A5-4F14-AD2F-8E6C4CFB1C21}"/>
            </a:ext>
          </a:extLst>
        </xdr:cNvPr>
        <xdr:cNvCxnSpPr/>
      </xdr:nvCxnSpPr>
      <xdr:spPr>
        <a:xfrm>
          <a:off x="8686800" y="142303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116839</xdr:rowOff>
    </xdr:from>
    <xdr:to>
      <xdr:col>46</xdr:col>
      <xdr:colOff>38100</xdr:colOff>
      <xdr:row>83</xdr:row>
      <xdr:rowOff>46989</xdr:rowOff>
    </xdr:to>
    <xdr:sp macro="" textlink="">
      <xdr:nvSpPr>
        <xdr:cNvPr id="361" name="楕円 360">
          <a:extLst>
            <a:ext uri="{FF2B5EF4-FFF2-40B4-BE49-F238E27FC236}">
              <a16:creationId xmlns:a16="http://schemas.microsoft.com/office/drawing/2014/main" id="{C8DE61E8-0B78-4702-B91A-6CE133E77D27}"/>
            </a:ext>
          </a:extLst>
        </xdr:cNvPr>
        <xdr:cNvSpPr/>
      </xdr:nvSpPr>
      <xdr:spPr>
        <a:xfrm>
          <a:off x="7846060" y="141757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167639</xdr:rowOff>
    </xdr:from>
    <xdr:to>
      <xdr:col>50</xdr:col>
      <xdr:colOff>114300</xdr:colOff>
      <xdr:row>82</xdr:row>
      <xdr:rowOff>167639</xdr:rowOff>
    </xdr:to>
    <xdr:cxnSp macro="">
      <xdr:nvCxnSpPr>
        <xdr:cNvPr id="362" name="直線コネクタ 361">
          <a:extLst>
            <a:ext uri="{FF2B5EF4-FFF2-40B4-BE49-F238E27FC236}">
              <a16:creationId xmlns:a16="http://schemas.microsoft.com/office/drawing/2014/main" id="{0D8541D7-1EE6-4F29-A5B1-AFEF2C9F97A8}"/>
            </a:ext>
          </a:extLst>
        </xdr:cNvPr>
        <xdr:cNvCxnSpPr/>
      </xdr:nvCxnSpPr>
      <xdr:spPr>
        <a:xfrm>
          <a:off x="7889240" y="142303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63" name="楕円 362">
          <a:extLst>
            <a:ext uri="{FF2B5EF4-FFF2-40B4-BE49-F238E27FC236}">
              <a16:creationId xmlns:a16="http://schemas.microsoft.com/office/drawing/2014/main" id="{BE5D8C0F-3295-4C33-9D3A-D6FCC07E272A}"/>
            </a:ext>
          </a:extLst>
        </xdr:cNvPr>
        <xdr:cNvSpPr/>
      </xdr:nvSpPr>
      <xdr:spPr>
        <a:xfrm>
          <a:off x="7029450" y="14171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163830</xdr:rowOff>
    </xdr:from>
    <xdr:to>
      <xdr:col>45</xdr:col>
      <xdr:colOff>177800</xdr:colOff>
      <xdr:row>82</xdr:row>
      <xdr:rowOff>167639</xdr:rowOff>
    </xdr:to>
    <xdr:cxnSp macro="">
      <xdr:nvCxnSpPr>
        <xdr:cNvPr id="364" name="直線コネクタ 363">
          <a:extLst>
            <a:ext uri="{FF2B5EF4-FFF2-40B4-BE49-F238E27FC236}">
              <a16:creationId xmlns:a16="http://schemas.microsoft.com/office/drawing/2014/main" id="{1106DEBC-9FAF-460D-9A2B-D2E19DF2C7BE}"/>
            </a:ext>
          </a:extLst>
        </xdr:cNvPr>
        <xdr:cNvCxnSpPr/>
      </xdr:nvCxnSpPr>
      <xdr:spPr>
        <a:xfrm>
          <a:off x="7084060" y="14226540"/>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113030</xdr:rowOff>
    </xdr:from>
    <xdr:to>
      <xdr:col>36</xdr:col>
      <xdr:colOff>165100</xdr:colOff>
      <xdr:row>83</xdr:row>
      <xdr:rowOff>43180</xdr:rowOff>
    </xdr:to>
    <xdr:sp macro="" textlink="">
      <xdr:nvSpPr>
        <xdr:cNvPr id="365" name="楕円 364">
          <a:extLst>
            <a:ext uri="{FF2B5EF4-FFF2-40B4-BE49-F238E27FC236}">
              <a16:creationId xmlns:a16="http://schemas.microsoft.com/office/drawing/2014/main" id="{7C726ADF-ED43-4BFD-A88B-ADC97BE32D16}"/>
            </a:ext>
          </a:extLst>
        </xdr:cNvPr>
        <xdr:cNvSpPr/>
      </xdr:nvSpPr>
      <xdr:spPr>
        <a:xfrm>
          <a:off x="6231890" y="14171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82</xdr:row>
      <xdr:rowOff>163830</xdr:rowOff>
    </xdr:to>
    <xdr:cxnSp macro="">
      <xdr:nvCxnSpPr>
        <xdr:cNvPr id="366" name="直線コネクタ 365">
          <a:extLst>
            <a:ext uri="{FF2B5EF4-FFF2-40B4-BE49-F238E27FC236}">
              <a16:creationId xmlns:a16="http://schemas.microsoft.com/office/drawing/2014/main" id="{66325EC8-7FEA-4C85-AD39-485ECC3CF4B3}"/>
            </a:ext>
          </a:extLst>
        </xdr:cNvPr>
        <xdr:cNvCxnSpPr/>
      </xdr:nvCxnSpPr>
      <xdr:spPr>
        <a:xfrm>
          <a:off x="6286500" y="142265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8F0EAEE2-20D2-4C7C-AF05-E381B9C6300B}"/>
            </a:ext>
          </a:extLst>
        </xdr:cNvPr>
        <xdr:cNvSpPr txBox="1"/>
      </xdr:nvSpPr>
      <xdr:spPr>
        <a:xfrm>
          <a:off x="8454467" y="1459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BD6F9FF6-09E3-4A45-B895-5222EE782E68}"/>
            </a:ext>
          </a:extLst>
        </xdr:cNvPr>
        <xdr:cNvSpPr txBox="1"/>
      </xdr:nvSpPr>
      <xdr:spPr>
        <a:xfrm>
          <a:off x="767341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69" name="n_3aveValue【福祉施設】&#10;一人当たり面積">
          <a:extLst>
            <a:ext uri="{FF2B5EF4-FFF2-40B4-BE49-F238E27FC236}">
              <a16:creationId xmlns:a16="http://schemas.microsoft.com/office/drawing/2014/main" id="{8485F82E-1E6C-4CA4-932B-881CDAD3AC01}"/>
            </a:ext>
          </a:extLst>
        </xdr:cNvPr>
        <xdr:cNvSpPr txBox="1"/>
      </xdr:nvSpPr>
      <xdr:spPr>
        <a:xfrm>
          <a:off x="6866332" y="144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0" name="n_4aveValue【福祉施設】&#10;一人当たり面積">
          <a:extLst>
            <a:ext uri="{FF2B5EF4-FFF2-40B4-BE49-F238E27FC236}">
              <a16:creationId xmlns:a16="http://schemas.microsoft.com/office/drawing/2014/main" id="{9A84D81D-AEA4-471D-8D2D-2273D281592A}"/>
            </a:ext>
          </a:extLst>
        </xdr:cNvPr>
        <xdr:cNvSpPr txBox="1"/>
      </xdr:nvSpPr>
      <xdr:spPr>
        <a:xfrm>
          <a:off x="6068772" y="1448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63516</xdr:rowOff>
    </xdr:from>
    <xdr:ext cx="469744" cy="259045"/>
    <xdr:sp macro="" textlink="">
      <xdr:nvSpPr>
        <xdr:cNvPr id="371" name="n_1mainValue【福祉施設】&#10;一人当たり面積">
          <a:extLst>
            <a:ext uri="{FF2B5EF4-FFF2-40B4-BE49-F238E27FC236}">
              <a16:creationId xmlns:a16="http://schemas.microsoft.com/office/drawing/2014/main" id="{47F356C7-15D1-4D30-B275-4D8A7D0D9983}"/>
            </a:ext>
          </a:extLst>
        </xdr:cNvPr>
        <xdr:cNvSpPr txBox="1"/>
      </xdr:nvSpPr>
      <xdr:spPr>
        <a:xfrm>
          <a:off x="8454467" y="1394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63516</xdr:rowOff>
    </xdr:from>
    <xdr:ext cx="469744" cy="259045"/>
    <xdr:sp macro="" textlink="">
      <xdr:nvSpPr>
        <xdr:cNvPr id="372" name="n_2mainValue【福祉施設】&#10;一人当たり面積">
          <a:extLst>
            <a:ext uri="{FF2B5EF4-FFF2-40B4-BE49-F238E27FC236}">
              <a16:creationId xmlns:a16="http://schemas.microsoft.com/office/drawing/2014/main" id="{BFA1C931-B349-4070-8295-65E463E8F1B7}"/>
            </a:ext>
          </a:extLst>
        </xdr:cNvPr>
        <xdr:cNvSpPr txBox="1"/>
      </xdr:nvSpPr>
      <xdr:spPr>
        <a:xfrm>
          <a:off x="7673417" y="1394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73" name="n_3mainValue【福祉施設】&#10;一人当たり面積">
          <a:extLst>
            <a:ext uri="{FF2B5EF4-FFF2-40B4-BE49-F238E27FC236}">
              <a16:creationId xmlns:a16="http://schemas.microsoft.com/office/drawing/2014/main" id="{20278A2C-71B1-47BF-B6E5-AC7AD809BD4F}"/>
            </a:ext>
          </a:extLst>
        </xdr:cNvPr>
        <xdr:cNvSpPr txBox="1"/>
      </xdr:nvSpPr>
      <xdr:spPr>
        <a:xfrm>
          <a:off x="6866332"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59707</xdr:rowOff>
    </xdr:from>
    <xdr:ext cx="469744" cy="259045"/>
    <xdr:sp macro="" textlink="">
      <xdr:nvSpPr>
        <xdr:cNvPr id="374" name="n_4mainValue【福祉施設】&#10;一人当たり面積">
          <a:extLst>
            <a:ext uri="{FF2B5EF4-FFF2-40B4-BE49-F238E27FC236}">
              <a16:creationId xmlns:a16="http://schemas.microsoft.com/office/drawing/2014/main" id="{0C5C88FA-0352-46F6-9533-ECD8ACE999BB}"/>
            </a:ext>
          </a:extLst>
        </xdr:cNvPr>
        <xdr:cNvSpPr txBox="1"/>
      </xdr:nvSpPr>
      <xdr:spPr>
        <a:xfrm>
          <a:off x="6068772"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DB4C607-A484-4C0A-88CF-B3D8DDD53119}"/>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EB99578-2F3C-4D37-A02C-D9EA385AED84}"/>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589F02C-E416-4008-B5E6-5FDD03F0E40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61DE4C9-9C5C-4A2C-AF9D-748550D56B2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3373CA3-EAFA-4169-B4D1-EB15BBA09819}"/>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C09481C-6D9C-43C5-BEFD-BFCAF09B14E1}"/>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FAC7E69-E7BE-4F37-A539-2F7AECE8DAF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9527356-4E14-4D3A-B556-6CADA7FC75C1}"/>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87CE6BC-5F10-4440-AAAB-614AC70087D2}"/>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C668E273-D275-4BA2-9C96-9A2DBB11A808}"/>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12EE0B0-F2D1-41AA-8E5C-8A82FC95AD59}"/>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A613656-40A2-492C-9743-A331700328AC}"/>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4AA834A9-724F-4D02-8477-287AC8671B1C}"/>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C04BA694-B56D-4CB0-A52F-33361244216F}"/>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19EADEA7-D06C-4BCF-8244-146E7AB05962}"/>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543BDF34-E9E5-41C4-8943-F5C342ACD67F}"/>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552ECED3-6D08-493E-8E93-83725B99511D}"/>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3F54F7EF-A5E6-41A6-A7FC-FB58DFEE3EFC}"/>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9177C279-D171-4E04-9F10-B70EADB3048C}"/>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648915E8-0AD6-4D07-BCEF-1CDA31BDCDDA}"/>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DF60E0C8-8BF6-41AE-8222-7CD1E6E1C6A6}"/>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8BDB9A7-372B-44D8-BCAC-52340711BBF2}"/>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1534D34E-7D38-47E1-9E89-53C8A4856E06}"/>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DFAC5F99-A1D7-47C4-81D3-83CF4894670C}"/>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DC66DB26-9E36-4FF1-8664-07348A8CA5A9}"/>
            </a:ext>
          </a:extLst>
        </xdr:cNvPr>
        <xdr:cNvCxnSpPr/>
      </xdr:nvCxnSpPr>
      <xdr:spPr>
        <a:xfrm flipV="1">
          <a:off x="4173855" y="1707832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C5BC663D-9E40-4378-ADF8-9A670ABF3FD8}"/>
            </a:ext>
          </a:extLst>
        </xdr:cNvPr>
        <xdr:cNvSpPr txBox="1"/>
      </xdr:nvSpPr>
      <xdr:spPr>
        <a:xfrm>
          <a:off x="421259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AEA6DFFA-B4FE-4F6A-8963-7271B5B51408}"/>
            </a:ext>
          </a:extLst>
        </xdr:cNvPr>
        <xdr:cNvCxnSpPr/>
      </xdr:nvCxnSpPr>
      <xdr:spPr>
        <a:xfrm>
          <a:off x="4112260" y="18659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5A2652C8-6E78-49EB-AA1B-FB614782586A}"/>
            </a:ext>
          </a:extLst>
        </xdr:cNvPr>
        <xdr:cNvSpPr txBox="1"/>
      </xdr:nvSpPr>
      <xdr:spPr>
        <a:xfrm>
          <a:off x="4212590" y="1685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4E5BB424-5649-4858-A1CC-E2E1AED56FC8}"/>
            </a:ext>
          </a:extLst>
        </xdr:cNvPr>
        <xdr:cNvCxnSpPr/>
      </xdr:nvCxnSpPr>
      <xdr:spPr>
        <a:xfrm>
          <a:off x="4112260" y="1707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D42E9473-1CDB-4AD1-8BA7-3577F9689F19}"/>
            </a:ext>
          </a:extLst>
        </xdr:cNvPr>
        <xdr:cNvSpPr txBox="1"/>
      </xdr:nvSpPr>
      <xdr:spPr>
        <a:xfrm>
          <a:off x="421259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22CBB69C-0721-475A-8D04-5E6ED911E957}"/>
            </a:ext>
          </a:extLst>
        </xdr:cNvPr>
        <xdr:cNvSpPr/>
      </xdr:nvSpPr>
      <xdr:spPr>
        <a:xfrm>
          <a:off x="4131310" y="1779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7DB803A0-7676-4621-8E35-E337A2E4A3B6}"/>
            </a:ext>
          </a:extLst>
        </xdr:cNvPr>
        <xdr:cNvSpPr/>
      </xdr:nvSpPr>
      <xdr:spPr>
        <a:xfrm>
          <a:off x="3388360" y="1777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8673172-AA15-4701-BE56-245CFE74C7A7}"/>
            </a:ext>
          </a:extLst>
        </xdr:cNvPr>
        <xdr:cNvSpPr/>
      </xdr:nvSpPr>
      <xdr:spPr>
        <a:xfrm>
          <a:off x="2571750" y="177514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8" name="フローチャート: 判断 407">
          <a:extLst>
            <a:ext uri="{FF2B5EF4-FFF2-40B4-BE49-F238E27FC236}">
              <a16:creationId xmlns:a16="http://schemas.microsoft.com/office/drawing/2014/main" id="{84B21298-A339-4765-9FA2-C694CA1F0BDF}"/>
            </a:ext>
          </a:extLst>
        </xdr:cNvPr>
        <xdr:cNvSpPr/>
      </xdr:nvSpPr>
      <xdr:spPr>
        <a:xfrm>
          <a:off x="1774190" y="177095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09" name="フローチャート: 判断 408">
          <a:extLst>
            <a:ext uri="{FF2B5EF4-FFF2-40B4-BE49-F238E27FC236}">
              <a16:creationId xmlns:a16="http://schemas.microsoft.com/office/drawing/2014/main" id="{CF2E0DF5-F74A-4974-A946-300271BA8E93}"/>
            </a:ext>
          </a:extLst>
        </xdr:cNvPr>
        <xdr:cNvSpPr/>
      </xdr:nvSpPr>
      <xdr:spPr>
        <a:xfrm>
          <a:off x="988060" y="177247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39B007B-E63F-4E8C-A122-A63A321F752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4286A9E-3E42-49C2-A17F-AAF8239EF263}"/>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D4EB0A2-923C-4C7D-AF42-9159C72644AF}"/>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D03498A-606E-484E-9389-270464B3A2F9}"/>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A9C4671-0C7D-4542-A5C3-7AAE8C20172E}"/>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42545</xdr:rowOff>
    </xdr:from>
    <xdr:to>
      <xdr:col>24</xdr:col>
      <xdr:colOff>114300</xdr:colOff>
      <xdr:row>106</xdr:row>
      <xdr:rowOff>144145</xdr:rowOff>
    </xdr:to>
    <xdr:sp macro="" textlink="">
      <xdr:nvSpPr>
        <xdr:cNvPr id="415" name="楕円 414">
          <a:extLst>
            <a:ext uri="{FF2B5EF4-FFF2-40B4-BE49-F238E27FC236}">
              <a16:creationId xmlns:a16="http://schemas.microsoft.com/office/drawing/2014/main" id="{DA6CF969-98B1-4FE7-ACE2-3DD16CC2E061}"/>
            </a:ext>
          </a:extLst>
        </xdr:cNvPr>
        <xdr:cNvSpPr/>
      </xdr:nvSpPr>
      <xdr:spPr>
        <a:xfrm>
          <a:off x="4131310" y="182181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20972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C7A59F1-C5B5-4ABE-A7C0-767AE7C95451}"/>
            </a:ext>
          </a:extLst>
        </xdr:cNvPr>
        <xdr:cNvSpPr txBox="1"/>
      </xdr:nvSpPr>
      <xdr:spPr>
        <a:xfrm>
          <a:off x="4212590" y="181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29211</xdr:rowOff>
    </xdr:from>
    <xdr:to>
      <xdr:col>20</xdr:col>
      <xdr:colOff>38100</xdr:colOff>
      <xdr:row>106</xdr:row>
      <xdr:rowOff>130811</xdr:rowOff>
    </xdr:to>
    <xdr:sp macro="" textlink="">
      <xdr:nvSpPr>
        <xdr:cNvPr id="417" name="楕円 416">
          <a:extLst>
            <a:ext uri="{FF2B5EF4-FFF2-40B4-BE49-F238E27FC236}">
              <a16:creationId xmlns:a16="http://schemas.microsoft.com/office/drawing/2014/main" id="{43426A95-7D71-4916-8F8F-8859575E560D}"/>
            </a:ext>
          </a:extLst>
        </xdr:cNvPr>
        <xdr:cNvSpPr/>
      </xdr:nvSpPr>
      <xdr:spPr>
        <a:xfrm>
          <a:off x="3388360" y="182010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80011</xdr:rowOff>
    </xdr:from>
    <xdr:to>
      <xdr:col>24</xdr:col>
      <xdr:colOff>63500</xdr:colOff>
      <xdr:row>106</xdr:row>
      <xdr:rowOff>93345</xdr:rowOff>
    </xdr:to>
    <xdr:cxnSp macro="">
      <xdr:nvCxnSpPr>
        <xdr:cNvPr id="418" name="直線コネクタ 417">
          <a:extLst>
            <a:ext uri="{FF2B5EF4-FFF2-40B4-BE49-F238E27FC236}">
              <a16:creationId xmlns:a16="http://schemas.microsoft.com/office/drawing/2014/main" id="{EC357BB9-615D-48E6-9797-615956A86A77}"/>
            </a:ext>
          </a:extLst>
        </xdr:cNvPr>
        <xdr:cNvCxnSpPr/>
      </xdr:nvCxnSpPr>
      <xdr:spPr>
        <a:xfrm>
          <a:off x="3431540" y="18255616"/>
          <a:ext cx="7429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84455</xdr:rowOff>
    </xdr:from>
    <xdr:to>
      <xdr:col>15</xdr:col>
      <xdr:colOff>101600</xdr:colOff>
      <xdr:row>109</xdr:row>
      <xdr:rowOff>14605</xdr:rowOff>
    </xdr:to>
    <xdr:sp macro="" textlink="">
      <xdr:nvSpPr>
        <xdr:cNvPr id="419" name="楕円 418">
          <a:extLst>
            <a:ext uri="{FF2B5EF4-FFF2-40B4-BE49-F238E27FC236}">
              <a16:creationId xmlns:a16="http://schemas.microsoft.com/office/drawing/2014/main" id="{1C106CD4-34B8-47A4-B5ED-588881DF08FE}"/>
            </a:ext>
          </a:extLst>
        </xdr:cNvPr>
        <xdr:cNvSpPr/>
      </xdr:nvSpPr>
      <xdr:spPr>
        <a:xfrm>
          <a:off x="2571750" y="186029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80011</xdr:rowOff>
    </xdr:from>
    <xdr:to>
      <xdr:col>19</xdr:col>
      <xdr:colOff>177800</xdr:colOff>
      <xdr:row>108</xdr:row>
      <xdr:rowOff>135255</xdr:rowOff>
    </xdr:to>
    <xdr:cxnSp macro="">
      <xdr:nvCxnSpPr>
        <xdr:cNvPr id="420" name="直線コネクタ 419">
          <a:extLst>
            <a:ext uri="{FF2B5EF4-FFF2-40B4-BE49-F238E27FC236}">
              <a16:creationId xmlns:a16="http://schemas.microsoft.com/office/drawing/2014/main" id="{A0AADDD4-491E-40BB-9031-7CD014115F09}"/>
            </a:ext>
          </a:extLst>
        </xdr:cNvPr>
        <xdr:cNvCxnSpPr/>
      </xdr:nvCxnSpPr>
      <xdr:spPr>
        <a:xfrm flipV="1">
          <a:off x="2626360" y="18255616"/>
          <a:ext cx="805180" cy="39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421" name="楕円 420">
          <a:extLst>
            <a:ext uri="{FF2B5EF4-FFF2-40B4-BE49-F238E27FC236}">
              <a16:creationId xmlns:a16="http://schemas.microsoft.com/office/drawing/2014/main" id="{0E1A8198-492D-4446-A7D9-65725816A469}"/>
            </a:ext>
          </a:extLst>
        </xdr:cNvPr>
        <xdr:cNvSpPr/>
      </xdr:nvSpPr>
      <xdr:spPr>
        <a:xfrm>
          <a:off x="1774190" y="186143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135255</xdr:rowOff>
    </xdr:from>
    <xdr:to>
      <xdr:col>15</xdr:col>
      <xdr:colOff>50800</xdr:colOff>
      <xdr:row>108</xdr:row>
      <xdr:rowOff>152400</xdr:rowOff>
    </xdr:to>
    <xdr:cxnSp macro="">
      <xdr:nvCxnSpPr>
        <xdr:cNvPr id="422" name="直線コネクタ 421">
          <a:extLst>
            <a:ext uri="{FF2B5EF4-FFF2-40B4-BE49-F238E27FC236}">
              <a16:creationId xmlns:a16="http://schemas.microsoft.com/office/drawing/2014/main" id="{233D242A-7302-44F5-AD36-C6227384E5D8}"/>
            </a:ext>
          </a:extLst>
        </xdr:cNvPr>
        <xdr:cNvCxnSpPr/>
      </xdr:nvCxnSpPr>
      <xdr:spPr>
        <a:xfrm flipV="1">
          <a:off x="1828800" y="18648045"/>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97789</xdr:rowOff>
    </xdr:from>
    <xdr:to>
      <xdr:col>6</xdr:col>
      <xdr:colOff>38100</xdr:colOff>
      <xdr:row>109</xdr:row>
      <xdr:rowOff>27939</xdr:rowOff>
    </xdr:to>
    <xdr:sp macro="" textlink="">
      <xdr:nvSpPr>
        <xdr:cNvPr id="423" name="楕円 422">
          <a:extLst>
            <a:ext uri="{FF2B5EF4-FFF2-40B4-BE49-F238E27FC236}">
              <a16:creationId xmlns:a16="http://schemas.microsoft.com/office/drawing/2014/main" id="{2A72A0E0-31CF-4748-889D-6C6083FD1E55}"/>
            </a:ext>
          </a:extLst>
        </xdr:cNvPr>
        <xdr:cNvSpPr/>
      </xdr:nvSpPr>
      <xdr:spPr>
        <a:xfrm>
          <a:off x="988060" y="186105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148589</xdr:rowOff>
    </xdr:from>
    <xdr:to>
      <xdr:col>10</xdr:col>
      <xdr:colOff>114300</xdr:colOff>
      <xdr:row>108</xdr:row>
      <xdr:rowOff>152400</xdr:rowOff>
    </xdr:to>
    <xdr:cxnSp macro="">
      <xdr:nvCxnSpPr>
        <xdr:cNvPr id="424" name="直線コネクタ 423">
          <a:extLst>
            <a:ext uri="{FF2B5EF4-FFF2-40B4-BE49-F238E27FC236}">
              <a16:creationId xmlns:a16="http://schemas.microsoft.com/office/drawing/2014/main" id="{AAF1531C-FC9D-411A-A094-B835BDE91A7A}"/>
            </a:ext>
          </a:extLst>
        </xdr:cNvPr>
        <xdr:cNvCxnSpPr/>
      </xdr:nvCxnSpPr>
      <xdr:spPr>
        <a:xfrm>
          <a:off x="1031240" y="18663284"/>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1C2D1FC8-E614-4056-8CD8-9BD18F62483C}"/>
            </a:ext>
          </a:extLst>
        </xdr:cNvPr>
        <xdr:cNvSpPr txBox="1"/>
      </xdr:nvSpPr>
      <xdr:spPr>
        <a:xfrm>
          <a:off x="3239144"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4AEF1080-F42F-4896-A864-0ED28A622C54}"/>
            </a:ext>
          </a:extLst>
        </xdr:cNvPr>
        <xdr:cNvSpPr txBox="1"/>
      </xdr:nvSpPr>
      <xdr:spPr>
        <a:xfrm>
          <a:off x="24390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7" name="n_3aveValue【市民会館】&#10;有形固定資産減価償却率">
          <a:extLst>
            <a:ext uri="{FF2B5EF4-FFF2-40B4-BE49-F238E27FC236}">
              <a16:creationId xmlns:a16="http://schemas.microsoft.com/office/drawing/2014/main" id="{3DF6EB9A-CCF5-4114-93E2-A7EF1F41D77D}"/>
            </a:ext>
          </a:extLst>
        </xdr:cNvPr>
        <xdr:cNvSpPr txBox="1"/>
      </xdr:nvSpPr>
      <xdr:spPr>
        <a:xfrm>
          <a:off x="1641484"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28" name="n_4aveValue【市民会館】&#10;有形固定資産減価償却率">
          <a:extLst>
            <a:ext uri="{FF2B5EF4-FFF2-40B4-BE49-F238E27FC236}">
              <a16:creationId xmlns:a16="http://schemas.microsoft.com/office/drawing/2014/main" id="{B6384353-F49D-4C0E-A38D-C6EE5EF3E552}"/>
            </a:ext>
          </a:extLst>
        </xdr:cNvPr>
        <xdr:cNvSpPr txBox="1"/>
      </xdr:nvSpPr>
      <xdr:spPr>
        <a:xfrm>
          <a:off x="85535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121938</xdr:rowOff>
    </xdr:from>
    <xdr:ext cx="405111" cy="259045"/>
    <xdr:sp macro="" textlink="">
      <xdr:nvSpPr>
        <xdr:cNvPr id="429" name="n_1mainValue【市民会館】&#10;有形固定資産減価償却率">
          <a:extLst>
            <a:ext uri="{FF2B5EF4-FFF2-40B4-BE49-F238E27FC236}">
              <a16:creationId xmlns:a16="http://schemas.microsoft.com/office/drawing/2014/main" id="{F21C90D6-1663-42CF-B5FE-CD321CA0F2DE}"/>
            </a:ext>
          </a:extLst>
        </xdr:cNvPr>
        <xdr:cNvSpPr txBox="1"/>
      </xdr:nvSpPr>
      <xdr:spPr>
        <a:xfrm>
          <a:off x="3239144" y="1829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5732</xdr:rowOff>
    </xdr:from>
    <xdr:ext cx="405111" cy="259045"/>
    <xdr:sp macro="" textlink="">
      <xdr:nvSpPr>
        <xdr:cNvPr id="430" name="n_2mainValue【市民会館】&#10;有形固定資産減価償却率">
          <a:extLst>
            <a:ext uri="{FF2B5EF4-FFF2-40B4-BE49-F238E27FC236}">
              <a16:creationId xmlns:a16="http://schemas.microsoft.com/office/drawing/2014/main" id="{A36C6EAD-614B-4D87-A441-99FBE3256D18}"/>
            </a:ext>
          </a:extLst>
        </xdr:cNvPr>
        <xdr:cNvSpPr txBox="1"/>
      </xdr:nvSpPr>
      <xdr:spPr>
        <a:xfrm>
          <a:off x="2439044" y="186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431" name="n_3mainValue【市民会館】&#10;有形固定資産減価償却率">
          <a:extLst>
            <a:ext uri="{FF2B5EF4-FFF2-40B4-BE49-F238E27FC236}">
              <a16:creationId xmlns:a16="http://schemas.microsoft.com/office/drawing/2014/main" id="{EBCC1087-28AE-4DD0-BC38-25FC2B75DDA4}"/>
            </a:ext>
          </a:extLst>
        </xdr:cNvPr>
        <xdr:cNvSpPr txBox="1"/>
      </xdr:nvSpPr>
      <xdr:spPr>
        <a:xfrm>
          <a:off x="1611072" y="187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19066</xdr:rowOff>
    </xdr:from>
    <xdr:ext cx="405111" cy="259045"/>
    <xdr:sp macro="" textlink="">
      <xdr:nvSpPr>
        <xdr:cNvPr id="432" name="n_4mainValue【市民会館】&#10;有形固定資産減価償却率">
          <a:extLst>
            <a:ext uri="{FF2B5EF4-FFF2-40B4-BE49-F238E27FC236}">
              <a16:creationId xmlns:a16="http://schemas.microsoft.com/office/drawing/2014/main" id="{95261238-63A0-4522-A65C-544287C5E787}"/>
            </a:ext>
          </a:extLst>
        </xdr:cNvPr>
        <xdr:cNvSpPr txBox="1"/>
      </xdr:nvSpPr>
      <xdr:spPr>
        <a:xfrm>
          <a:off x="855354" y="187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71B2360A-169B-4426-9174-C64AC734D865}"/>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C5F7A66-8345-45E1-B904-CFA1F08764C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903CA3EE-B8CC-4508-ADB5-20498B57D852}"/>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85DDE7FC-ACCF-4371-B987-6FAEAF4066E2}"/>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278547D6-3F35-43C0-B62B-497CD027055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3817D9D-F864-4DDF-9C22-B730089CB4B7}"/>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9E96E32-989F-4113-B2FB-A17B0340760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17802491-0C76-45CA-80C3-C60EACFFC5FC}"/>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5811CD13-E35A-420F-8524-66FB1F8DD1AC}"/>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C070766-463C-4534-BC39-98CA8E26DF6F}"/>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9606A203-DC81-4E81-B3AD-8EF2AF867FDF}"/>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3F8297A1-C629-4C7C-A3F5-540D68B6E6EE}"/>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3821E0AA-13B0-4755-9257-114A0DD34F4E}"/>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9352D842-5751-4720-9D6B-0F82C1434F1F}"/>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3190D5DF-BAF0-4188-8F49-B3F7586A5078}"/>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74C3DC8F-636A-481D-9328-B3A19621329B}"/>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4FA6C04A-57B4-415D-B39F-670500E32819}"/>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5853A893-CEE8-43D9-B214-AF78297F0E69}"/>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BFFA5569-0DE6-4C0E-B1B9-ED5DB738B28F}"/>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826F1472-C9FA-4D34-8CB6-62259E6350FF}"/>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64644390-36DF-430B-B2A5-3BD5D181A740}"/>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B39311DC-FD55-4037-97B4-F0CCCDC07C77}"/>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7DB6A5A7-23FC-4A8A-8C36-3162BAC7DCB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DB1CA518-7534-4A00-AEF2-BC59FD098009}"/>
            </a:ext>
          </a:extLst>
        </xdr:cNvPr>
        <xdr:cNvCxnSpPr/>
      </xdr:nvCxnSpPr>
      <xdr:spPr>
        <a:xfrm flipV="1">
          <a:off x="9429115" y="171545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E61B4370-0C6A-42E0-B6A1-13B30788AD39}"/>
            </a:ext>
          </a:extLst>
        </xdr:cNvPr>
        <xdr:cNvSpPr txBox="1"/>
      </xdr:nvSpPr>
      <xdr:spPr>
        <a:xfrm>
          <a:off x="9467850" y="185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58D6BD48-FDAA-4073-8F5B-226D43548769}"/>
            </a:ext>
          </a:extLst>
        </xdr:cNvPr>
        <xdr:cNvCxnSpPr/>
      </xdr:nvCxnSpPr>
      <xdr:spPr>
        <a:xfrm>
          <a:off x="9356090" y="185547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D1E1F003-E647-41FE-A653-43ABCA12AB42}"/>
            </a:ext>
          </a:extLst>
        </xdr:cNvPr>
        <xdr:cNvSpPr txBox="1"/>
      </xdr:nvSpPr>
      <xdr:spPr>
        <a:xfrm>
          <a:off x="946785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9EE8C350-F401-4E04-B719-3CDB2752668B}"/>
            </a:ext>
          </a:extLst>
        </xdr:cNvPr>
        <xdr:cNvCxnSpPr/>
      </xdr:nvCxnSpPr>
      <xdr:spPr>
        <a:xfrm>
          <a:off x="9356090" y="171545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38217734-18F0-4A76-A061-116C910F3899}"/>
            </a:ext>
          </a:extLst>
        </xdr:cNvPr>
        <xdr:cNvSpPr txBox="1"/>
      </xdr:nvSpPr>
      <xdr:spPr>
        <a:xfrm>
          <a:off x="946785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5A0FCBFC-7532-4439-AE54-920E1DDF85F8}"/>
            </a:ext>
          </a:extLst>
        </xdr:cNvPr>
        <xdr:cNvSpPr/>
      </xdr:nvSpPr>
      <xdr:spPr>
        <a:xfrm>
          <a:off x="9394190" y="18061940"/>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800713AA-20CE-4FA6-82C5-FA2F1C88BD17}"/>
            </a:ext>
          </a:extLst>
        </xdr:cNvPr>
        <xdr:cNvSpPr/>
      </xdr:nvSpPr>
      <xdr:spPr>
        <a:xfrm>
          <a:off x="86321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57EA8673-8605-4C7D-837F-8F20E0FC4C88}"/>
            </a:ext>
          </a:extLst>
        </xdr:cNvPr>
        <xdr:cNvSpPr/>
      </xdr:nvSpPr>
      <xdr:spPr>
        <a:xfrm>
          <a:off x="7846060" y="1805812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5" name="フローチャート: 判断 464">
          <a:extLst>
            <a:ext uri="{FF2B5EF4-FFF2-40B4-BE49-F238E27FC236}">
              <a16:creationId xmlns:a16="http://schemas.microsoft.com/office/drawing/2014/main" id="{C57FA0FA-A75A-4C2D-A541-CC17E4DD35E8}"/>
            </a:ext>
          </a:extLst>
        </xdr:cNvPr>
        <xdr:cNvSpPr/>
      </xdr:nvSpPr>
      <xdr:spPr>
        <a:xfrm>
          <a:off x="7029450" y="181343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6" name="フローチャート: 判断 465">
          <a:extLst>
            <a:ext uri="{FF2B5EF4-FFF2-40B4-BE49-F238E27FC236}">
              <a16:creationId xmlns:a16="http://schemas.microsoft.com/office/drawing/2014/main" id="{1088422B-266A-4F7F-BFF4-469A8954B32E}"/>
            </a:ext>
          </a:extLst>
        </xdr:cNvPr>
        <xdr:cNvSpPr/>
      </xdr:nvSpPr>
      <xdr:spPr>
        <a:xfrm>
          <a:off x="6231890" y="181762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0DE202A-E6D0-4C45-9535-B35B9A58FB00}"/>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B6FA3CF-6FEC-4D40-832D-03F50B05DDE3}"/>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030F8FA-4433-40E1-A8C7-9DBC15FDA1B2}"/>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A55111A-288D-493C-BB74-6B3561BDAC41}"/>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11402D2-75A0-488D-B8A9-A0DD8B6B7884}"/>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472" name="楕円 471">
          <a:extLst>
            <a:ext uri="{FF2B5EF4-FFF2-40B4-BE49-F238E27FC236}">
              <a16:creationId xmlns:a16="http://schemas.microsoft.com/office/drawing/2014/main" id="{70706764-AA94-49D6-8713-944E771CEAE9}"/>
            </a:ext>
          </a:extLst>
        </xdr:cNvPr>
        <xdr:cNvSpPr/>
      </xdr:nvSpPr>
      <xdr:spPr>
        <a:xfrm>
          <a:off x="9394190" y="18410556"/>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153688</xdr:rowOff>
    </xdr:from>
    <xdr:ext cx="469744" cy="259045"/>
    <xdr:sp macro="" textlink="">
      <xdr:nvSpPr>
        <xdr:cNvPr id="473" name="【市民会館】&#10;一人当たり面積該当値テキスト">
          <a:extLst>
            <a:ext uri="{FF2B5EF4-FFF2-40B4-BE49-F238E27FC236}">
              <a16:creationId xmlns:a16="http://schemas.microsoft.com/office/drawing/2014/main" id="{CA934CCC-72DA-4576-A109-96D34292C365}"/>
            </a:ext>
          </a:extLst>
        </xdr:cNvPr>
        <xdr:cNvSpPr txBox="1"/>
      </xdr:nvSpPr>
      <xdr:spPr>
        <a:xfrm>
          <a:off x="9467850"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74" name="楕円 473">
          <a:extLst>
            <a:ext uri="{FF2B5EF4-FFF2-40B4-BE49-F238E27FC236}">
              <a16:creationId xmlns:a16="http://schemas.microsoft.com/office/drawing/2014/main" id="{8F5C4CBE-982D-4BE7-85DA-14C0D1FF263B}"/>
            </a:ext>
          </a:extLst>
        </xdr:cNvPr>
        <xdr:cNvSpPr/>
      </xdr:nvSpPr>
      <xdr:spPr>
        <a:xfrm>
          <a:off x="8632190" y="184105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118111</xdr:rowOff>
    </xdr:to>
    <xdr:cxnSp macro="">
      <xdr:nvCxnSpPr>
        <xdr:cNvPr id="475" name="直線コネクタ 474">
          <a:extLst>
            <a:ext uri="{FF2B5EF4-FFF2-40B4-BE49-F238E27FC236}">
              <a16:creationId xmlns:a16="http://schemas.microsoft.com/office/drawing/2014/main" id="{A134C2E5-32C1-4346-968D-9207F2CCAFDF}"/>
            </a:ext>
          </a:extLst>
        </xdr:cNvPr>
        <xdr:cNvCxnSpPr/>
      </xdr:nvCxnSpPr>
      <xdr:spPr>
        <a:xfrm>
          <a:off x="8686800" y="1846516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76" name="楕円 475">
          <a:extLst>
            <a:ext uri="{FF2B5EF4-FFF2-40B4-BE49-F238E27FC236}">
              <a16:creationId xmlns:a16="http://schemas.microsoft.com/office/drawing/2014/main" id="{D9A6AD33-5B62-4D68-B86A-A192DA1FB2D9}"/>
            </a:ext>
          </a:extLst>
        </xdr:cNvPr>
        <xdr:cNvSpPr/>
      </xdr:nvSpPr>
      <xdr:spPr>
        <a:xfrm>
          <a:off x="7846060" y="184105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118111</xdr:rowOff>
    </xdr:to>
    <xdr:cxnSp macro="">
      <xdr:nvCxnSpPr>
        <xdr:cNvPr id="477" name="直線コネクタ 476">
          <a:extLst>
            <a:ext uri="{FF2B5EF4-FFF2-40B4-BE49-F238E27FC236}">
              <a16:creationId xmlns:a16="http://schemas.microsoft.com/office/drawing/2014/main" id="{945BE924-3261-40F7-BF56-D65D68F4BC41}"/>
            </a:ext>
          </a:extLst>
        </xdr:cNvPr>
        <xdr:cNvCxnSpPr/>
      </xdr:nvCxnSpPr>
      <xdr:spPr>
        <a:xfrm>
          <a:off x="7889240" y="184651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71120</xdr:rowOff>
    </xdr:from>
    <xdr:to>
      <xdr:col>41</xdr:col>
      <xdr:colOff>101600</xdr:colOff>
      <xdr:row>108</xdr:row>
      <xdr:rowOff>1270</xdr:rowOff>
    </xdr:to>
    <xdr:sp macro="" textlink="">
      <xdr:nvSpPr>
        <xdr:cNvPr id="478" name="楕円 477">
          <a:extLst>
            <a:ext uri="{FF2B5EF4-FFF2-40B4-BE49-F238E27FC236}">
              <a16:creationId xmlns:a16="http://schemas.microsoft.com/office/drawing/2014/main" id="{EFD1B43E-4FAD-4595-92AB-B190F2DFECF4}"/>
            </a:ext>
          </a:extLst>
        </xdr:cNvPr>
        <xdr:cNvSpPr/>
      </xdr:nvSpPr>
      <xdr:spPr>
        <a:xfrm>
          <a:off x="7029450" y="184143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121920</xdr:rowOff>
    </xdr:to>
    <xdr:cxnSp macro="">
      <xdr:nvCxnSpPr>
        <xdr:cNvPr id="479" name="直線コネクタ 478">
          <a:extLst>
            <a:ext uri="{FF2B5EF4-FFF2-40B4-BE49-F238E27FC236}">
              <a16:creationId xmlns:a16="http://schemas.microsoft.com/office/drawing/2014/main" id="{0F1B4E6A-DAA4-4E70-A91B-AEDC5FCCC3FD}"/>
            </a:ext>
          </a:extLst>
        </xdr:cNvPr>
        <xdr:cNvCxnSpPr/>
      </xdr:nvCxnSpPr>
      <xdr:spPr>
        <a:xfrm flipV="1">
          <a:off x="7084060" y="18465166"/>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80" name="楕円 479">
          <a:extLst>
            <a:ext uri="{FF2B5EF4-FFF2-40B4-BE49-F238E27FC236}">
              <a16:creationId xmlns:a16="http://schemas.microsoft.com/office/drawing/2014/main" id="{086F8138-199B-4D30-B0DF-660047C52C40}"/>
            </a:ext>
          </a:extLst>
        </xdr:cNvPr>
        <xdr:cNvSpPr/>
      </xdr:nvSpPr>
      <xdr:spPr>
        <a:xfrm>
          <a:off x="6231890" y="184105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121920</xdr:rowOff>
    </xdr:to>
    <xdr:cxnSp macro="">
      <xdr:nvCxnSpPr>
        <xdr:cNvPr id="481" name="直線コネクタ 480">
          <a:extLst>
            <a:ext uri="{FF2B5EF4-FFF2-40B4-BE49-F238E27FC236}">
              <a16:creationId xmlns:a16="http://schemas.microsoft.com/office/drawing/2014/main" id="{B8C34233-4957-4B8A-909B-71B6CC40C7E2}"/>
            </a:ext>
          </a:extLst>
        </xdr:cNvPr>
        <xdr:cNvCxnSpPr/>
      </xdr:nvCxnSpPr>
      <xdr:spPr>
        <a:xfrm>
          <a:off x="6286500" y="18465166"/>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35146313-91D8-410E-8ED3-1DA68AA56471}"/>
            </a:ext>
          </a:extLst>
        </xdr:cNvPr>
        <xdr:cNvSpPr txBox="1"/>
      </xdr:nvSpPr>
      <xdr:spPr>
        <a:xfrm>
          <a:off x="845446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67B98AD0-E182-44B3-88CF-6C446722BC21}"/>
            </a:ext>
          </a:extLst>
        </xdr:cNvPr>
        <xdr:cNvSpPr txBox="1"/>
      </xdr:nvSpPr>
      <xdr:spPr>
        <a:xfrm>
          <a:off x="7673417"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4" name="n_3aveValue【市民会館】&#10;一人当たり面積">
          <a:extLst>
            <a:ext uri="{FF2B5EF4-FFF2-40B4-BE49-F238E27FC236}">
              <a16:creationId xmlns:a16="http://schemas.microsoft.com/office/drawing/2014/main" id="{D124FF52-6518-480A-8C92-AE24C4A6BDCB}"/>
            </a:ext>
          </a:extLst>
        </xdr:cNvPr>
        <xdr:cNvSpPr txBox="1"/>
      </xdr:nvSpPr>
      <xdr:spPr>
        <a:xfrm>
          <a:off x="6866332" y="179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116857</xdr:rowOff>
    </xdr:from>
    <xdr:ext cx="469744" cy="259045"/>
    <xdr:sp macro="" textlink="">
      <xdr:nvSpPr>
        <xdr:cNvPr id="485" name="n_4aveValue【市民会館】&#10;一人当たり面積">
          <a:extLst>
            <a:ext uri="{FF2B5EF4-FFF2-40B4-BE49-F238E27FC236}">
              <a16:creationId xmlns:a16="http://schemas.microsoft.com/office/drawing/2014/main" id="{DADF269F-6658-444B-94D2-147762205F19}"/>
            </a:ext>
          </a:extLst>
        </xdr:cNvPr>
        <xdr:cNvSpPr txBox="1"/>
      </xdr:nvSpPr>
      <xdr:spPr>
        <a:xfrm>
          <a:off x="6068772"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160038</xdr:rowOff>
    </xdr:from>
    <xdr:ext cx="469744" cy="259045"/>
    <xdr:sp macro="" textlink="">
      <xdr:nvSpPr>
        <xdr:cNvPr id="486" name="n_1mainValue【市民会館】&#10;一人当たり面積">
          <a:extLst>
            <a:ext uri="{FF2B5EF4-FFF2-40B4-BE49-F238E27FC236}">
              <a16:creationId xmlns:a16="http://schemas.microsoft.com/office/drawing/2014/main" id="{7F02A93D-CEC5-471B-91C7-66F85C3E02A2}"/>
            </a:ext>
          </a:extLst>
        </xdr:cNvPr>
        <xdr:cNvSpPr txBox="1"/>
      </xdr:nvSpPr>
      <xdr:spPr>
        <a:xfrm>
          <a:off x="8454467" y="185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87" name="n_2mainValue【市民会館】&#10;一人当たり面積">
          <a:extLst>
            <a:ext uri="{FF2B5EF4-FFF2-40B4-BE49-F238E27FC236}">
              <a16:creationId xmlns:a16="http://schemas.microsoft.com/office/drawing/2014/main" id="{9984D4E6-FE42-489A-B737-C6F3905A96F2}"/>
            </a:ext>
          </a:extLst>
        </xdr:cNvPr>
        <xdr:cNvSpPr txBox="1"/>
      </xdr:nvSpPr>
      <xdr:spPr>
        <a:xfrm>
          <a:off x="7673417" y="185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163847</xdr:rowOff>
    </xdr:from>
    <xdr:ext cx="469744" cy="259045"/>
    <xdr:sp macro="" textlink="">
      <xdr:nvSpPr>
        <xdr:cNvPr id="488" name="n_3mainValue【市民会館】&#10;一人当たり面積">
          <a:extLst>
            <a:ext uri="{FF2B5EF4-FFF2-40B4-BE49-F238E27FC236}">
              <a16:creationId xmlns:a16="http://schemas.microsoft.com/office/drawing/2014/main" id="{A693525A-9751-49D2-865D-7E43C386DCD9}"/>
            </a:ext>
          </a:extLst>
        </xdr:cNvPr>
        <xdr:cNvSpPr txBox="1"/>
      </xdr:nvSpPr>
      <xdr:spPr>
        <a:xfrm>
          <a:off x="6866332"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89" name="n_4mainValue【市民会館】&#10;一人当たり面積">
          <a:extLst>
            <a:ext uri="{FF2B5EF4-FFF2-40B4-BE49-F238E27FC236}">
              <a16:creationId xmlns:a16="http://schemas.microsoft.com/office/drawing/2014/main" id="{547766BA-4102-4B3C-B794-E44F73AACFB2}"/>
            </a:ext>
          </a:extLst>
        </xdr:cNvPr>
        <xdr:cNvSpPr txBox="1"/>
      </xdr:nvSpPr>
      <xdr:spPr>
        <a:xfrm>
          <a:off x="6068772" y="1850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B21B557F-CF2A-4C39-BC04-64FFCCB4114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69776AA9-544C-400B-BE09-E21262557FB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D29A1F5-E0F8-41EA-8A59-0B2B5A57549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C62E68BB-EC85-40B9-811B-EF7CE7952EB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8CC51811-A6A8-4A1E-963C-2CD68B661AC7}"/>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F2AAA80C-6F0E-49C1-A0EE-DA74078BDFA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DF2CD222-018B-42BF-A56A-9480965C61F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432D1445-A95F-4B28-BE59-0B8C0B168163}"/>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79FEAD3A-537A-47B3-9E13-E58F2D074D8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CE081956-7C60-4822-BB3C-B0CA1A965F2A}"/>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6D04E039-A72D-4C61-A57E-9C69FF7A393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E7B4939-1418-43DB-90C0-87BD6831B981}"/>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684EC5DC-A6AD-442E-BB85-A734E8D1484C}"/>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DF5C3EF6-7D9B-44E2-8D50-AF105157B455}"/>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D339203E-F197-4606-8513-F0D935B34164}"/>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3ABFF07E-F3D8-4A00-B44B-CE95F455ED04}"/>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E17A1C3B-2221-4B79-A875-DCBDA6CF4BBD}"/>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DE3A2995-25CB-45EF-A778-7009FE5A79FB}"/>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BF8EE8F5-3AE7-480E-A56D-D6D096D14F2F}"/>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4A363EA9-3978-453F-A29D-309F29FEF8A5}"/>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F0579B5E-A9D9-4721-8128-6AE21A3A5F64}"/>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B1A30C01-1AB2-4B4D-9AD1-280465A1AF08}"/>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46C15C84-6F35-4077-B281-4DBD4E6EFB2C}"/>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D4F8EF3F-1386-4FFB-B808-97706D68D2C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4065812-FC02-47D5-98F3-CD5C3ED9B3CD}"/>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C378730F-1772-49E3-B510-D335E6972991}"/>
            </a:ext>
          </a:extLst>
        </xdr:cNvPr>
        <xdr:cNvCxnSpPr/>
      </xdr:nvCxnSpPr>
      <xdr:spPr>
        <a:xfrm flipV="1">
          <a:off x="14703424" y="5883184"/>
          <a:ext cx="0" cy="1285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27B6E79C-9614-491A-B12C-42549DB87C9C}"/>
            </a:ext>
          </a:extLst>
        </xdr:cNvPr>
        <xdr:cNvSpPr txBox="1"/>
      </xdr:nvSpPr>
      <xdr:spPr>
        <a:xfrm>
          <a:off x="14742160" y="717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E0A5DFE5-78E5-4F64-A9B3-7B10D3423BEC}"/>
            </a:ext>
          </a:extLst>
        </xdr:cNvPr>
        <xdr:cNvCxnSpPr/>
      </xdr:nvCxnSpPr>
      <xdr:spPr>
        <a:xfrm>
          <a:off x="14611350" y="7169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57AD178-F1F1-422B-A597-19300ADAC7FD}"/>
            </a:ext>
          </a:extLst>
        </xdr:cNvPr>
        <xdr:cNvSpPr txBox="1"/>
      </xdr:nvSpPr>
      <xdr:spPr>
        <a:xfrm>
          <a:off x="14742160" y="565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9E4C1281-F9C8-49FE-AFAD-277DD24D6DA9}"/>
            </a:ext>
          </a:extLst>
        </xdr:cNvPr>
        <xdr:cNvCxnSpPr/>
      </xdr:nvCxnSpPr>
      <xdr:spPr>
        <a:xfrm>
          <a:off x="14611350" y="5883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ED48A964-4E9C-485C-AEB8-64BDCA5E0A67}"/>
            </a:ext>
          </a:extLst>
        </xdr:cNvPr>
        <xdr:cNvSpPr txBox="1"/>
      </xdr:nvSpPr>
      <xdr:spPr>
        <a:xfrm>
          <a:off x="14742160" y="65975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1AF02D9B-2881-45FD-B9A0-E4939A3637E6}"/>
            </a:ext>
          </a:extLst>
        </xdr:cNvPr>
        <xdr:cNvSpPr/>
      </xdr:nvSpPr>
      <xdr:spPr>
        <a:xfrm>
          <a:off x="14649450" y="661343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2FFFFFF2-4F4D-411E-89A7-54317CBE6A37}"/>
            </a:ext>
          </a:extLst>
        </xdr:cNvPr>
        <xdr:cNvSpPr/>
      </xdr:nvSpPr>
      <xdr:spPr>
        <a:xfrm>
          <a:off x="13887450" y="6591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214D0CAD-D3F2-4DF1-A80A-82EB13ECCE25}"/>
            </a:ext>
          </a:extLst>
        </xdr:cNvPr>
        <xdr:cNvSpPr/>
      </xdr:nvSpPr>
      <xdr:spPr>
        <a:xfrm>
          <a:off x="13089890" y="66286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4" name="フローチャート: 判断 523">
          <a:extLst>
            <a:ext uri="{FF2B5EF4-FFF2-40B4-BE49-F238E27FC236}">
              <a16:creationId xmlns:a16="http://schemas.microsoft.com/office/drawing/2014/main" id="{BBEB4586-C031-4632-9BBE-E42882C7F765}"/>
            </a:ext>
          </a:extLst>
        </xdr:cNvPr>
        <xdr:cNvSpPr/>
      </xdr:nvSpPr>
      <xdr:spPr>
        <a:xfrm>
          <a:off x="12303760" y="653505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5" name="フローチャート: 判断 524">
          <a:extLst>
            <a:ext uri="{FF2B5EF4-FFF2-40B4-BE49-F238E27FC236}">
              <a16:creationId xmlns:a16="http://schemas.microsoft.com/office/drawing/2014/main" id="{89C7463A-3124-4184-8877-C33DE74AF8CF}"/>
            </a:ext>
          </a:extLst>
        </xdr:cNvPr>
        <xdr:cNvSpPr/>
      </xdr:nvSpPr>
      <xdr:spPr>
        <a:xfrm>
          <a:off x="11487150" y="656934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ECBA776-A686-45A6-8A1C-F9E9ABCE0141}"/>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E52AD4C-B835-43E4-99AD-E3ED81BB45E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AF1AE77-100F-4E7B-9AAA-21646E2000EA}"/>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2C5E64F-4219-4726-83C1-95D632294353}"/>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C5DDBCE-CA8A-497F-944B-CE6B2E5E6A8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84183</xdr:rowOff>
    </xdr:from>
    <xdr:to>
      <xdr:col>85</xdr:col>
      <xdr:colOff>177800</xdr:colOff>
      <xdr:row>36</xdr:row>
      <xdr:rowOff>14333</xdr:rowOff>
    </xdr:to>
    <xdr:sp macro="" textlink="">
      <xdr:nvSpPr>
        <xdr:cNvPr id="531" name="楕円 530">
          <a:extLst>
            <a:ext uri="{FF2B5EF4-FFF2-40B4-BE49-F238E27FC236}">
              <a16:creationId xmlns:a16="http://schemas.microsoft.com/office/drawing/2014/main" id="{ADCEA38C-1469-4222-9F32-694B7F931129}"/>
            </a:ext>
          </a:extLst>
        </xdr:cNvPr>
        <xdr:cNvSpPr/>
      </xdr:nvSpPr>
      <xdr:spPr>
        <a:xfrm>
          <a:off x="14649450" y="60868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107060</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801BAC1C-E416-406C-88F9-E1D21BC1454C}"/>
            </a:ext>
          </a:extLst>
        </xdr:cNvPr>
        <xdr:cNvSpPr txBox="1"/>
      </xdr:nvSpPr>
      <xdr:spPr>
        <a:xfrm>
          <a:off x="14742160" y="593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46627</xdr:rowOff>
    </xdr:from>
    <xdr:to>
      <xdr:col>81</xdr:col>
      <xdr:colOff>101600</xdr:colOff>
      <xdr:row>35</xdr:row>
      <xdr:rowOff>148227</xdr:rowOff>
    </xdr:to>
    <xdr:sp macro="" textlink="">
      <xdr:nvSpPr>
        <xdr:cNvPr id="533" name="楕円 532">
          <a:extLst>
            <a:ext uri="{FF2B5EF4-FFF2-40B4-BE49-F238E27FC236}">
              <a16:creationId xmlns:a16="http://schemas.microsoft.com/office/drawing/2014/main" id="{6E52BB83-5388-4FD8-8CA3-69CBC55E3887}"/>
            </a:ext>
          </a:extLst>
        </xdr:cNvPr>
        <xdr:cNvSpPr/>
      </xdr:nvSpPr>
      <xdr:spPr>
        <a:xfrm>
          <a:off x="13887450" y="60492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97427</xdr:rowOff>
    </xdr:from>
    <xdr:to>
      <xdr:col>85</xdr:col>
      <xdr:colOff>127000</xdr:colOff>
      <xdr:row>35</xdr:row>
      <xdr:rowOff>134983</xdr:rowOff>
    </xdr:to>
    <xdr:cxnSp macro="">
      <xdr:nvCxnSpPr>
        <xdr:cNvPr id="534" name="直線コネクタ 533">
          <a:extLst>
            <a:ext uri="{FF2B5EF4-FFF2-40B4-BE49-F238E27FC236}">
              <a16:creationId xmlns:a16="http://schemas.microsoft.com/office/drawing/2014/main" id="{2CD78514-5EBB-47FE-88C7-C56ED216652F}"/>
            </a:ext>
          </a:extLst>
        </xdr:cNvPr>
        <xdr:cNvCxnSpPr/>
      </xdr:nvCxnSpPr>
      <xdr:spPr>
        <a:xfrm>
          <a:off x="13942060" y="6094367"/>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7439</xdr:rowOff>
    </xdr:from>
    <xdr:to>
      <xdr:col>76</xdr:col>
      <xdr:colOff>165100</xdr:colOff>
      <xdr:row>35</xdr:row>
      <xdr:rowOff>109039</xdr:rowOff>
    </xdr:to>
    <xdr:sp macro="" textlink="">
      <xdr:nvSpPr>
        <xdr:cNvPr id="535" name="楕円 534">
          <a:extLst>
            <a:ext uri="{FF2B5EF4-FFF2-40B4-BE49-F238E27FC236}">
              <a16:creationId xmlns:a16="http://schemas.microsoft.com/office/drawing/2014/main" id="{BDB63456-F441-4EBE-9843-EF08DE947BB2}"/>
            </a:ext>
          </a:extLst>
        </xdr:cNvPr>
        <xdr:cNvSpPr/>
      </xdr:nvSpPr>
      <xdr:spPr>
        <a:xfrm>
          <a:off x="13089890" y="601009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58239</xdr:rowOff>
    </xdr:from>
    <xdr:to>
      <xdr:col>81</xdr:col>
      <xdr:colOff>50800</xdr:colOff>
      <xdr:row>35</xdr:row>
      <xdr:rowOff>97427</xdr:rowOff>
    </xdr:to>
    <xdr:cxnSp macro="">
      <xdr:nvCxnSpPr>
        <xdr:cNvPr id="536" name="直線コネクタ 535">
          <a:extLst>
            <a:ext uri="{FF2B5EF4-FFF2-40B4-BE49-F238E27FC236}">
              <a16:creationId xmlns:a16="http://schemas.microsoft.com/office/drawing/2014/main" id="{0CB0D17F-12FA-4093-AC89-506EC06B6816}"/>
            </a:ext>
          </a:extLst>
        </xdr:cNvPr>
        <xdr:cNvCxnSpPr/>
      </xdr:nvCxnSpPr>
      <xdr:spPr>
        <a:xfrm>
          <a:off x="13144500" y="6055179"/>
          <a:ext cx="7975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138067</xdr:rowOff>
    </xdr:from>
    <xdr:to>
      <xdr:col>72</xdr:col>
      <xdr:colOff>38100</xdr:colOff>
      <xdr:row>35</xdr:row>
      <xdr:rowOff>68217</xdr:rowOff>
    </xdr:to>
    <xdr:sp macro="" textlink="">
      <xdr:nvSpPr>
        <xdr:cNvPr id="537" name="楕円 536">
          <a:extLst>
            <a:ext uri="{FF2B5EF4-FFF2-40B4-BE49-F238E27FC236}">
              <a16:creationId xmlns:a16="http://schemas.microsoft.com/office/drawing/2014/main" id="{95543CF8-5CA6-49A3-BAB0-9C5258A41311}"/>
            </a:ext>
          </a:extLst>
        </xdr:cNvPr>
        <xdr:cNvSpPr/>
      </xdr:nvSpPr>
      <xdr:spPr>
        <a:xfrm>
          <a:off x="12303760" y="59635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17417</xdr:rowOff>
    </xdr:from>
    <xdr:to>
      <xdr:col>76</xdr:col>
      <xdr:colOff>114300</xdr:colOff>
      <xdr:row>35</xdr:row>
      <xdr:rowOff>58239</xdr:rowOff>
    </xdr:to>
    <xdr:cxnSp macro="">
      <xdr:nvCxnSpPr>
        <xdr:cNvPr id="538" name="直線コネクタ 537">
          <a:extLst>
            <a:ext uri="{FF2B5EF4-FFF2-40B4-BE49-F238E27FC236}">
              <a16:creationId xmlns:a16="http://schemas.microsoft.com/office/drawing/2014/main" id="{A97285DA-4F74-44F2-8728-6DCC1B67E4B6}"/>
            </a:ext>
          </a:extLst>
        </xdr:cNvPr>
        <xdr:cNvCxnSpPr/>
      </xdr:nvCxnSpPr>
      <xdr:spPr>
        <a:xfrm>
          <a:off x="12346940" y="6021977"/>
          <a:ext cx="797560" cy="3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95613</xdr:rowOff>
    </xdr:from>
    <xdr:to>
      <xdr:col>67</xdr:col>
      <xdr:colOff>101600</xdr:colOff>
      <xdr:row>35</xdr:row>
      <xdr:rowOff>25763</xdr:rowOff>
    </xdr:to>
    <xdr:sp macro="" textlink="">
      <xdr:nvSpPr>
        <xdr:cNvPr id="539" name="楕円 538">
          <a:extLst>
            <a:ext uri="{FF2B5EF4-FFF2-40B4-BE49-F238E27FC236}">
              <a16:creationId xmlns:a16="http://schemas.microsoft.com/office/drawing/2014/main" id="{1FA746D7-BB4C-4D12-A8B9-BF9ECF4135CB}"/>
            </a:ext>
          </a:extLst>
        </xdr:cNvPr>
        <xdr:cNvSpPr/>
      </xdr:nvSpPr>
      <xdr:spPr>
        <a:xfrm>
          <a:off x="11487150" y="59211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146413</xdr:rowOff>
    </xdr:from>
    <xdr:to>
      <xdr:col>71</xdr:col>
      <xdr:colOff>177800</xdr:colOff>
      <xdr:row>35</xdr:row>
      <xdr:rowOff>17417</xdr:rowOff>
    </xdr:to>
    <xdr:cxnSp macro="">
      <xdr:nvCxnSpPr>
        <xdr:cNvPr id="540" name="直線コネクタ 539">
          <a:extLst>
            <a:ext uri="{FF2B5EF4-FFF2-40B4-BE49-F238E27FC236}">
              <a16:creationId xmlns:a16="http://schemas.microsoft.com/office/drawing/2014/main" id="{A9EEE47F-AD73-4E6F-A27D-BF8D248AE3C8}"/>
            </a:ext>
          </a:extLst>
        </xdr:cNvPr>
        <xdr:cNvCxnSpPr/>
      </xdr:nvCxnSpPr>
      <xdr:spPr>
        <a:xfrm>
          <a:off x="11541760" y="5973808"/>
          <a:ext cx="805180" cy="4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647EE951-540F-4925-881E-C048D117B32C}"/>
            </a:ext>
          </a:extLst>
        </xdr:cNvPr>
        <xdr:cNvSpPr txBox="1"/>
      </xdr:nvSpPr>
      <xdr:spPr>
        <a:xfrm>
          <a:off x="13738234" y="668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697FC911-4021-4F5B-B06D-ED55B1E584C8}"/>
            </a:ext>
          </a:extLst>
        </xdr:cNvPr>
        <xdr:cNvSpPr txBox="1"/>
      </xdr:nvSpPr>
      <xdr:spPr>
        <a:xfrm>
          <a:off x="1295718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6919BBC-B0F9-4C1D-B70D-62477FC58AB9}"/>
            </a:ext>
          </a:extLst>
        </xdr:cNvPr>
        <xdr:cNvSpPr txBox="1"/>
      </xdr:nvSpPr>
      <xdr:spPr>
        <a:xfrm>
          <a:off x="1217105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98D914FC-E028-4D9F-A7F6-837146091E04}"/>
            </a:ext>
          </a:extLst>
        </xdr:cNvPr>
        <xdr:cNvSpPr txBox="1"/>
      </xdr:nvSpPr>
      <xdr:spPr>
        <a:xfrm>
          <a:off x="113544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164754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9E8A5DB4-41CC-4055-9468-36889277C9AC}"/>
            </a:ext>
          </a:extLst>
        </xdr:cNvPr>
        <xdr:cNvSpPr txBox="1"/>
      </xdr:nvSpPr>
      <xdr:spPr>
        <a:xfrm>
          <a:off x="13738234" y="58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125566</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FB3B3E8-C54B-4982-ACDB-05EFFE8387B9}"/>
            </a:ext>
          </a:extLst>
        </xdr:cNvPr>
        <xdr:cNvSpPr txBox="1"/>
      </xdr:nvSpPr>
      <xdr:spPr>
        <a:xfrm>
          <a:off x="12957184" y="578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84744</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566EB82F-97D8-4044-88CB-A193E4646801}"/>
            </a:ext>
          </a:extLst>
        </xdr:cNvPr>
        <xdr:cNvSpPr txBox="1"/>
      </xdr:nvSpPr>
      <xdr:spPr>
        <a:xfrm>
          <a:off x="12171054" y="574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42290</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5691C72-9913-47A4-BAC0-9754ABC1AF6E}"/>
            </a:ext>
          </a:extLst>
        </xdr:cNvPr>
        <xdr:cNvSpPr txBox="1"/>
      </xdr:nvSpPr>
      <xdr:spPr>
        <a:xfrm>
          <a:off x="11354444" y="5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6C15604D-FF75-49E8-B968-DDCDEA82F0E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CD147F73-F243-49B1-B704-14908FC4714C}"/>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55434EC-C641-4E3C-A957-C138CF5A9EA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E4B56990-795C-4733-A8B8-BAB7C42FD9AB}"/>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4F6FC93-867C-45E0-B7F9-4F195FCF485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2C3B6068-F165-4A21-86A3-619BEE8C05D6}"/>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B36604DF-D4BF-437B-8987-89213DC9F1F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517C416-033F-4288-BC45-DB68F664EA98}"/>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76B0A72F-A09E-491C-B469-E52D5255254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DCAEF7B1-DC70-457C-BABC-EFAA0856F01F}"/>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880DA28-AE21-42E2-97E1-B9FD5E6DEC22}"/>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DDA055BF-EC35-44EC-A867-98243D4D2374}"/>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8DA0F6C-A866-4C20-8AF9-3CCAD4591615}"/>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D5A57D67-D3E6-41CF-BED2-16FD72811D75}"/>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38465DBC-236D-4DBB-8A16-3D1905EA1283}"/>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B2F3E7B-05ED-40CB-AA8A-87EE81E68546}"/>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C43FD1B-F261-4B24-8CC2-23E33519D300}"/>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C5D375F4-7772-4699-AA76-7FADC2E38142}"/>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908980D1-B60D-45C3-99CE-97A374FEFFF5}"/>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764DDD6E-3A3A-4ED5-BF5C-7E63EA8F9EFB}"/>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CE915597-BD41-4268-B6CA-877E68A377FE}"/>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B67AC603-3F80-40E3-AE4F-E46C9B35ADD4}"/>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C995DB6-CE6F-4E6B-ACBB-44D26BE53C8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CBD9430B-5ECB-4A47-9244-F05C7B6EE8F9}"/>
            </a:ext>
          </a:extLst>
        </xdr:cNvPr>
        <xdr:cNvCxnSpPr/>
      </xdr:nvCxnSpPr>
      <xdr:spPr>
        <a:xfrm flipV="1">
          <a:off x="19947254" y="5930977"/>
          <a:ext cx="0" cy="130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DA532CB6-C3BB-487E-BB1E-668F94986453}"/>
            </a:ext>
          </a:extLst>
        </xdr:cNvPr>
        <xdr:cNvSpPr txBox="1"/>
      </xdr:nvSpPr>
      <xdr:spPr>
        <a:xfrm>
          <a:off x="1998599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DFF6763C-751D-426E-B9F9-BD357E6A17BA}"/>
            </a:ext>
          </a:extLst>
        </xdr:cNvPr>
        <xdr:cNvCxnSpPr/>
      </xdr:nvCxnSpPr>
      <xdr:spPr>
        <a:xfrm>
          <a:off x="19885660" y="7237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8A0019A3-CAE1-4972-BFFC-B3CA8B5D028E}"/>
            </a:ext>
          </a:extLst>
        </xdr:cNvPr>
        <xdr:cNvSpPr txBox="1"/>
      </xdr:nvSpPr>
      <xdr:spPr>
        <a:xfrm>
          <a:off x="19985990" y="571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606A8E86-D38A-4F08-87EC-886704EC5A14}"/>
            </a:ext>
          </a:extLst>
        </xdr:cNvPr>
        <xdr:cNvCxnSpPr/>
      </xdr:nvCxnSpPr>
      <xdr:spPr>
        <a:xfrm>
          <a:off x="19885660" y="5930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27F840FB-D340-4794-A7C8-7BCBC68FAB9F}"/>
            </a:ext>
          </a:extLst>
        </xdr:cNvPr>
        <xdr:cNvSpPr txBox="1"/>
      </xdr:nvSpPr>
      <xdr:spPr>
        <a:xfrm>
          <a:off x="19985990" y="6687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4D88819D-16D3-48A4-9903-959D752E763A}"/>
            </a:ext>
          </a:extLst>
        </xdr:cNvPr>
        <xdr:cNvSpPr/>
      </xdr:nvSpPr>
      <xdr:spPr>
        <a:xfrm>
          <a:off x="19904710" y="68302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975484DD-F09A-4F5B-BDB0-9ADBB338AC3C}"/>
            </a:ext>
          </a:extLst>
        </xdr:cNvPr>
        <xdr:cNvSpPr/>
      </xdr:nvSpPr>
      <xdr:spPr>
        <a:xfrm>
          <a:off x="19161760" y="6830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7E853387-93BD-42B4-B78F-49B39D00F97A}"/>
            </a:ext>
          </a:extLst>
        </xdr:cNvPr>
        <xdr:cNvSpPr/>
      </xdr:nvSpPr>
      <xdr:spPr>
        <a:xfrm>
          <a:off x="18345150" y="686045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1" name="フローチャート: 判断 580">
          <a:extLst>
            <a:ext uri="{FF2B5EF4-FFF2-40B4-BE49-F238E27FC236}">
              <a16:creationId xmlns:a16="http://schemas.microsoft.com/office/drawing/2014/main" id="{D465A9AC-FB66-4C5B-B5C1-5F2512D36D09}"/>
            </a:ext>
          </a:extLst>
        </xdr:cNvPr>
        <xdr:cNvSpPr/>
      </xdr:nvSpPr>
      <xdr:spPr>
        <a:xfrm>
          <a:off x="17547590" y="682822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1DAC0C31-12A6-48FA-9FA3-776ADE1F4C33}"/>
            </a:ext>
          </a:extLst>
        </xdr:cNvPr>
        <xdr:cNvSpPr/>
      </xdr:nvSpPr>
      <xdr:spPr>
        <a:xfrm>
          <a:off x="16761460" y="68501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8184B4C-441E-4A65-A346-2BBFEBC5558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3CDC6DA-F500-4816-BE48-F7B124289C7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4AE0B58-A29A-4B23-879B-F318377639E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9BE6D47-0ECE-478D-A123-BC129321662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86F41DD-DA38-4964-AF2E-26BF437BD9A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69977</xdr:rowOff>
    </xdr:from>
    <xdr:to>
      <xdr:col>116</xdr:col>
      <xdr:colOff>114300</xdr:colOff>
      <xdr:row>42</xdr:row>
      <xdr:rowOff>127</xdr:rowOff>
    </xdr:to>
    <xdr:sp macro="" textlink="">
      <xdr:nvSpPr>
        <xdr:cNvPr id="588" name="楕円 587">
          <a:extLst>
            <a:ext uri="{FF2B5EF4-FFF2-40B4-BE49-F238E27FC236}">
              <a16:creationId xmlns:a16="http://schemas.microsoft.com/office/drawing/2014/main" id="{727B0DDA-91EA-4402-AE29-2D21D0F49B62}"/>
            </a:ext>
          </a:extLst>
        </xdr:cNvPr>
        <xdr:cNvSpPr/>
      </xdr:nvSpPr>
      <xdr:spPr>
        <a:xfrm>
          <a:off x="19904710" y="709752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156354</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36DE789B-1363-4900-8E4A-DFE8A473B7B4}"/>
            </a:ext>
          </a:extLst>
        </xdr:cNvPr>
        <xdr:cNvSpPr txBox="1"/>
      </xdr:nvSpPr>
      <xdr:spPr>
        <a:xfrm>
          <a:off x="19985990" y="70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69908</xdr:rowOff>
    </xdr:from>
    <xdr:to>
      <xdr:col>112</xdr:col>
      <xdr:colOff>38100</xdr:colOff>
      <xdr:row>42</xdr:row>
      <xdr:rowOff>58</xdr:rowOff>
    </xdr:to>
    <xdr:sp macro="" textlink="">
      <xdr:nvSpPr>
        <xdr:cNvPr id="590" name="楕円 589">
          <a:extLst>
            <a:ext uri="{FF2B5EF4-FFF2-40B4-BE49-F238E27FC236}">
              <a16:creationId xmlns:a16="http://schemas.microsoft.com/office/drawing/2014/main" id="{71D0B951-7ACA-4E02-A800-985257624FD0}"/>
            </a:ext>
          </a:extLst>
        </xdr:cNvPr>
        <xdr:cNvSpPr/>
      </xdr:nvSpPr>
      <xdr:spPr>
        <a:xfrm>
          <a:off x="19161760" y="70974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120708</xdr:rowOff>
    </xdr:from>
    <xdr:to>
      <xdr:col>116</xdr:col>
      <xdr:colOff>63500</xdr:colOff>
      <xdr:row>41</xdr:row>
      <xdr:rowOff>120777</xdr:rowOff>
    </xdr:to>
    <xdr:cxnSp macro="">
      <xdr:nvCxnSpPr>
        <xdr:cNvPr id="591" name="直線コネクタ 590">
          <a:extLst>
            <a:ext uri="{FF2B5EF4-FFF2-40B4-BE49-F238E27FC236}">
              <a16:creationId xmlns:a16="http://schemas.microsoft.com/office/drawing/2014/main" id="{33DF9709-C107-4F65-99EB-FB5EB4710833}"/>
            </a:ext>
          </a:extLst>
        </xdr:cNvPr>
        <xdr:cNvCxnSpPr/>
      </xdr:nvCxnSpPr>
      <xdr:spPr>
        <a:xfrm>
          <a:off x="19204940" y="7152063"/>
          <a:ext cx="74295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70110</xdr:rowOff>
    </xdr:from>
    <xdr:to>
      <xdr:col>107</xdr:col>
      <xdr:colOff>101600</xdr:colOff>
      <xdr:row>42</xdr:row>
      <xdr:rowOff>260</xdr:rowOff>
    </xdr:to>
    <xdr:sp macro="" textlink="">
      <xdr:nvSpPr>
        <xdr:cNvPr id="592" name="楕円 591">
          <a:extLst>
            <a:ext uri="{FF2B5EF4-FFF2-40B4-BE49-F238E27FC236}">
              <a16:creationId xmlns:a16="http://schemas.microsoft.com/office/drawing/2014/main" id="{D2CEC714-5DCF-4B0C-8218-99CE19592F31}"/>
            </a:ext>
          </a:extLst>
        </xdr:cNvPr>
        <xdr:cNvSpPr/>
      </xdr:nvSpPr>
      <xdr:spPr>
        <a:xfrm>
          <a:off x="18345150" y="70976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120708</xdr:rowOff>
    </xdr:from>
    <xdr:to>
      <xdr:col>111</xdr:col>
      <xdr:colOff>177800</xdr:colOff>
      <xdr:row>41</xdr:row>
      <xdr:rowOff>120910</xdr:rowOff>
    </xdr:to>
    <xdr:cxnSp macro="">
      <xdr:nvCxnSpPr>
        <xdr:cNvPr id="593" name="直線コネクタ 592">
          <a:extLst>
            <a:ext uri="{FF2B5EF4-FFF2-40B4-BE49-F238E27FC236}">
              <a16:creationId xmlns:a16="http://schemas.microsoft.com/office/drawing/2014/main" id="{473899A1-25B0-464D-A196-F19ECCB653D4}"/>
            </a:ext>
          </a:extLst>
        </xdr:cNvPr>
        <xdr:cNvCxnSpPr/>
      </xdr:nvCxnSpPr>
      <xdr:spPr>
        <a:xfrm flipV="1">
          <a:off x="18399760" y="7152063"/>
          <a:ext cx="80518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69904</xdr:rowOff>
    </xdr:from>
    <xdr:to>
      <xdr:col>102</xdr:col>
      <xdr:colOff>165100</xdr:colOff>
      <xdr:row>42</xdr:row>
      <xdr:rowOff>54</xdr:rowOff>
    </xdr:to>
    <xdr:sp macro="" textlink="">
      <xdr:nvSpPr>
        <xdr:cNvPr id="594" name="楕円 593">
          <a:extLst>
            <a:ext uri="{FF2B5EF4-FFF2-40B4-BE49-F238E27FC236}">
              <a16:creationId xmlns:a16="http://schemas.microsoft.com/office/drawing/2014/main" id="{9F61B8DF-BBD7-4F4B-96CD-328CB4F4EE30}"/>
            </a:ext>
          </a:extLst>
        </xdr:cNvPr>
        <xdr:cNvSpPr/>
      </xdr:nvSpPr>
      <xdr:spPr>
        <a:xfrm>
          <a:off x="17547590" y="70974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120704</xdr:rowOff>
    </xdr:from>
    <xdr:to>
      <xdr:col>107</xdr:col>
      <xdr:colOff>50800</xdr:colOff>
      <xdr:row>41</xdr:row>
      <xdr:rowOff>120910</xdr:rowOff>
    </xdr:to>
    <xdr:cxnSp macro="">
      <xdr:nvCxnSpPr>
        <xdr:cNvPr id="595" name="直線コネクタ 594">
          <a:extLst>
            <a:ext uri="{FF2B5EF4-FFF2-40B4-BE49-F238E27FC236}">
              <a16:creationId xmlns:a16="http://schemas.microsoft.com/office/drawing/2014/main" id="{07ED82F0-D228-4CA1-A1CC-E7781E34296D}"/>
            </a:ext>
          </a:extLst>
        </xdr:cNvPr>
        <xdr:cNvCxnSpPr/>
      </xdr:nvCxnSpPr>
      <xdr:spPr>
        <a:xfrm>
          <a:off x="17602200" y="7152059"/>
          <a:ext cx="79756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69566</xdr:rowOff>
    </xdr:from>
    <xdr:to>
      <xdr:col>98</xdr:col>
      <xdr:colOff>38100</xdr:colOff>
      <xdr:row>41</xdr:row>
      <xdr:rowOff>171166</xdr:rowOff>
    </xdr:to>
    <xdr:sp macro="" textlink="">
      <xdr:nvSpPr>
        <xdr:cNvPr id="596" name="楕円 595">
          <a:extLst>
            <a:ext uri="{FF2B5EF4-FFF2-40B4-BE49-F238E27FC236}">
              <a16:creationId xmlns:a16="http://schemas.microsoft.com/office/drawing/2014/main" id="{4C150273-921A-4892-8E2A-3A57303B952D}"/>
            </a:ext>
          </a:extLst>
        </xdr:cNvPr>
        <xdr:cNvSpPr/>
      </xdr:nvSpPr>
      <xdr:spPr>
        <a:xfrm>
          <a:off x="16761460" y="709711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120366</xdr:rowOff>
    </xdr:from>
    <xdr:to>
      <xdr:col>102</xdr:col>
      <xdr:colOff>114300</xdr:colOff>
      <xdr:row>41</xdr:row>
      <xdr:rowOff>120704</xdr:rowOff>
    </xdr:to>
    <xdr:cxnSp macro="">
      <xdr:nvCxnSpPr>
        <xdr:cNvPr id="597" name="直線コネクタ 596">
          <a:extLst>
            <a:ext uri="{FF2B5EF4-FFF2-40B4-BE49-F238E27FC236}">
              <a16:creationId xmlns:a16="http://schemas.microsoft.com/office/drawing/2014/main" id="{C9B4293C-FAFF-43EE-8F29-C5848AD0052B}"/>
            </a:ext>
          </a:extLst>
        </xdr:cNvPr>
        <xdr:cNvCxnSpPr/>
      </xdr:nvCxnSpPr>
      <xdr:spPr>
        <a:xfrm>
          <a:off x="16804640" y="7151721"/>
          <a:ext cx="79756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AA2744E1-2B13-4027-8D3B-10E0FB0B1F57}"/>
            </a:ext>
          </a:extLst>
        </xdr:cNvPr>
        <xdr:cNvSpPr txBox="1"/>
      </xdr:nvSpPr>
      <xdr:spPr>
        <a:xfrm>
          <a:off x="18951721" y="66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8C8B8D0A-556F-4EA9-9B29-CBC78DFD14ED}"/>
            </a:ext>
          </a:extLst>
        </xdr:cNvPr>
        <xdr:cNvSpPr txBox="1"/>
      </xdr:nvSpPr>
      <xdr:spPr>
        <a:xfrm>
          <a:off x="18170671" y="66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90256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7D8899D2-118D-488D-B70B-A53CC564444D}"/>
            </a:ext>
          </a:extLst>
        </xdr:cNvPr>
        <xdr:cNvSpPr txBox="1"/>
      </xdr:nvSpPr>
      <xdr:spPr>
        <a:xfrm>
          <a:off x="17354061" y="660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108387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18F7C766-39CB-49BE-8661-387CF77695E1}"/>
            </a:ext>
          </a:extLst>
        </xdr:cNvPr>
        <xdr:cNvSpPr txBox="1"/>
      </xdr:nvSpPr>
      <xdr:spPr>
        <a:xfrm>
          <a:off x="16556501" y="662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162635</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7A13CA9B-26FA-4985-8CC7-F6116365416D}"/>
            </a:ext>
          </a:extLst>
        </xdr:cNvPr>
        <xdr:cNvSpPr txBox="1"/>
      </xdr:nvSpPr>
      <xdr:spPr>
        <a:xfrm>
          <a:off x="18951721" y="719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162837</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8F9184CA-48A1-42D3-B17D-6CD3567D3AD9}"/>
            </a:ext>
          </a:extLst>
        </xdr:cNvPr>
        <xdr:cNvSpPr txBox="1"/>
      </xdr:nvSpPr>
      <xdr:spPr>
        <a:xfrm>
          <a:off x="18170671" y="719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162631</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67E5D535-373C-4043-83BF-FBEEE3248A37}"/>
            </a:ext>
          </a:extLst>
        </xdr:cNvPr>
        <xdr:cNvSpPr txBox="1"/>
      </xdr:nvSpPr>
      <xdr:spPr>
        <a:xfrm>
          <a:off x="17354061" y="719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162293</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C2763046-ABE6-46A3-8965-AEA70EA7A773}"/>
            </a:ext>
          </a:extLst>
        </xdr:cNvPr>
        <xdr:cNvSpPr txBox="1"/>
      </xdr:nvSpPr>
      <xdr:spPr>
        <a:xfrm>
          <a:off x="16556501" y="719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4E26035D-04FE-408D-9C8D-FEC9C2AAD0DF}"/>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2076626-C04D-4781-8A08-C130D0E559A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44DCF8E3-E284-418E-AC1D-B05F9AEDC0D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8862C9C8-3CBF-4256-B652-18568F8AF83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63F07E13-7864-4881-9512-CF1BEFD31E4E}"/>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8345E001-DDDB-4413-9221-BD86D2652A4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13F728C3-10FB-40C3-B6E2-E28AB9141F28}"/>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4B698160-BCC2-4553-8396-9F690FA49E1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5FE78B81-1B41-4C42-B77F-9B008E7BDA9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2889A650-89A3-4AD0-8334-C31C694D9C2E}"/>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DECD94AF-862C-4DE3-8256-15CF3788911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18E123A0-D89C-4177-8559-7E75A6B6F502}"/>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4767030E-123B-479C-ACE8-9C828B641DCB}"/>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2B6F486C-38EE-4E4A-B9D7-F0951A664384}"/>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A03874CC-F3B4-470D-BC7E-1DBACC2DDC9F}"/>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408E2C8B-A26F-42BA-8BEC-95AE7A903917}"/>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6E0278C4-CD76-4E4A-8B4E-3CF10E35506C}"/>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4830B98C-3AA0-46AB-BE80-FA2F2409558C}"/>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D8C4C387-BE9D-45B8-B858-4EA37483F70C}"/>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CD09208B-0BBA-4629-8520-B76FBE98DCC6}"/>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23340F3A-C671-4FB2-8390-DAAE96B089AB}"/>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9FB14C8-F018-428A-99A6-39A05DFBDA2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52997DAD-44CC-427A-980C-CAE2B05F3831}"/>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41BF39B-9EDA-40DA-A896-8260FA73FBA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1C2C6FC7-B90A-402E-8E54-9069C3A5F39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EDCECC7B-C239-46E2-9C5F-83256575B9C8}"/>
            </a:ext>
          </a:extLst>
        </xdr:cNvPr>
        <xdr:cNvCxnSpPr/>
      </xdr:nvCxnSpPr>
      <xdr:spPr>
        <a:xfrm flipV="1">
          <a:off x="14703424" y="9540784"/>
          <a:ext cx="0" cy="156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FB8D57D0-1902-46F5-B2C8-06BBE53B14BD}"/>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FD77B245-11B4-4CDA-873D-EC0EB72217CB}"/>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1BC764E1-F310-4B73-8E34-094BBEF3AB92}"/>
            </a:ext>
          </a:extLst>
        </xdr:cNvPr>
        <xdr:cNvSpPr txBox="1"/>
      </xdr:nvSpPr>
      <xdr:spPr>
        <a:xfrm>
          <a:off x="14742160" y="93122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83695CDF-F41A-43E2-BCC4-350EF88C5382}"/>
            </a:ext>
          </a:extLst>
        </xdr:cNvPr>
        <xdr:cNvCxnSpPr/>
      </xdr:nvCxnSpPr>
      <xdr:spPr>
        <a:xfrm>
          <a:off x="14611350" y="954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9A4DAB20-2245-4881-8C9B-B6A33B0BF744}"/>
            </a:ext>
          </a:extLst>
        </xdr:cNvPr>
        <xdr:cNvSpPr txBox="1"/>
      </xdr:nvSpPr>
      <xdr:spPr>
        <a:xfrm>
          <a:off x="14742160" y="101698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F34CD284-0F59-4A5F-9FF8-471A5FDE3CA2}"/>
            </a:ext>
          </a:extLst>
        </xdr:cNvPr>
        <xdr:cNvSpPr/>
      </xdr:nvSpPr>
      <xdr:spPr>
        <a:xfrm>
          <a:off x="14649450" y="1031267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69D396F0-307D-493B-AE9A-EF62C5677D19}"/>
            </a:ext>
          </a:extLst>
        </xdr:cNvPr>
        <xdr:cNvSpPr/>
      </xdr:nvSpPr>
      <xdr:spPr>
        <a:xfrm>
          <a:off x="13887450" y="1030913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D13EEB52-F0F5-4E85-B509-7A0DE91B7AE7}"/>
            </a:ext>
          </a:extLst>
        </xdr:cNvPr>
        <xdr:cNvSpPr/>
      </xdr:nvSpPr>
      <xdr:spPr>
        <a:xfrm>
          <a:off x="13089890" y="1029008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0" name="フローチャート: 判断 639">
          <a:extLst>
            <a:ext uri="{FF2B5EF4-FFF2-40B4-BE49-F238E27FC236}">
              <a16:creationId xmlns:a16="http://schemas.microsoft.com/office/drawing/2014/main" id="{ABFF7311-4623-4787-BC97-0D813A1FA93E}"/>
            </a:ext>
          </a:extLst>
        </xdr:cNvPr>
        <xdr:cNvSpPr/>
      </xdr:nvSpPr>
      <xdr:spPr>
        <a:xfrm>
          <a:off x="12303760" y="1018041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1" name="フローチャート: 判断 640">
          <a:extLst>
            <a:ext uri="{FF2B5EF4-FFF2-40B4-BE49-F238E27FC236}">
              <a16:creationId xmlns:a16="http://schemas.microsoft.com/office/drawing/2014/main" id="{0FCAB796-3EE1-470C-93FA-878ABD95308D}"/>
            </a:ext>
          </a:extLst>
        </xdr:cNvPr>
        <xdr:cNvSpPr/>
      </xdr:nvSpPr>
      <xdr:spPr>
        <a:xfrm>
          <a:off x="11487150" y="1021225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84A3AA9-1903-44A3-AF9C-F4000B081122}"/>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321C3C2-7D06-4127-AEB9-4B663DCA314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7F8F9D9-E38C-4A7E-AABF-9C167DDD3A4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F92396E-82D2-40EC-9D0A-C1B75126E5E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B2B9DC4-7825-4444-96F0-12CF84A1B5B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163104</xdr:rowOff>
    </xdr:from>
    <xdr:to>
      <xdr:col>85</xdr:col>
      <xdr:colOff>177800</xdr:colOff>
      <xdr:row>62</xdr:row>
      <xdr:rowOff>93254</xdr:rowOff>
    </xdr:to>
    <xdr:sp macro="" textlink="">
      <xdr:nvSpPr>
        <xdr:cNvPr id="647" name="楕円 646">
          <a:extLst>
            <a:ext uri="{FF2B5EF4-FFF2-40B4-BE49-F238E27FC236}">
              <a16:creationId xmlns:a16="http://schemas.microsoft.com/office/drawing/2014/main" id="{82589D91-0E50-4301-8B35-64F69D804810}"/>
            </a:ext>
          </a:extLst>
        </xdr:cNvPr>
        <xdr:cNvSpPr/>
      </xdr:nvSpPr>
      <xdr:spPr>
        <a:xfrm>
          <a:off x="14649450" y="106234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141531</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6890045C-989C-4966-B49E-676EEA1DF5F2}"/>
            </a:ext>
          </a:extLst>
        </xdr:cNvPr>
        <xdr:cNvSpPr txBox="1"/>
      </xdr:nvSpPr>
      <xdr:spPr>
        <a:xfrm>
          <a:off x="14742160"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130447</xdr:rowOff>
    </xdr:from>
    <xdr:to>
      <xdr:col>81</xdr:col>
      <xdr:colOff>101600</xdr:colOff>
      <xdr:row>62</xdr:row>
      <xdr:rowOff>60597</xdr:rowOff>
    </xdr:to>
    <xdr:sp macro="" textlink="">
      <xdr:nvSpPr>
        <xdr:cNvPr id="649" name="楕円 648">
          <a:extLst>
            <a:ext uri="{FF2B5EF4-FFF2-40B4-BE49-F238E27FC236}">
              <a16:creationId xmlns:a16="http://schemas.microsoft.com/office/drawing/2014/main" id="{93561A57-1349-4357-B3AA-4FE03402C229}"/>
            </a:ext>
          </a:extLst>
        </xdr:cNvPr>
        <xdr:cNvSpPr/>
      </xdr:nvSpPr>
      <xdr:spPr>
        <a:xfrm>
          <a:off x="13887450" y="1059270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xdr:rowOff>
    </xdr:from>
    <xdr:to>
      <xdr:col>85</xdr:col>
      <xdr:colOff>127000</xdr:colOff>
      <xdr:row>62</xdr:row>
      <xdr:rowOff>42454</xdr:rowOff>
    </xdr:to>
    <xdr:cxnSp macro="">
      <xdr:nvCxnSpPr>
        <xdr:cNvPr id="650" name="直線コネクタ 649">
          <a:extLst>
            <a:ext uri="{FF2B5EF4-FFF2-40B4-BE49-F238E27FC236}">
              <a16:creationId xmlns:a16="http://schemas.microsoft.com/office/drawing/2014/main" id="{6A007D59-B5B1-40DB-B6D4-B3A4EC094C84}"/>
            </a:ext>
          </a:extLst>
        </xdr:cNvPr>
        <xdr:cNvCxnSpPr/>
      </xdr:nvCxnSpPr>
      <xdr:spPr>
        <a:xfrm>
          <a:off x="13942060" y="10641602"/>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651" name="楕円 650">
          <a:extLst>
            <a:ext uri="{FF2B5EF4-FFF2-40B4-BE49-F238E27FC236}">
              <a16:creationId xmlns:a16="http://schemas.microsoft.com/office/drawing/2014/main" id="{AD7B56FB-80C1-49DE-985D-667B962231BC}"/>
            </a:ext>
          </a:extLst>
        </xdr:cNvPr>
        <xdr:cNvSpPr/>
      </xdr:nvSpPr>
      <xdr:spPr>
        <a:xfrm>
          <a:off x="13089890" y="105524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9797</xdr:rowOff>
    </xdr:to>
    <xdr:cxnSp macro="">
      <xdr:nvCxnSpPr>
        <xdr:cNvPr id="652" name="直線コネクタ 651">
          <a:extLst>
            <a:ext uri="{FF2B5EF4-FFF2-40B4-BE49-F238E27FC236}">
              <a16:creationId xmlns:a16="http://schemas.microsoft.com/office/drawing/2014/main" id="{C4721181-3060-42AC-A4D8-18EDCDDEAC5B}"/>
            </a:ext>
          </a:extLst>
        </xdr:cNvPr>
        <xdr:cNvCxnSpPr/>
      </xdr:nvCxnSpPr>
      <xdr:spPr>
        <a:xfrm>
          <a:off x="13144500" y="10607040"/>
          <a:ext cx="797560"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65133</xdr:rowOff>
    </xdr:from>
    <xdr:to>
      <xdr:col>72</xdr:col>
      <xdr:colOff>38100</xdr:colOff>
      <xdr:row>61</xdr:row>
      <xdr:rowOff>166733</xdr:rowOff>
    </xdr:to>
    <xdr:sp macro="" textlink="">
      <xdr:nvSpPr>
        <xdr:cNvPr id="653" name="楕円 652">
          <a:extLst>
            <a:ext uri="{FF2B5EF4-FFF2-40B4-BE49-F238E27FC236}">
              <a16:creationId xmlns:a16="http://schemas.microsoft.com/office/drawing/2014/main" id="{0CB56521-18A0-45E0-8D68-7A93DADD178A}"/>
            </a:ext>
          </a:extLst>
        </xdr:cNvPr>
        <xdr:cNvSpPr/>
      </xdr:nvSpPr>
      <xdr:spPr>
        <a:xfrm>
          <a:off x="12303760" y="1052167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115933</xdr:rowOff>
    </xdr:from>
    <xdr:to>
      <xdr:col>76</xdr:col>
      <xdr:colOff>114300</xdr:colOff>
      <xdr:row>61</xdr:row>
      <xdr:rowOff>148590</xdr:rowOff>
    </xdr:to>
    <xdr:cxnSp macro="">
      <xdr:nvCxnSpPr>
        <xdr:cNvPr id="654" name="直線コネクタ 653">
          <a:extLst>
            <a:ext uri="{FF2B5EF4-FFF2-40B4-BE49-F238E27FC236}">
              <a16:creationId xmlns:a16="http://schemas.microsoft.com/office/drawing/2014/main" id="{7CA92E61-D7E1-4CFD-B881-A77580619341}"/>
            </a:ext>
          </a:extLst>
        </xdr:cNvPr>
        <xdr:cNvCxnSpPr/>
      </xdr:nvCxnSpPr>
      <xdr:spPr>
        <a:xfrm>
          <a:off x="12346940" y="10574383"/>
          <a:ext cx="7975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32476</xdr:rowOff>
    </xdr:from>
    <xdr:to>
      <xdr:col>67</xdr:col>
      <xdr:colOff>101600</xdr:colOff>
      <xdr:row>61</xdr:row>
      <xdr:rowOff>134076</xdr:rowOff>
    </xdr:to>
    <xdr:sp macro="" textlink="">
      <xdr:nvSpPr>
        <xdr:cNvPr id="655" name="楕円 654">
          <a:extLst>
            <a:ext uri="{FF2B5EF4-FFF2-40B4-BE49-F238E27FC236}">
              <a16:creationId xmlns:a16="http://schemas.microsoft.com/office/drawing/2014/main" id="{BC763D92-C404-4C43-AA46-237D4F96BEE6}"/>
            </a:ext>
          </a:extLst>
        </xdr:cNvPr>
        <xdr:cNvSpPr/>
      </xdr:nvSpPr>
      <xdr:spPr>
        <a:xfrm>
          <a:off x="11487150" y="1048902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83276</xdr:rowOff>
    </xdr:from>
    <xdr:to>
      <xdr:col>71</xdr:col>
      <xdr:colOff>177800</xdr:colOff>
      <xdr:row>61</xdr:row>
      <xdr:rowOff>115933</xdr:rowOff>
    </xdr:to>
    <xdr:cxnSp macro="">
      <xdr:nvCxnSpPr>
        <xdr:cNvPr id="656" name="直線コネクタ 655">
          <a:extLst>
            <a:ext uri="{FF2B5EF4-FFF2-40B4-BE49-F238E27FC236}">
              <a16:creationId xmlns:a16="http://schemas.microsoft.com/office/drawing/2014/main" id="{3D4ABFC5-3B59-43F0-9A81-B70EFB98F53F}"/>
            </a:ext>
          </a:extLst>
        </xdr:cNvPr>
        <xdr:cNvCxnSpPr/>
      </xdr:nvCxnSpPr>
      <xdr:spPr>
        <a:xfrm>
          <a:off x="11541760" y="10543631"/>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E3F27AE7-FB13-474C-AC6F-A34B94584AB0}"/>
            </a:ext>
          </a:extLst>
        </xdr:cNvPr>
        <xdr:cNvSpPr txBox="1"/>
      </xdr:nvSpPr>
      <xdr:spPr>
        <a:xfrm>
          <a:off x="13738234" y="1008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1314A656-5EA8-4F91-8D64-49E5024895E4}"/>
            </a:ext>
          </a:extLst>
        </xdr:cNvPr>
        <xdr:cNvSpPr txBox="1"/>
      </xdr:nvSpPr>
      <xdr:spPr>
        <a:xfrm>
          <a:off x="12957184" y="1006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D18BE752-AD11-4BD8-8D13-E0A98DCA7FA9}"/>
            </a:ext>
          </a:extLst>
        </xdr:cNvPr>
        <xdr:cNvSpPr txBox="1"/>
      </xdr:nvSpPr>
      <xdr:spPr>
        <a:xfrm>
          <a:off x="1217105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F2A19A37-D8C2-4B42-8CA8-347C793C64DB}"/>
            </a:ext>
          </a:extLst>
        </xdr:cNvPr>
        <xdr:cNvSpPr txBox="1"/>
      </xdr:nvSpPr>
      <xdr:spPr>
        <a:xfrm>
          <a:off x="113544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51724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845E3372-C0E3-4431-A326-736A6F8B72C9}"/>
            </a:ext>
          </a:extLst>
        </xdr:cNvPr>
        <xdr:cNvSpPr txBox="1"/>
      </xdr:nvSpPr>
      <xdr:spPr>
        <a:xfrm>
          <a:off x="13738234" y="1068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8D8014DA-3810-4DEC-837E-A12998FE0627}"/>
            </a:ext>
          </a:extLst>
        </xdr:cNvPr>
        <xdr:cNvSpPr txBox="1"/>
      </xdr:nvSpPr>
      <xdr:spPr>
        <a:xfrm>
          <a:off x="1295718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157860</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B3907485-D092-4C23-84C0-ECD88FCECDF9}"/>
            </a:ext>
          </a:extLst>
        </xdr:cNvPr>
        <xdr:cNvSpPr txBox="1"/>
      </xdr:nvSpPr>
      <xdr:spPr>
        <a:xfrm>
          <a:off x="12171054" y="106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125203</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9B7A50E5-6F48-456E-9BFD-843CB3BD833D}"/>
            </a:ext>
          </a:extLst>
        </xdr:cNvPr>
        <xdr:cNvSpPr txBox="1"/>
      </xdr:nvSpPr>
      <xdr:spPr>
        <a:xfrm>
          <a:off x="11354444" y="1058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8E077EF9-6890-400E-9A84-871F327A8E5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1EE98A6D-BFF4-4B0B-AE22-A07163F27FCA}"/>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5DA3D69-7912-4569-B81A-869A18F429B3}"/>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B8E6B01C-C6FE-49FB-8C61-3B010288B708}"/>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EAD96A46-1A5A-4856-84A6-3E8284A8E2F5}"/>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4017BA46-93C3-463F-B654-9BA1492447D8}"/>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971B1094-2396-4016-BFEE-F1EC58154389}"/>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FC211AE9-69CF-4FD1-A38E-5E97533E487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86DDD908-67E5-471D-A05D-D73A5507CE2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271608EA-2350-47FD-BC94-563C5C95254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C5BA815C-2FD5-42B0-A774-27C72AE9E685}"/>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D007A240-9F20-45A3-B80C-BE5892D7F9C1}"/>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8F72206A-C8A6-4DE0-811A-0C2CAC591B09}"/>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CD26AA6B-0AD7-499D-A916-07094C7E0C02}"/>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3F9150C5-0C92-4754-987F-9670EBA91A12}"/>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24315760-46F2-43EA-9E12-F21F1BCD7D82}"/>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8F21F964-BEFE-4E10-8477-7756E442DDB5}"/>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58158008-8FC9-4110-AA47-880C8C1C1899}"/>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9473E19-D849-42BC-974B-4724D876A726}"/>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B72A0C9E-C898-4E18-A7C5-81E400C7CFE5}"/>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583F3A81-13E9-43FC-877B-34C08CECBBB9}"/>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C4B4B371-FF53-4CD4-ABEC-703A24CE98FB}"/>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D07DF3F3-6B06-44B5-AE65-F8E005F93ED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20C884AB-1E47-415D-A032-C720BE0518A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1161EE0A-0F69-4F17-939F-D25A776117CC}"/>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F5F6C02F-8ADC-4E3B-B2CA-10709E09F21F}"/>
            </a:ext>
          </a:extLst>
        </xdr:cNvPr>
        <xdr:cNvCxnSpPr/>
      </xdr:nvCxnSpPr>
      <xdr:spPr>
        <a:xfrm flipV="1">
          <a:off x="19947254" y="9601200"/>
          <a:ext cx="0" cy="147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48CE0D0-03FE-4793-AD36-EDB35738590E}"/>
            </a:ext>
          </a:extLst>
        </xdr:cNvPr>
        <xdr:cNvSpPr txBox="1"/>
      </xdr:nvSpPr>
      <xdr:spPr>
        <a:xfrm>
          <a:off x="1998599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3343C4D2-8155-4053-8247-6DC0E93DD54D}"/>
            </a:ext>
          </a:extLst>
        </xdr:cNvPr>
        <xdr:cNvCxnSpPr/>
      </xdr:nvCxnSpPr>
      <xdr:spPr>
        <a:xfrm>
          <a:off x="19885660" y="11079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7D2829B2-A4AD-452B-BB6D-5D0F9E398CED}"/>
            </a:ext>
          </a:extLst>
        </xdr:cNvPr>
        <xdr:cNvSpPr txBox="1"/>
      </xdr:nvSpPr>
      <xdr:spPr>
        <a:xfrm>
          <a:off x="19985990" y="93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116CA473-77A1-47BB-BF24-6D9D151F1F6B}"/>
            </a:ext>
          </a:extLst>
        </xdr:cNvPr>
        <xdr:cNvCxnSpPr/>
      </xdr:nvCxnSpPr>
      <xdr:spPr>
        <a:xfrm>
          <a:off x="1988566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1EB54F4F-833B-45E1-BB11-D1ED795CFCF7}"/>
            </a:ext>
          </a:extLst>
        </xdr:cNvPr>
        <xdr:cNvSpPr txBox="1"/>
      </xdr:nvSpPr>
      <xdr:spPr>
        <a:xfrm>
          <a:off x="1998599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5ED33730-A94C-4C9C-82C2-4FA6C03A67D4}"/>
            </a:ext>
          </a:extLst>
        </xdr:cNvPr>
        <xdr:cNvSpPr/>
      </xdr:nvSpPr>
      <xdr:spPr>
        <a:xfrm>
          <a:off x="19904710" y="105883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A9A6799D-395B-4150-B369-2D1F54755753}"/>
            </a:ext>
          </a:extLst>
        </xdr:cNvPr>
        <xdr:cNvSpPr/>
      </xdr:nvSpPr>
      <xdr:spPr>
        <a:xfrm>
          <a:off x="19161760" y="106044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BC1887CE-2953-43B1-BD5C-3DCC28B8C170}"/>
            </a:ext>
          </a:extLst>
        </xdr:cNvPr>
        <xdr:cNvSpPr/>
      </xdr:nvSpPr>
      <xdr:spPr>
        <a:xfrm>
          <a:off x="18345150" y="10604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699" name="フローチャート: 判断 698">
          <a:extLst>
            <a:ext uri="{FF2B5EF4-FFF2-40B4-BE49-F238E27FC236}">
              <a16:creationId xmlns:a16="http://schemas.microsoft.com/office/drawing/2014/main" id="{BAD4C7BB-7284-4F40-92AB-7D30294C6904}"/>
            </a:ext>
          </a:extLst>
        </xdr:cNvPr>
        <xdr:cNvSpPr/>
      </xdr:nvSpPr>
      <xdr:spPr>
        <a:xfrm>
          <a:off x="17547590" y="1047949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0" name="フローチャート: 判断 699">
          <a:extLst>
            <a:ext uri="{FF2B5EF4-FFF2-40B4-BE49-F238E27FC236}">
              <a16:creationId xmlns:a16="http://schemas.microsoft.com/office/drawing/2014/main" id="{068F4FA6-1399-4C41-9863-F46F412A1E63}"/>
            </a:ext>
          </a:extLst>
        </xdr:cNvPr>
        <xdr:cNvSpPr/>
      </xdr:nvSpPr>
      <xdr:spPr>
        <a:xfrm>
          <a:off x="16761460" y="1048466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00B3B09-A2CD-4B68-A5B1-D486D52B7A4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D711FBB-678A-444A-AE1C-1754E7820A0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5BF9B7A-E632-4C1D-BF79-3AADEEDA73E9}"/>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43AD3A4-7452-4167-A49F-1DAEA7590A9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9E3323E-3E43-48FD-92E9-DB77D246B1E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6" name="楕円 705">
          <a:extLst>
            <a:ext uri="{FF2B5EF4-FFF2-40B4-BE49-F238E27FC236}">
              <a16:creationId xmlns:a16="http://schemas.microsoft.com/office/drawing/2014/main" id="{5D3783A2-B173-47C3-A0AE-67907EF82460}"/>
            </a:ext>
          </a:extLst>
        </xdr:cNvPr>
        <xdr:cNvSpPr/>
      </xdr:nvSpPr>
      <xdr:spPr>
        <a:xfrm>
          <a:off x="19904710" y="10765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B95D53D5-E220-436A-B924-A110AD109D7D}"/>
            </a:ext>
          </a:extLst>
        </xdr:cNvPr>
        <xdr:cNvSpPr txBox="1"/>
      </xdr:nvSpPr>
      <xdr:spPr>
        <a:xfrm>
          <a:off x="1998599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8" name="楕円 707">
          <a:extLst>
            <a:ext uri="{FF2B5EF4-FFF2-40B4-BE49-F238E27FC236}">
              <a16:creationId xmlns:a16="http://schemas.microsoft.com/office/drawing/2014/main" id="{3304DABE-AFBE-45F5-AC18-4AA79E2C7683}"/>
            </a:ext>
          </a:extLst>
        </xdr:cNvPr>
        <xdr:cNvSpPr/>
      </xdr:nvSpPr>
      <xdr:spPr>
        <a:xfrm>
          <a:off x="19161760" y="10765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09" name="直線コネクタ 708">
          <a:extLst>
            <a:ext uri="{FF2B5EF4-FFF2-40B4-BE49-F238E27FC236}">
              <a16:creationId xmlns:a16="http://schemas.microsoft.com/office/drawing/2014/main" id="{E084343D-A7A4-428F-A2CF-DEEC9FFC567D}"/>
            </a:ext>
          </a:extLst>
        </xdr:cNvPr>
        <xdr:cNvCxnSpPr/>
      </xdr:nvCxnSpPr>
      <xdr:spPr>
        <a:xfrm>
          <a:off x="19204940" y="108165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10" name="楕円 709">
          <a:extLst>
            <a:ext uri="{FF2B5EF4-FFF2-40B4-BE49-F238E27FC236}">
              <a16:creationId xmlns:a16="http://schemas.microsoft.com/office/drawing/2014/main" id="{93A900F6-9473-4681-B6F6-6380B6BD7AE8}"/>
            </a:ext>
          </a:extLst>
        </xdr:cNvPr>
        <xdr:cNvSpPr/>
      </xdr:nvSpPr>
      <xdr:spPr>
        <a:xfrm>
          <a:off x="18345150" y="10765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11" name="直線コネクタ 710">
          <a:extLst>
            <a:ext uri="{FF2B5EF4-FFF2-40B4-BE49-F238E27FC236}">
              <a16:creationId xmlns:a16="http://schemas.microsoft.com/office/drawing/2014/main" id="{F942F5DD-F5BB-4B02-91AA-57FBF5A2670E}"/>
            </a:ext>
          </a:extLst>
        </xdr:cNvPr>
        <xdr:cNvCxnSpPr/>
      </xdr:nvCxnSpPr>
      <xdr:spPr>
        <a:xfrm>
          <a:off x="18399760" y="108165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12" name="楕円 711">
          <a:extLst>
            <a:ext uri="{FF2B5EF4-FFF2-40B4-BE49-F238E27FC236}">
              <a16:creationId xmlns:a16="http://schemas.microsoft.com/office/drawing/2014/main" id="{15D7DF56-E25D-4289-8D47-D626024197CD}"/>
            </a:ext>
          </a:extLst>
        </xdr:cNvPr>
        <xdr:cNvSpPr/>
      </xdr:nvSpPr>
      <xdr:spPr>
        <a:xfrm>
          <a:off x="17547590" y="107657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19050</xdr:rowOff>
    </xdr:to>
    <xdr:cxnSp macro="">
      <xdr:nvCxnSpPr>
        <xdr:cNvPr id="713" name="直線コネクタ 712">
          <a:extLst>
            <a:ext uri="{FF2B5EF4-FFF2-40B4-BE49-F238E27FC236}">
              <a16:creationId xmlns:a16="http://schemas.microsoft.com/office/drawing/2014/main" id="{6194576F-58F0-4D1F-A079-6DD6118699CF}"/>
            </a:ext>
          </a:extLst>
        </xdr:cNvPr>
        <xdr:cNvCxnSpPr/>
      </xdr:nvCxnSpPr>
      <xdr:spPr>
        <a:xfrm>
          <a:off x="17602200" y="108165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14" name="楕円 713">
          <a:extLst>
            <a:ext uri="{FF2B5EF4-FFF2-40B4-BE49-F238E27FC236}">
              <a16:creationId xmlns:a16="http://schemas.microsoft.com/office/drawing/2014/main" id="{A7E0A585-9B1B-4737-B013-E06F88451D83}"/>
            </a:ext>
          </a:extLst>
        </xdr:cNvPr>
        <xdr:cNvSpPr/>
      </xdr:nvSpPr>
      <xdr:spPr>
        <a:xfrm>
          <a:off x="16761460" y="10765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19050</xdr:rowOff>
    </xdr:to>
    <xdr:cxnSp macro="">
      <xdr:nvCxnSpPr>
        <xdr:cNvPr id="715" name="直線コネクタ 714">
          <a:extLst>
            <a:ext uri="{FF2B5EF4-FFF2-40B4-BE49-F238E27FC236}">
              <a16:creationId xmlns:a16="http://schemas.microsoft.com/office/drawing/2014/main" id="{EF38A6DA-C00D-4AB7-8374-D55853DD56E0}"/>
            </a:ext>
          </a:extLst>
        </xdr:cNvPr>
        <xdr:cNvCxnSpPr/>
      </xdr:nvCxnSpPr>
      <xdr:spPr>
        <a:xfrm>
          <a:off x="16804640" y="108165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42B96792-1360-45F2-9AAF-109D40243F93}"/>
            </a:ext>
          </a:extLst>
        </xdr:cNvPr>
        <xdr:cNvSpPr txBox="1"/>
      </xdr:nvSpPr>
      <xdr:spPr>
        <a:xfrm>
          <a:off x="18982132" y="103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049EF6C1-0B8C-488B-A178-4D878F3272DE}"/>
            </a:ext>
          </a:extLst>
        </xdr:cNvPr>
        <xdr:cNvSpPr txBox="1"/>
      </xdr:nvSpPr>
      <xdr:spPr>
        <a:xfrm>
          <a:off x="18182032" y="103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18" name="n_3aveValue【保健センター・保健所】&#10;一人当たり面積">
          <a:extLst>
            <a:ext uri="{FF2B5EF4-FFF2-40B4-BE49-F238E27FC236}">
              <a16:creationId xmlns:a16="http://schemas.microsoft.com/office/drawing/2014/main" id="{4CABBF7C-86DD-47D1-B9ED-D78ABF29B1E0}"/>
            </a:ext>
          </a:extLst>
        </xdr:cNvPr>
        <xdr:cNvSpPr txBox="1"/>
      </xdr:nvSpPr>
      <xdr:spPr>
        <a:xfrm>
          <a:off x="17384472" y="1024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macro="" textlink="">
      <xdr:nvSpPr>
        <xdr:cNvPr id="719" name="n_4aveValue【保健センター・保健所】&#10;一人当たり面積">
          <a:extLst>
            <a:ext uri="{FF2B5EF4-FFF2-40B4-BE49-F238E27FC236}">
              <a16:creationId xmlns:a16="http://schemas.microsoft.com/office/drawing/2014/main" id="{633B038F-F9F5-4E84-A926-D52396F83AB4}"/>
            </a:ext>
          </a:extLst>
        </xdr:cNvPr>
        <xdr:cNvSpPr txBox="1"/>
      </xdr:nvSpPr>
      <xdr:spPr>
        <a:xfrm>
          <a:off x="16588817" y="1025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20" name="n_1mainValue【保健センター・保健所】&#10;一人当たり面積">
          <a:extLst>
            <a:ext uri="{FF2B5EF4-FFF2-40B4-BE49-F238E27FC236}">
              <a16:creationId xmlns:a16="http://schemas.microsoft.com/office/drawing/2014/main" id="{1D1FCD08-2B77-4D08-AAAB-3087A609CAA0}"/>
            </a:ext>
          </a:extLst>
        </xdr:cNvPr>
        <xdr:cNvSpPr txBox="1"/>
      </xdr:nvSpPr>
      <xdr:spPr>
        <a:xfrm>
          <a:off x="1898213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1" name="n_2mainValue【保健センター・保健所】&#10;一人当たり面積">
          <a:extLst>
            <a:ext uri="{FF2B5EF4-FFF2-40B4-BE49-F238E27FC236}">
              <a16:creationId xmlns:a16="http://schemas.microsoft.com/office/drawing/2014/main" id="{147936A5-CC81-421E-9552-7EC48D79432E}"/>
            </a:ext>
          </a:extLst>
        </xdr:cNvPr>
        <xdr:cNvSpPr txBox="1"/>
      </xdr:nvSpPr>
      <xdr:spPr>
        <a:xfrm>
          <a:off x="1818203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22" name="n_3mainValue【保健センター・保健所】&#10;一人当たり面積">
          <a:extLst>
            <a:ext uri="{FF2B5EF4-FFF2-40B4-BE49-F238E27FC236}">
              <a16:creationId xmlns:a16="http://schemas.microsoft.com/office/drawing/2014/main" id="{55DAD2D9-697C-4DE9-958F-49A1F0C6A599}"/>
            </a:ext>
          </a:extLst>
        </xdr:cNvPr>
        <xdr:cNvSpPr txBox="1"/>
      </xdr:nvSpPr>
      <xdr:spPr>
        <a:xfrm>
          <a:off x="17384472"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23" name="n_4mainValue【保健センター・保健所】&#10;一人当たり面積">
          <a:extLst>
            <a:ext uri="{FF2B5EF4-FFF2-40B4-BE49-F238E27FC236}">
              <a16:creationId xmlns:a16="http://schemas.microsoft.com/office/drawing/2014/main" id="{502EE849-7792-47A1-AA11-B4071D0CE202}"/>
            </a:ext>
          </a:extLst>
        </xdr:cNvPr>
        <xdr:cNvSpPr txBox="1"/>
      </xdr:nvSpPr>
      <xdr:spPr>
        <a:xfrm>
          <a:off x="1658881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979BAF71-036F-4595-911E-17DB1BA9991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691D720-2F60-4DD5-9FF9-0A8E04739F9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A77C2346-C2F4-4ADB-9CFE-8EAF6D0EBD2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62605CE-2D7B-47C2-B099-D1B54E825DF8}"/>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6CEE1965-9FE9-4E4C-827F-4D09E7784EFF}"/>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C83E1191-239F-4836-8DA7-EBCBAB2738D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CA3EC54-3399-4626-9091-0C77C71619B2}"/>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A126356-BCF9-448E-99C8-674B254E754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A49009E9-F5A0-4589-B32C-9E13AFE47293}"/>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32BAA3A6-237D-48A4-83C0-ECD1C7A78BB7}"/>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3420680F-EFE3-4F5D-8C41-2E802EA1B1A1}"/>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EB1CDDC4-2154-424C-B3CD-EF3E962B0A55}"/>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47344D77-1CFB-423F-B0ED-0708738009EE}"/>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9DF43CA6-26BE-4548-9902-81615D2B3259}"/>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DD990101-7704-4F74-AEA7-C2A8CDD8E19E}"/>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FD59DB71-B304-4B37-A2A2-0E63C7C6DFAF}"/>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20A232A0-F6AA-495D-BEDB-5E2B730E1B3F}"/>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88C1FD11-00F3-4E97-AE2D-0CD7498565CF}"/>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EB86A00A-C70A-4C53-B1AC-501630A86AD1}"/>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4F50D5C5-AE88-4216-9238-081C4DAFF7C8}"/>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FC1916D7-4E4E-4B29-A7E7-A9138D23135B}"/>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E48A7236-56B7-4F9E-B6CF-C633A6CDA52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2CE6D44F-451F-40A5-877F-BE0C881E2D1F}"/>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A9854EDF-F26B-462E-B3C6-D0B2BCE7887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4407D5A9-8AFA-40F7-83E4-E212457F2413}"/>
            </a:ext>
          </a:extLst>
        </xdr:cNvPr>
        <xdr:cNvCxnSpPr/>
      </xdr:nvCxnSpPr>
      <xdr:spPr>
        <a:xfrm flipV="1">
          <a:off x="14703424" y="1342834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2949A6B6-891B-47B8-9231-C0AC6E70EF2D}"/>
            </a:ext>
          </a:extLst>
        </xdr:cNvPr>
        <xdr:cNvSpPr txBox="1"/>
      </xdr:nvSpPr>
      <xdr:spPr>
        <a:xfrm>
          <a:off x="1474216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E20C77B1-C1A2-4EED-9412-216BF91ECA4F}"/>
            </a:ext>
          </a:extLst>
        </xdr:cNvPr>
        <xdr:cNvCxnSpPr/>
      </xdr:nvCxnSpPr>
      <xdr:spPr>
        <a:xfrm>
          <a:off x="14611350" y="1483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5A992104-7C1C-4AEF-84EF-C0F1B926AF88}"/>
            </a:ext>
          </a:extLst>
        </xdr:cNvPr>
        <xdr:cNvSpPr txBox="1"/>
      </xdr:nvSpPr>
      <xdr:spPr>
        <a:xfrm>
          <a:off x="14742160" y="1320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A9DF1F32-2D94-4992-A506-4C056BD8871D}"/>
            </a:ext>
          </a:extLst>
        </xdr:cNvPr>
        <xdr:cNvCxnSpPr/>
      </xdr:nvCxnSpPr>
      <xdr:spPr>
        <a:xfrm>
          <a:off x="14611350" y="1342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71486A0F-B8B9-4202-91E5-914AF7FAEA38}"/>
            </a:ext>
          </a:extLst>
        </xdr:cNvPr>
        <xdr:cNvSpPr txBox="1"/>
      </xdr:nvSpPr>
      <xdr:spPr>
        <a:xfrm>
          <a:off x="14742160" y="1397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47715172-5261-49CD-AC0B-B20E86AA9E80}"/>
            </a:ext>
          </a:extLst>
        </xdr:cNvPr>
        <xdr:cNvSpPr/>
      </xdr:nvSpPr>
      <xdr:spPr>
        <a:xfrm>
          <a:off x="1464945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47D813DE-8155-4194-BBFE-9D35C1C8F44A}"/>
            </a:ext>
          </a:extLst>
        </xdr:cNvPr>
        <xdr:cNvSpPr/>
      </xdr:nvSpPr>
      <xdr:spPr>
        <a:xfrm>
          <a:off x="13887450" y="1411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AEBD65F9-F71C-4510-87EF-5186EB531C4F}"/>
            </a:ext>
          </a:extLst>
        </xdr:cNvPr>
        <xdr:cNvSpPr/>
      </xdr:nvSpPr>
      <xdr:spPr>
        <a:xfrm>
          <a:off x="13089890" y="1407477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7" name="フローチャート: 判断 756">
          <a:extLst>
            <a:ext uri="{FF2B5EF4-FFF2-40B4-BE49-F238E27FC236}">
              <a16:creationId xmlns:a16="http://schemas.microsoft.com/office/drawing/2014/main" id="{9189AA6B-D9C7-44E1-8454-5E2B72802C1B}"/>
            </a:ext>
          </a:extLst>
        </xdr:cNvPr>
        <xdr:cNvSpPr/>
      </xdr:nvSpPr>
      <xdr:spPr>
        <a:xfrm>
          <a:off x="123037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8" name="フローチャート: 判断 757">
          <a:extLst>
            <a:ext uri="{FF2B5EF4-FFF2-40B4-BE49-F238E27FC236}">
              <a16:creationId xmlns:a16="http://schemas.microsoft.com/office/drawing/2014/main" id="{B05F0F5B-6557-4682-8605-45305461C24D}"/>
            </a:ext>
          </a:extLst>
        </xdr:cNvPr>
        <xdr:cNvSpPr/>
      </xdr:nvSpPr>
      <xdr:spPr>
        <a:xfrm>
          <a:off x="11487150" y="139985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36178DA-98F6-4DFA-9DBD-39325E4BBD37}"/>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48C7FF2-DB31-4358-9BD5-A6A2271A5C0F}"/>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FC2D812-CD98-49BE-A5D1-0CB92753E90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F097C90-E040-4BE4-8B0A-73AAC63E303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6AC1D4-9B3C-41C3-AFAA-21530A68C669}"/>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xdr:rowOff>
    </xdr:from>
    <xdr:to>
      <xdr:col>85</xdr:col>
      <xdr:colOff>177800</xdr:colOff>
      <xdr:row>83</xdr:row>
      <xdr:rowOff>115570</xdr:rowOff>
    </xdr:to>
    <xdr:sp macro="" textlink="">
      <xdr:nvSpPr>
        <xdr:cNvPr id="764" name="楕円 763">
          <a:extLst>
            <a:ext uri="{FF2B5EF4-FFF2-40B4-BE49-F238E27FC236}">
              <a16:creationId xmlns:a16="http://schemas.microsoft.com/office/drawing/2014/main" id="{91ED6659-E543-4AED-BBB5-90FBC8A5D7AE}"/>
            </a:ext>
          </a:extLst>
        </xdr:cNvPr>
        <xdr:cNvSpPr/>
      </xdr:nvSpPr>
      <xdr:spPr>
        <a:xfrm>
          <a:off x="14649450" y="142481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163847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A65EE4BD-D9DD-4BC7-A5C8-E8B7AB8613A5}"/>
            </a:ext>
          </a:extLst>
        </xdr:cNvPr>
        <xdr:cNvSpPr txBox="1"/>
      </xdr:nvSpPr>
      <xdr:spPr>
        <a:xfrm>
          <a:off x="1474216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145414</xdr:rowOff>
    </xdr:from>
    <xdr:to>
      <xdr:col>81</xdr:col>
      <xdr:colOff>101600</xdr:colOff>
      <xdr:row>83</xdr:row>
      <xdr:rowOff>75564</xdr:rowOff>
    </xdr:to>
    <xdr:sp macro="" textlink="">
      <xdr:nvSpPr>
        <xdr:cNvPr id="766" name="楕円 765">
          <a:extLst>
            <a:ext uri="{FF2B5EF4-FFF2-40B4-BE49-F238E27FC236}">
              <a16:creationId xmlns:a16="http://schemas.microsoft.com/office/drawing/2014/main" id="{795011CF-193B-4CF0-9104-F2E8FEC9455A}"/>
            </a:ext>
          </a:extLst>
        </xdr:cNvPr>
        <xdr:cNvSpPr/>
      </xdr:nvSpPr>
      <xdr:spPr>
        <a:xfrm>
          <a:off x="13887450" y="142024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24764</xdr:rowOff>
    </xdr:from>
    <xdr:to>
      <xdr:col>85</xdr:col>
      <xdr:colOff>127000</xdr:colOff>
      <xdr:row>83</xdr:row>
      <xdr:rowOff>64770</xdr:rowOff>
    </xdr:to>
    <xdr:cxnSp macro="">
      <xdr:nvCxnSpPr>
        <xdr:cNvPr id="767" name="直線コネクタ 766">
          <a:extLst>
            <a:ext uri="{FF2B5EF4-FFF2-40B4-BE49-F238E27FC236}">
              <a16:creationId xmlns:a16="http://schemas.microsoft.com/office/drawing/2014/main" id="{FD3B7962-1C2C-4E19-A26B-9B338E3B0FE5}"/>
            </a:ext>
          </a:extLst>
        </xdr:cNvPr>
        <xdr:cNvCxnSpPr/>
      </xdr:nvCxnSpPr>
      <xdr:spPr>
        <a:xfrm>
          <a:off x="13942060" y="14251304"/>
          <a:ext cx="762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113030</xdr:rowOff>
    </xdr:from>
    <xdr:to>
      <xdr:col>76</xdr:col>
      <xdr:colOff>165100</xdr:colOff>
      <xdr:row>83</xdr:row>
      <xdr:rowOff>43180</xdr:rowOff>
    </xdr:to>
    <xdr:sp macro="" textlink="">
      <xdr:nvSpPr>
        <xdr:cNvPr id="768" name="楕円 767">
          <a:extLst>
            <a:ext uri="{FF2B5EF4-FFF2-40B4-BE49-F238E27FC236}">
              <a16:creationId xmlns:a16="http://schemas.microsoft.com/office/drawing/2014/main" id="{039CB462-8A57-46FD-AC3C-253858596224}"/>
            </a:ext>
          </a:extLst>
        </xdr:cNvPr>
        <xdr:cNvSpPr/>
      </xdr:nvSpPr>
      <xdr:spPr>
        <a:xfrm>
          <a:off x="13089890" y="14171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83</xdr:row>
      <xdr:rowOff>24764</xdr:rowOff>
    </xdr:to>
    <xdr:cxnSp macro="">
      <xdr:nvCxnSpPr>
        <xdr:cNvPr id="769" name="直線コネクタ 768">
          <a:extLst>
            <a:ext uri="{FF2B5EF4-FFF2-40B4-BE49-F238E27FC236}">
              <a16:creationId xmlns:a16="http://schemas.microsoft.com/office/drawing/2014/main" id="{9AB40CD1-47C4-492D-A31E-15FFF98684EA}"/>
            </a:ext>
          </a:extLst>
        </xdr:cNvPr>
        <xdr:cNvCxnSpPr/>
      </xdr:nvCxnSpPr>
      <xdr:spPr>
        <a:xfrm>
          <a:off x="13144500" y="14226540"/>
          <a:ext cx="79756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70" name="楕円 769">
          <a:extLst>
            <a:ext uri="{FF2B5EF4-FFF2-40B4-BE49-F238E27FC236}">
              <a16:creationId xmlns:a16="http://schemas.microsoft.com/office/drawing/2014/main" id="{C423818E-9B7E-489A-8A54-9DC4EF82FDBD}"/>
            </a:ext>
          </a:extLst>
        </xdr:cNvPr>
        <xdr:cNvSpPr/>
      </xdr:nvSpPr>
      <xdr:spPr>
        <a:xfrm>
          <a:off x="12303760" y="141738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82</xdr:row>
      <xdr:rowOff>165736</xdr:rowOff>
    </xdr:to>
    <xdr:cxnSp macro="">
      <xdr:nvCxnSpPr>
        <xdr:cNvPr id="771" name="直線コネクタ 770">
          <a:extLst>
            <a:ext uri="{FF2B5EF4-FFF2-40B4-BE49-F238E27FC236}">
              <a16:creationId xmlns:a16="http://schemas.microsoft.com/office/drawing/2014/main" id="{52F6683D-8DBA-4CDC-8701-5BAEC551BD8B}"/>
            </a:ext>
          </a:extLst>
        </xdr:cNvPr>
        <xdr:cNvCxnSpPr/>
      </xdr:nvCxnSpPr>
      <xdr:spPr>
        <a:xfrm flipV="1">
          <a:off x="12346940" y="14226540"/>
          <a:ext cx="79756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55880</xdr:rowOff>
    </xdr:from>
    <xdr:to>
      <xdr:col>67</xdr:col>
      <xdr:colOff>101600</xdr:colOff>
      <xdr:row>81</xdr:row>
      <xdr:rowOff>157480</xdr:rowOff>
    </xdr:to>
    <xdr:sp macro="" textlink="">
      <xdr:nvSpPr>
        <xdr:cNvPr id="772" name="楕円 771">
          <a:extLst>
            <a:ext uri="{FF2B5EF4-FFF2-40B4-BE49-F238E27FC236}">
              <a16:creationId xmlns:a16="http://schemas.microsoft.com/office/drawing/2014/main" id="{201EFC47-AA97-475F-A246-7B428E00E631}"/>
            </a:ext>
          </a:extLst>
        </xdr:cNvPr>
        <xdr:cNvSpPr/>
      </xdr:nvSpPr>
      <xdr:spPr>
        <a:xfrm>
          <a:off x="11487150" y="139471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106680</xdr:rowOff>
    </xdr:from>
    <xdr:to>
      <xdr:col>71</xdr:col>
      <xdr:colOff>177800</xdr:colOff>
      <xdr:row>82</xdr:row>
      <xdr:rowOff>165736</xdr:rowOff>
    </xdr:to>
    <xdr:cxnSp macro="">
      <xdr:nvCxnSpPr>
        <xdr:cNvPr id="773" name="直線コネクタ 772">
          <a:extLst>
            <a:ext uri="{FF2B5EF4-FFF2-40B4-BE49-F238E27FC236}">
              <a16:creationId xmlns:a16="http://schemas.microsoft.com/office/drawing/2014/main" id="{61FE8C4D-26E5-48C2-9FF6-E79387F882F7}"/>
            </a:ext>
          </a:extLst>
        </xdr:cNvPr>
        <xdr:cNvCxnSpPr/>
      </xdr:nvCxnSpPr>
      <xdr:spPr>
        <a:xfrm>
          <a:off x="11541760" y="13992225"/>
          <a:ext cx="80518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76AF837E-2542-46DF-B09D-6F78420BAF01}"/>
            </a:ext>
          </a:extLst>
        </xdr:cNvPr>
        <xdr:cNvSpPr txBox="1"/>
      </xdr:nvSpPr>
      <xdr:spPr>
        <a:xfrm>
          <a:off x="1373823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63063D43-8BCB-43B9-95A1-3E7A9256DBBB}"/>
            </a:ext>
          </a:extLst>
        </xdr:cNvPr>
        <xdr:cNvSpPr txBox="1"/>
      </xdr:nvSpPr>
      <xdr:spPr>
        <a:xfrm>
          <a:off x="12957184" y="13850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6" name="n_3aveValue【消防施設】&#10;有形固定資産減価償却率">
          <a:extLst>
            <a:ext uri="{FF2B5EF4-FFF2-40B4-BE49-F238E27FC236}">
              <a16:creationId xmlns:a16="http://schemas.microsoft.com/office/drawing/2014/main" id="{76703EB2-3868-40CB-A957-423ADA51E599}"/>
            </a:ext>
          </a:extLst>
        </xdr:cNvPr>
        <xdr:cNvSpPr txBox="1"/>
      </xdr:nvSpPr>
      <xdr:spPr>
        <a:xfrm>
          <a:off x="1217105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7" name="n_4aveValue【消防施設】&#10;有形固定資産減価償却率">
          <a:extLst>
            <a:ext uri="{FF2B5EF4-FFF2-40B4-BE49-F238E27FC236}">
              <a16:creationId xmlns:a16="http://schemas.microsoft.com/office/drawing/2014/main" id="{9DC8EA70-1744-4E6B-ABB1-3B4EE2C0B663}"/>
            </a:ext>
          </a:extLst>
        </xdr:cNvPr>
        <xdr:cNvSpPr txBox="1"/>
      </xdr:nvSpPr>
      <xdr:spPr>
        <a:xfrm>
          <a:off x="113544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66691</xdr:rowOff>
    </xdr:from>
    <xdr:ext cx="405111" cy="259045"/>
    <xdr:sp macro="" textlink="">
      <xdr:nvSpPr>
        <xdr:cNvPr id="778" name="n_1mainValue【消防施設】&#10;有形固定資産減価償却率">
          <a:extLst>
            <a:ext uri="{FF2B5EF4-FFF2-40B4-BE49-F238E27FC236}">
              <a16:creationId xmlns:a16="http://schemas.microsoft.com/office/drawing/2014/main" id="{80DCC484-8F0E-4404-AE8E-F731DB8BF3CB}"/>
            </a:ext>
          </a:extLst>
        </xdr:cNvPr>
        <xdr:cNvSpPr txBox="1"/>
      </xdr:nvSpPr>
      <xdr:spPr>
        <a:xfrm>
          <a:off x="13738234" y="1429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34307</xdr:rowOff>
    </xdr:from>
    <xdr:ext cx="405111" cy="259045"/>
    <xdr:sp macro="" textlink="">
      <xdr:nvSpPr>
        <xdr:cNvPr id="779" name="n_2mainValue【消防施設】&#10;有形固定資産減価償却率">
          <a:extLst>
            <a:ext uri="{FF2B5EF4-FFF2-40B4-BE49-F238E27FC236}">
              <a16:creationId xmlns:a16="http://schemas.microsoft.com/office/drawing/2014/main" id="{F99D81AF-D817-4537-A5BB-501486A94658}"/>
            </a:ext>
          </a:extLst>
        </xdr:cNvPr>
        <xdr:cNvSpPr txBox="1"/>
      </xdr:nvSpPr>
      <xdr:spPr>
        <a:xfrm>
          <a:off x="1295718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780" name="n_3mainValue【消防施設】&#10;有形固定資産減価償却率">
          <a:extLst>
            <a:ext uri="{FF2B5EF4-FFF2-40B4-BE49-F238E27FC236}">
              <a16:creationId xmlns:a16="http://schemas.microsoft.com/office/drawing/2014/main" id="{06785E48-7CBA-485C-BD1C-85104BEEDEA5}"/>
            </a:ext>
          </a:extLst>
        </xdr:cNvPr>
        <xdr:cNvSpPr txBox="1"/>
      </xdr:nvSpPr>
      <xdr:spPr>
        <a:xfrm>
          <a:off x="1217105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81" name="n_4mainValue【消防施設】&#10;有形固定資産減価償却率">
          <a:extLst>
            <a:ext uri="{FF2B5EF4-FFF2-40B4-BE49-F238E27FC236}">
              <a16:creationId xmlns:a16="http://schemas.microsoft.com/office/drawing/2014/main" id="{490B2D41-BE24-4175-9154-E3C6088AFD3A}"/>
            </a:ext>
          </a:extLst>
        </xdr:cNvPr>
        <xdr:cNvSpPr txBox="1"/>
      </xdr:nvSpPr>
      <xdr:spPr>
        <a:xfrm>
          <a:off x="113544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37EDA3BC-C58E-4B7C-9E71-F97AFFBA7D5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B087F16F-26A6-412E-BAE2-9A9534E6C79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EBD7BC0D-1981-4413-97BD-5AAFC94D361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A163DF77-EA6B-4AD4-95BC-A39BEA88E296}"/>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B6B8BC3-C629-44C9-847C-B02EC8771296}"/>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DEC25571-F90E-42F1-A359-411AA32EFAC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A4DB6D97-3602-4283-B4AD-89604ED27D57}"/>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C27CC046-3617-4058-9271-D18221C59657}"/>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A16EF809-D868-442E-B83D-96B938B44159}"/>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B309DB3B-2FDF-432A-BAD3-1293C4BA755B}"/>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F99AEA4-B1D0-4D77-AD54-42A1BF189246}"/>
            </a:ext>
          </a:extLst>
        </xdr:cNvPr>
        <xdr:cNvCxnSpPr/>
      </xdr:nvCxnSpPr>
      <xdr:spPr>
        <a:xfrm>
          <a:off x="16459200" y="1466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B56C91DD-DA5F-4B01-ABE5-441217309B51}"/>
            </a:ext>
          </a:extLst>
        </xdr:cNvPr>
        <xdr:cNvSpPr txBox="1"/>
      </xdr:nvSpPr>
      <xdr:spPr>
        <a:xfrm>
          <a:off x="16047266"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77308B31-A984-4FFB-AC02-28B18A622198}"/>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C110786-74A6-44B0-B02A-F6C35626BE26}"/>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86AA875A-F090-42AA-8CE0-9EE27BDA2D81}"/>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0E14934D-8854-474D-888A-934F4CB96BDF}"/>
            </a:ext>
          </a:extLst>
        </xdr:cNvPr>
        <xdr:cNvSpPr txBox="1"/>
      </xdr:nvSpPr>
      <xdr:spPr>
        <a:xfrm>
          <a:off x="16047266"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A5FBE338-CAC8-44D8-ADF6-97AC19FDFB11}"/>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53874116-06FA-4E30-900C-CDA5838FD9B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BF924C7-180F-4E86-9F47-14BEDE0824B3}"/>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030E3AFE-91A9-46ED-92DC-263D7FC04D37}"/>
            </a:ext>
          </a:extLst>
        </xdr:cNvPr>
        <xdr:cNvCxnSpPr/>
      </xdr:nvCxnSpPr>
      <xdr:spPr>
        <a:xfrm flipV="1">
          <a:off x="19947254" y="1338453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9639BC85-74C2-4E3D-843A-E2229501664B}"/>
            </a:ext>
          </a:extLst>
        </xdr:cNvPr>
        <xdr:cNvSpPr txBox="1"/>
      </xdr:nvSpPr>
      <xdr:spPr>
        <a:xfrm>
          <a:off x="19985990"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E36CCF63-3E57-44FF-ACB4-3D79ABC0FA25}"/>
            </a:ext>
          </a:extLst>
        </xdr:cNvPr>
        <xdr:cNvCxnSpPr/>
      </xdr:nvCxnSpPr>
      <xdr:spPr>
        <a:xfrm>
          <a:off x="19885660" y="1463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43EA4551-39E6-4F50-BF5F-09BADEA704DA}"/>
            </a:ext>
          </a:extLst>
        </xdr:cNvPr>
        <xdr:cNvSpPr txBox="1"/>
      </xdr:nvSpPr>
      <xdr:spPr>
        <a:xfrm>
          <a:off x="19985990" y="1316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A1E698AD-7706-4190-859B-70F8A33EA9D8}"/>
            </a:ext>
          </a:extLst>
        </xdr:cNvPr>
        <xdr:cNvCxnSpPr/>
      </xdr:nvCxnSpPr>
      <xdr:spPr>
        <a:xfrm>
          <a:off x="19885660" y="1338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9EB1FB79-554F-471E-8E26-5AA153C8428E}"/>
            </a:ext>
          </a:extLst>
        </xdr:cNvPr>
        <xdr:cNvSpPr txBox="1"/>
      </xdr:nvSpPr>
      <xdr:spPr>
        <a:xfrm>
          <a:off x="19985990" y="14114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EAFACDE3-C409-455C-AEEA-6C846402A6F0}"/>
            </a:ext>
          </a:extLst>
        </xdr:cNvPr>
        <xdr:cNvSpPr/>
      </xdr:nvSpPr>
      <xdr:spPr>
        <a:xfrm>
          <a:off x="199047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BE5FE35B-EE67-433B-9ED8-76185260577F}"/>
            </a:ext>
          </a:extLst>
        </xdr:cNvPr>
        <xdr:cNvSpPr/>
      </xdr:nvSpPr>
      <xdr:spPr>
        <a:xfrm>
          <a:off x="19161760" y="141185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D4610684-591D-4324-A360-62714CB1408E}"/>
            </a:ext>
          </a:extLst>
        </xdr:cNvPr>
        <xdr:cNvSpPr/>
      </xdr:nvSpPr>
      <xdr:spPr>
        <a:xfrm>
          <a:off x="18345150" y="140976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0" name="フローチャート: 判断 809">
          <a:extLst>
            <a:ext uri="{FF2B5EF4-FFF2-40B4-BE49-F238E27FC236}">
              <a16:creationId xmlns:a16="http://schemas.microsoft.com/office/drawing/2014/main" id="{EB07F211-471B-467B-A688-8F1FF6634A2D}"/>
            </a:ext>
          </a:extLst>
        </xdr:cNvPr>
        <xdr:cNvSpPr/>
      </xdr:nvSpPr>
      <xdr:spPr>
        <a:xfrm>
          <a:off x="17547590" y="1402143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811" name="フローチャート: 判断 810">
          <a:extLst>
            <a:ext uri="{FF2B5EF4-FFF2-40B4-BE49-F238E27FC236}">
              <a16:creationId xmlns:a16="http://schemas.microsoft.com/office/drawing/2014/main" id="{380F1C45-353D-4FD8-9AB0-93199A89DC29}"/>
            </a:ext>
          </a:extLst>
        </xdr:cNvPr>
        <xdr:cNvSpPr/>
      </xdr:nvSpPr>
      <xdr:spPr>
        <a:xfrm>
          <a:off x="16761460" y="140195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DF79735-6C55-4AED-87BC-FB56B20E6CE2}"/>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C12D7894-2AE7-492D-BED0-5E6A06F004D4}"/>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B0F023F5-403D-49C0-AFDF-EE3D249F26EA}"/>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19B02AD-3B93-4166-BD4B-2212E69FA99B}"/>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A39A09F-E7E1-40A2-BDC9-B634B83B87B8}"/>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7" name="楕円 816">
          <a:extLst>
            <a:ext uri="{FF2B5EF4-FFF2-40B4-BE49-F238E27FC236}">
              <a16:creationId xmlns:a16="http://schemas.microsoft.com/office/drawing/2014/main" id="{35630BE9-0984-424F-8BBA-DEB8BC8A585C}"/>
            </a:ext>
          </a:extLst>
        </xdr:cNvPr>
        <xdr:cNvSpPr/>
      </xdr:nvSpPr>
      <xdr:spPr>
        <a:xfrm>
          <a:off x="19904710" y="14118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818" name="【消防施設】&#10;一人当たり面積該当値テキスト">
          <a:extLst>
            <a:ext uri="{FF2B5EF4-FFF2-40B4-BE49-F238E27FC236}">
              <a16:creationId xmlns:a16="http://schemas.microsoft.com/office/drawing/2014/main" id="{63CF1B2D-A492-4096-A367-3E3132B571DE}"/>
            </a:ext>
          </a:extLst>
        </xdr:cNvPr>
        <xdr:cNvSpPr txBox="1"/>
      </xdr:nvSpPr>
      <xdr:spPr>
        <a:xfrm>
          <a:off x="1998599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819" name="楕円 818">
          <a:extLst>
            <a:ext uri="{FF2B5EF4-FFF2-40B4-BE49-F238E27FC236}">
              <a16:creationId xmlns:a16="http://schemas.microsoft.com/office/drawing/2014/main" id="{B011D465-5E8E-484A-86C8-4CC9939A1E49}"/>
            </a:ext>
          </a:extLst>
        </xdr:cNvPr>
        <xdr:cNvSpPr/>
      </xdr:nvSpPr>
      <xdr:spPr>
        <a:xfrm>
          <a:off x="19161760" y="141185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820" name="直線コネクタ 819">
          <a:extLst>
            <a:ext uri="{FF2B5EF4-FFF2-40B4-BE49-F238E27FC236}">
              <a16:creationId xmlns:a16="http://schemas.microsoft.com/office/drawing/2014/main" id="{D215E749-FA72-4A1F-B8BD-C5966E88B926}"/>
            </a:ext>
          </a:extLst>
        </xdr:cNvPr>
        <xdr:cNvCxnSpPr/>
      </xdr:nvCxnSpPr>
      <xdr:spPr>
        <a:xfrm>
          <a:off x="19204940" y="141636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821" name="楕円 820">
          <a:extLst>
            <a:ext uri="{FF2B5EF4-FFF2-40B4-BE49-F238E27FC236}">
              <a16:creationId xmlns:a16="http://schemas.microsoft.com/office/drawing/2014/main" id="{A6456AEB-DD7E-4179-B307-73441DF1967F}"/>
            </a:ext>
          </a:extLst>
        </xdr:cNvPr>
        <xdr:cNvSpPr/>
      </xdr:nvSpPr>
      <xdr:spPr>
        <a:xfrm>
          <a:off x="18345150" y="14118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106680</xdr:rowOff>
    </xdr:to>
    <xdr:cxnSp macro="">
      <xdr:nvCxnSpPr>
        <xdr:cNvPr id="822" name="直線コネクタ 821">
          <a:extLst>
            <a:ext uri="{FF2B5EF4-FFF2-40B4-BE49-F238E27FC236}">
              <a16:creationId xmlns:a16="http://schemas.microsoft.com/office/drawing/2014/main" id="{F6B25291-7F3A-4145-841B-46058B400181}"/>
            </a:ext>
          </a:extLst>
        </xdr:cNvPr>
        <xdr:cNvCxnSpPr/>
      </xdr:nvCxnSpPr>
      <xdr:spPr>
        <a:xfrm>
          <a:off x="18399760" y="141636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823" name="楕円 822">
          <a:extLst>
            <a:ext uri="{FF2B5EF4-FFF2-40B4-BE49-F238E27FC236}">
              <a16:creationId xmlns:a16="http://schemas.microsoft.com/office/drawing/2014/main" id="{BA89A65A-066D-4351-AC45-B1967424D160}"/>
            </a:ext>
          </a:extLst>
        </xdr:cNvPr>
        <xdr:cNvSpPr/>
      </xdr:nvSpPr>
      <xdr:spPr>
        <a:xfrm>
          <a:off x="17547590" y="141185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106680</xdr:rowOff>
    </xdr:to>
    <xdr:cxnSp macro="">
      <xdr:nvCxnSpPr>
        <xdr:cNvPr id="824" name="直線コネクタ 823">
          <a:extLst>
            <a:ext uri="{FF2B5EF4-FFF2-40B4-BE49-F238E27FC236}">
              <a16:creationId xmlns:a16="http://schemas.microsoft.com/office/drawing/2014/main" id="{1D656696-2A16-4C8D-A310-C663ADD6B887}"/>
            </a:ext>
          </a:extLst>
        </xdr:cNvPr>
        <xdr:cNvCxnSpPr/>
      </xdr:nvCxnSpPr>
      <xdr:spPr>
        <a:xfrm>
          <a:off x="17602200" y="141636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50164</xdr:rowOff>
    </xdr:from>
    <xdr:to>
      <xdr:col>98</xdr:col>
      <xdr:colOff>38100</xdr:colOff>
      <xdr:row>82</xdr:row>
      <xdr:rowOff>151764</xdr:rowOff>
    </xdr:to>
    <xdr:sp macro="" textlink="">
      <xdr:nvSpPr>
        <xdr:cNvPr id="825" name="楕円 824">
          <a:extLst>
            <a:ext uri="{FF2B5EF4-FFF2-40B4-BE49-F238E27FC236}">
              <a16:creationId xmlns:a16="http://schemas.microsoft.com/office/drawing/2014/main" id="{F50A2F5E-749E-40F6-8E4E-A85C32A53FA1}"/>
            </a:ext>
          </a:extLst>
        </xdr:cNvPr>
        <xdr:cNvSpPr/>
      </xdr:nvSpPr>
      <xdr:spPr>
        <a:xfrm>
          <a:off x="16761460" y="14112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100964</xdr:rowOff>
    </xdr:from>
    <xdr:to>
      <xdr:col>102</xdr:col>
      <xdr:colOff>114300</xdr:colOff>
      <xdr:row>82</xdr:row>
      <xdr:rowOff>106680</xdr:rowOff>
    </xdr:to>
    <xdr:cxnSp macro="">
      <xdr:nvCxnSpPr>
        <xdr:cNvPr id="826" name="直線コネクタ 825">
          <a:extLst>
            <a:ext uri="{FF2B5EF4-FFF2-40B4-BE49-F238E27FC236}">
              <a16:creationId xmlns:a16="http://schemas.microsoft.com/office/drawing/2014/main" id="{DB36D8F9-237C-4E4D-9EB3-CB5674B6E825}"/>
            </a:ext>
          </a:extLst>
        </xdr:cNvPr>
        <xdr:cNvCxnSpPr/>
      </xdr:nvCxnSpPr>
      <xdr:spPr>
        <a:xfrm>
          <a:off x="16804640" y="14156054"/>
          <a:ext cx="79756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198D8CB4-DAF7-43B5-BCA7-C1B1A98CB79A}"/>
            </a:ext>
          </a:extLst>
        </xdr:cNvPr>
        <xdr:cNvSpPr txBox="1"/>
      </xdr:nvSpPr>
      <xdr:spPr>
        <a:xfrm>
          <a:off x="18982132"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8DF0319D-0C8D-407A-9B9D-A2386B182EF0}"/>
            </a:ext>
          </a:extLst>
        </xdr:cNvPr>
        <xdr:cNvSpPr txBox="1"/>
      </xdr:nvSpPr>
      <xdr:spPr>
        <a:xfrm>
          <a:off x="18182032"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76852</xdr:rowOff>
    </xdr:from>
    <xdr:ext cx="469744" cy="259045"/>
    <xdr:sp macro="" textlink="">
      <xdr:nvSpPr>
        <xdr:cNvPr id="829" name="n_3aveValue【消防施設】&#10;一人当たり面積">
          <a:extLst>
            <a:ext uri="{FF2B5EF4-FFF2-40B4-BE49-F238E27FC236}">
              <a16:creationId xmlns:a16="http://schemas.microsoft.com/office/drawing/2014/main" id="{9C556DF4-7A49-4F0B-81D7-28EF2CECB35A}"/>
            </a:ext>
          </a:extLst>
        </xdr:cNvPr>
        <xdr:cNvSpPr txBox="1"/>
      </xdr:nvSpPr>
      <xdr:spPr>
        <a:xfrm>
          <a:off x="17384472" y="1379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82566</xdr:rowOff>
    </xdr:from>
    <xdr:ext cx="469744" cy="259045"/>
    <xdr:sp macro="" textlink="">
      <xdr:nvSpPr>
        <xdr:cNvPr id="830" name="n_4aveValue【消防施設】&#10;一人当たり面積">
          <a:extLst>
            <a:ext uri="{FF2B5EF4-FFF2-40B4-BE49-F238E27FC236}">
              <a16:creationId xmlns:a16="http://schemas.microsoft.com/office/drawing/2014/main" id="{51E00F62-7C0B-4257-9026-EBB48EA555A2}"/>
            </a:ext>
          </a:extLst>
        </xdr:cNvPr>
        <xdr:cNvSpPr txBox="1"/>
      </xdr:nvSpPr>
      <xdr:spPr>
        <a:xfrm>
          <a:off x="16588817" y="1380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831" name="n_1mainValue【消防施設】&#10;一人当たり面積">
          <a:extLst>
            <a:ext uri="{FF2B5EF4-FFF2-40B4-BE49-F238E27FC236}">
              <a16:creationId xmlns:a16="http://schemas.microsoft.com/office/drawing/2014/main" id="{51C99BEE-54D8-41AC-A8AC-18A185C11FC1}"/>
            </a:ext>
          </a:extLst>
        </xdr:cNvPr>
        <xdr:cNvSpPr txBox="1"/>
      </xdr:nvSpPr>
      <xdr:spPr>
        <a:xfrm>
          <a:off x="18982132"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148607</xdr:rowOff>
    </xdr:from>
    <xdr:ext cx="469744" cy="259045"/>
    <xdr:sp macro="" textlink="">
      <xdr:nvSpPr>
        <xdr:cNvPr id="832" name="n_2mainValue【消防施設】&#10;一人当たり面積">
          <a:extLst>
            <a:ext uri="{FF2B5EF4-FFF2-40B4-BE49-F238E27FC236}">
              <a16:creationId xmlns:a16="http://schemas.microsoft.com/office/drawing/2014/main" id="{DF47554F-3D19-4C5A-8ABB-C5A0E24ABB51}"/>
            </a:ext>
          </a:extLst>
        </xdr:cNvPr>
        <xdr:cNvSpPr txBox="1"/>
      </xdr:nvSpPr>
      <xdr:spPr>
        <a:xfrm>
          <a:off x="18182032"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148607</xdr:rowOff>
    </xdr:from>
    <xdr:ext cx="469744" cy="259045"/>
    <xdr:sp macro="" textlink="">
      <xdr:nvSpPr>
        <xdr:cNvPr id="833" name="n_3mainValue【消防施設】&#10;一人当たり面積">
          <a:extLst>
            <a:ext uri="{FF2B5EF4-FFF2-40B4-BE49-F238E27FC236}">
              <a16:creationId xmlns:a16="http://schemas.microsoft.com/office/drawing/2014/main" id="{EC55EB1B-8E45-4D0C-B218-FEA19A032064}"/>
            </a:ext>
          </a:extLst>
        </xdr:cNvPr>
        <xdr:cNvSpPr txBox="1"/>
      </xdr:nvSpPr>
      <xdr:spPr>
        <a:xfrm>
          <a:off x="17384472"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142891</xdr:rowOff>
    </xdr:from>
    <xdr:ext cx="469744" cy="259045"/>
    <xdr:sp macro="" textlink="">
      <xdr:nvSpPr>
        <xdr:cNvPr id="834" name="n_4mainValue【消防施設】&#10;一人当たり面積">
          <a:extLst>
            <a:ext uri="{FF2B5EF4-FFF2-40B4-BE49-F238E27FC236}">
              <a16:creationId xmlns:a16="http://schemas.microsoft.com/office/drawing/2014/main" id="{E4D76E0E-2058-4130-8C30-BFBFC8EE006E}"/>
            </a:ext>
          </a:extLst>
        </xdr:cNvPr>
        <xdr:cNvSpPr txBox="1"/>
      </xdr:nvSpPr>
      <xdr:spPr>
        <a:xfrm>
          <a:off x="16588817" y="1419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75EF30AE-DB40-4737-8D4D-FAE98D48DCEB}"/>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CD3DB2F-D36C-4516-94DF-19E90E4F7FE1}"/>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7F041C48-72CD-43EB-B870-DC80A5B79AE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5E9C234-1FB1-4C31-BED3-6F517E95F8A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BD98EEE-1C50-43EE-A9F3-8DA9B93DED5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BC228F40-FD2F-47C1-B9DD-2D648B3D97A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80B17079-2630-464D-BEEE-159DE75756C5}"/>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61A8187D-CE45-4897-9D90-E9FAF3C3686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602A0516-8292-44AC-9B46-708035EAE4B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768048D5-BAA9-4064-811B-BD50C1634A85}"/>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48FC1AFB-5C4F-4FAF-B0E0-2103BACBC747}"/>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96DF6733-5A66-47A8-82E1-4799DD74B348}"/>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E5A62545-FAE6-4F1A-AE67-9B540790D897}"/>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EC936DC1-2520-4F77-BB10-C8064F712B84}"/>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C862B702-F48C-4C46-BA5C-9444DEF537F9}"/>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E5784AB6-7A77-46EE-BA3C-8C677017B2AC}"/>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7C51B5D8-EDD1-4353-A69A-6AEA21D2B5CC}"/>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802C7750-D019-4D13-9DBD-9F480ACAC5EE}"/>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850B517F-8D7C-4D37-96D1-14FA0CD0992F}"/>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BFBD4AEC-117F-4DC9-9369-E962D5B2A38A}"/>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19B09DE7-307C-4BDA-ACFA-763D856350FF}"/>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3509F166-69AF-46D9-99AE-9280B4F60C4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B50C846E-5799-40EB-8C68-AB700ABDCAB6}"/>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D63362D8-7B97-4C1E-A25F-FE15803ABFC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D914D4D8-18CB-4FAA-96A8-504FA39AA5D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2F245C42-37F2-4B2E-9A6A-E34D3EC502C0}"/>
            </a:ext>
          </a:extLst>
        </xdr:cNvPr>
        <xdr:cNvCxnSpPr/>
      </xdr:nvCxnSpPr>
      <xdr:spPr>
        <a:xfrm flipV="1">
          <a:off x="14703424" y="17277806"/>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1C0B2E62-E13D-46CF-9442-CA301A49A83A}"/>
            </a:ext>
          </a:extLst>
        </xdr:cNvPr>
        <xdr:cNvSpPr txBox="1"/>
      </xdr:nvSpPr>
      <xdr:spPr>
        <a:xfrm>
          <a:off x="1474216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5B480700-9E66-42E6-802E-4127B1F143E6}"/>
            </a:ext>
          </a:extLst>
        </xdr:cNvPr>
        <xdr:cNvCxnSpPr/>
      </xdr:nvCxnSpPr>
      <xdr:spPr>
        <a:xfrm>
          <a:off x="14611350" y="1871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015856EE-6EDE-461B-B39F-79BB400922F9}"/>
            </a:ext>
          </a:extLst>
        </xdr:cNvPr>
        <xdr:cNvSpPr txBox="1"/>
      </xdr:nvSpPr>
      <xdr:spPr>
        <a:xfrm>
          <a:off x="14742160" y="17058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B27F33DB-FD20-4A00-A80C-C562BA3D0AD6}"/>
            </a:ext>
          </a:extLst>
        </xdr:cNvPr>
        <xdr:cNvCxnSpPr/>
      </xdr:nvCxnSpPr>
      <xdr:spPr>
        <a:xfrm>
          <a:off x="14611350" y="17277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B06A2E3E-E510-4667-83D6-63AB6B6165E4}"/>
            </a:ext>
          </a:extLst>
        </xdr:cNvPr>
        <xdr:cNvSpPr txBox="1"/>
      </xdr:nvSpPr>
      <xdr:spPr>
        <a:xfrm>
          <a:off x="1474216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212C8FAB-BCCA-46A1-BFAA-D5BFEB3C00E4}"/>
            </a:ext>
          </a:extLst>
        </xdr:cNvPr>
        <xdr:cNvSpPr/>
      </xdr:nvSpPr>
      <xdr:spPr>
        <a:xfrm>
          <a:off x="14649450" y="17848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E7F142C5-6B4F-45E9-A7E4-B50EBDCE82A0}"/>
            </a:ext>
          </a:extLst>
        </xdr:cNvPr>
        <xdr:cNvSpPr/>
      </xdr:nvSpPr>
      <xdr:spPr>
        <a:xfrm>
          <a:off x="13887450" y="1785184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BB8E11F0-5E7D-412B-9AA3-FA2BD48FDAB3}"/>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9" name="フローチャート: 判断 868">
          <a:extLst>
            <a:ext uri="{FF2B5EF4-FFF2-40B4-BE49-F238E27FC236}">
              <a16:creationId xmlns:a16="http://schemas.microsoft.com/office/drawing/2014/main" id="{DCF8C903-5F0F-48FB-8945-26D96AD6EF80}"/>
            </a:ext>
          </a:extLst>
        </xdr:cNvPr>
        <xdr:cNvSpPr/>
      </xdr:nvSpPr>
      <xdr:spPr>
        <a:xfrm>
          <a:off x="12303760" y="1780041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0" name="フローチャート: 判断 869">
          <a:extLst>
            <a:ext uri="{FF2B5EF4-FFF2-40B4-BE49-F238E27FC236}">
              <a16:creationId xmlns:a16="http://schemas.microsoft.com/office/drawing/2014/main" id="{C789C587-6A15-4DEB-803F-E5924391FEAE}"/>
            </a:ext>
          </a:extLst>
        </xdr:cNvPr>
        <xdr:cNvSpPr/>
      </xdr:nvSpPr>
      <xdr:spPr>
        <a:xfrm>
          <a:off x="11487150" y="177846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AEE0F638-1A5E-49CD-A3F6-EB11F33FECA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5ADF634-23A6-4173-8C84-3B27DF81A7B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D459C6AF-9B78-4DA9-BFB5-B8AB25A94AC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07F6FA1-4B40-40BE-B30C-092B6D5EDB2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BF0A739-25AD-443D-832A-85909EBEFF5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115207</xdr:rowOff>
    </xdr:from>
    <xdr:to>
      <xdr:col>85</xdr:col>
      <xdr:colOff>177800</xdr:colOff>
      <xdr:row>108</xdr:row>
      <xdr:rowOff>45357</xdr:rowOff>
    </xdr:to>
    <xdr:sp macro="" textlink="">
      <xdr:nvSpPr>
        <xdr:cNvPr id="876" name="楕円 875">
          <a:extLst>
            <a:ext uri="{FF2B5EF4-FFF2-40B4-BE49-F238E27FC236}">
              <a16:creationId xmlns:a16="http://schemas.microsoft.com/office/drawing/2014/main" id="{17308B27-8DEA-4E15-865A-BDB0AAF6FED8}"/>
            </a:ext>
          </a:extLst>
        </xdr:cNvPr>
        <xdr:cNvSpPr/>
      </xdr:nvSpPr>
      <xdr:spPr>
        <a:xfrm>
          <a:off x="14649450" y="184603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93634</xdr:rowOff>
    </xdr:from>
    <xdr:ext cx="405111" cy="259045"/>
    <xdr:sp macro="" textlink="">
      <xdr:nvSpPr>
        <xdr:cNvPr id="877" name="【庁舎】&#10;有形固定資産減価償却率該当値テキスト">
          <a:extLst>
            <a:ext uri="{FF2B5EF4-FFF2-40B4-BE49-F238E27FC236}">
              <a16:creationId xmlns:a16="http://schemas.microsoft.com/office/drawing/2014/main" id="{D4939E97-44B4-4FDE-B31C-DAD861B024FE}"/>
            </a:ext>
          </a:extLst>
        </xdr:cNvPr>
        <xdr:cNvSpPr txBox="1"/>
      </xdr:nvSpPr>
      <xdr:spPr>
        <a:xfrm>
          <a:off x="14742160" y="184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102144</xdr:rowOff>
    </xdr:from>
    <xdr:to>
      <xdr:col>81</xdr:col>
      <xdr:colOff>101600</xdr:colOff>
      <xdr:row>108</xdr:row>
      <xdr:rowOff>32294</xdr:rowOff>
    </xdr:to>
    <xdr:sp macro="" textlink="">
      <xdr:nvSpPr>
        <xdr:cNvPr id="878" name="楕円 877">
          <a:extLst>
            <a:ext uri="{FF2B5EF4-FFF2-40B4-BE49-F238E27FC236}">
              <a16:creationId xmlns:a16="http://schemas.microsoft.com/office/drawing/2014/main" id="{D3F56616-3AA6-484B-BAE1-980D0A1ED588}"/>
            </a:ext>
          </a:extLst>
        </xdr:cNvPr>
        <xdr:cNvSpPr/>
      </xdr:nvSpPr>
      <xdr:spPr>
        <a:xfrm>
          <a:off x="13887450" y="184434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152944</xdr:rowOff>
    </xdr:from>
    <xdr:to>
      <xdr:col>85</xdr:col>
      <xdr:colOff>127000</xdr:colOff>
      <xdr:row>107</xdr:row>
      <xdr:rowOff>166007</xdr:rowOff>
    </xdr:to>
    <xdr:cxnSp macro="">
      <xdr:nvCxnSpPr>
        <xdr:cNvPr id="879" name="直線コネクタ 878">
          <a:extLst>
            <a:ext uri="{FF2B5EF4-FFF2-40B4-BE49-F238E27FC236}">
              <a16:creationId xmlns:a16="http://schemas.microsoft.com/office/drawing/2014/main" id="{1C3B2F4B-D0BD-4751-A8F5-EAD79D55834D}"/>
            </a:ext>
          </a:extLst>
        </xdr:cNvPr>
        <xdr:cNvCxnSpPr/>
      </xdr:nvCxnSpPr>
      <xdr:spPr>
        <a:xfrm>
          <a:off x="13942060" y="18498094"/>
          <a:ext cx="762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85816</xdr:rowOff>
    </xdr:from>
    <xdr:to>
      <xdr:col>76</xdr:col>
      <xdr:colOff>165100</xdr:colOff>
      <xdr:row>108</xdr:row>
      <xdr:rowOff>15966</xdr:rowOff>
    </xdr:to>
    <xdr:sp macro="" textlink="">
      <xdr:nvSpPr>
        <xdr:cNvPr id="880" name="楕円 879">
          <a:extLst>
            <a:ext uri="{FF2B5EF4-FFF2-40B4-BE49-F238E27FC236}">
              <a16:creationId xmlns:a16="http://schemas.microsoft.com/office/drawing/2014/main" id="{FF997EDE-3E4A-421C-BD62-8F5EBDC26199}"/>
            </a:ext>
          </a:extLst>
        </xdr:cNvPr>
        <xdr:cNvSpPr/>
      </xdr:nvSpPr>
      <xdr:spPr>
        <a:xfrm>
          <a:off x="13089890" y="184328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136616</xdr:rowOff>
    </xdr:from>
    <xdr:to>
      <xdr:col>81</xdr:col>
      <xdr:colOff>50800</xdr:colOff>
      <xdr:row>107</xdr:row>
      <xdr:rowOff>152944</xdr:rowOff>
    </xdr:to>
    <xdr:cxnSp macro="">
      <xdr:nvCxnSpPr>
        <xdr:cNvPr id="881" name="直線コネクタ 880">
          <a:extLst>
            <a:ext uri="{FF2B5EF4-FFF2-40B4-BE49-F238E27FC236}">
              <a16:creationId xmlns:a16="http://schemas.microsoft.com/office/drawing/2014/main" id="{F6A4158D-1403-4F36-B5F7-B02AE5564806}"/>
            </a:ext>
          </a:extLst>
        </xdr:cNvPr>
        <xdr:cNvCxnSpPr/>
      </xdr:nvCxnSpPr>
      <xdr:spPr>
        <a:xfrm>
          <a:off x="13144500" y="18477956"/>
          <a:ext cx="79756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43362</xdr:rowOff>
    </xdr:from>
    <xdr:to>
      <xdr:col>72</xdr:col>
      <xdr:colOff>38100</xdr:colOff>
      <xdr:row>108</xdr:row>
      <xdr:rowOff>144962</xdr:rowOff>
    </xdr:to>
    <xdr:sp macro="" textlink="">
      <xdr:nvSpPr>
        <xdr:cNvPr id="882" name="楕円 881">
          <a:extLst>
            <a:ext uri="{FF2B5EF4-FFF2-40B4-BE49-F238E27FC236}">
              <a16:creationId xmlns:a16="http://schemas.microsoft.com/office/drawing/2014/main" id="{008AEAA2-BE8C-4C85-B779-677B9255FB59}"/>
            </a:ext>
          </a:extLst>
        </xdr:cNvPr>
        <xdr:cNvSpPr/>
      </xdr:nvSpPr>
      <xdr:spPr>
        <a:xfrm>
          <a:off x="12303760" y="185618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136616</xdr:rowOff>
    </xdr:from>
    <xdr:to>
      <xdr:col>76</xdr:col>
      <xdr:colOff>114300</xdr:colOff>
      <xdr:row>108</xdr:row>
      <xdr:rowOff>94162</xdr:rowOff>
    </xdr:to>
    <xdr:cxnSp macro="">
      <xdr:nvCxnSpPr>
        <xdr:cNvPr id="883" name="直線コネクタ 882">
          <a:extLst>
            <a:ext uri="{FF2B5EF4-FFF2-40B4-BE49-F238E27FC236}">
              <a16:creationId xmlns:a16="http://schemas.microsoft.com/office/drawing/2014/main" id="{4A19E3F3-4D6B-401B-939C-B4B70EB289CA}"/>
            </a:ext>
          </a:extLst>
        </xdr:cNvPr>
        <xdr:cNvCxnSpPr/>
      </xdr:nvCxnSpPr>
      <xdr:spPr>
        <a:xfrm flipV="1">
          <a:off x="12346940" y="18477956"/>
          <a:ext cx="79756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46627</xdr:rowOff>
    </xdr:from>
    <xdr:to>
      <xdr:col>67</xdr:col>
      <xdr:colOff>101600</xdr:colOff>
      <xdr:row>108</xdr:row>
      <xdr:rowOff>148227</xdr:rowOff>
    </xdr:to>
    <xdr:sp macro="" textlink="">
      <xdr:nvSpPr>
        <xdr:cNvPr id="884" name="楕円 883">
          <a:extLst>
            <a:ext uri="{FF2B5EF4-FFF2-40B4-BE49-F238E27FC236}">
              <a16:creationId xmlns:a16="http://schemas.microsoft.com/office/drawing/2014/main" id="{B9388921-F6C1-460D-AD96-93F4E5855DAA}"/>
            </a:ext>
          </a:extLst>
        </xdr:cNvPr>
        <xdr:cNvSpPr/>
      </xdr:nvSpPr>
      <xdr:spPr>
        <a:xfrm>
          <a:off x="11487150" y="1856513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94162</xdr:rowOff>
    </xdr:from>
    <xdr:to>
      <xdr:col>71</xdr:col>
      <xdr:colOff>177800</xdr:colOff>
      <xdr:row>108</xdr:row>
      <xdr:rowOff>97427</xdr:rowOff>
    </xdr:to>
    <xdr:cxnSp macro="">
      <xdr:nvCxnSpPr>
        <xdr:cNvPr id="885" name="直線コネクタ 884">
          <a:extLst>
            <a:ext uri="{FF2B5EF4-FFF2-40B4-BE49-F238E27FC236}">
              <a16:creationId xmlns:a16="http://schemas.microsoft.com/office/drawing/2014/main" id="{94A55D69-D55D-4E1E-8A5D-F2168B92B3C8}"/>
            </a:ext>
          </a:extLst>
        </xdr:cNvPr>
        <xdr:cNvCxnSpPr/>
      </xdr:nvCxnSpPr>
      <xdr:spPr>
        <a:xfrm flipV="1">
          <a:off x="11541760" y="1861457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476D2C85-A1F2-4E0D-B3F5-6CB1B964335D}"/>
            </a:ext>
          </a:extLst>
        </xdr:cNvPr>
        <xdr:cNvSpPr txBox="1"/>
      </xdr:nvSpPr>
      <xdr:spPr>
        <a:xfrm>
          <a:off x="13738234"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0BA52B29-B822-4AC1-95F0-B7949B2EA9C7}"/>
            </a:ext>
          </a:extLst>
        </xdr:cNvPr>
        <xdr:cNvSpPr txBox="1"/>
      </xdr:nvSpPr>
      <xdr:spPr>
        <a:xfrm>
          <a:off x="1295718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88" name="n_3aveValue【庁舎】&#10;有形固定資産減価償却率">
          <a:extLst>
            <a:ext uri="{FF2B5EF4-FFF2-40B4-BE49-F238E27FC236}">
              <a16:creationId xmlns:a16="http://schemas.microsoft.com/office/drawing/2014/main" id="{03E4A242-6603-4304-A40C-6EB7C7A63F57}"/>
            </a:ext>
          </a:extLst>
        </xdr:cNvPr>
        <xdr:cNvSpPr txBox="1"/>
      </xdr:nvSpPr>
      <xdr:spPr>
        <a:xfrm>
          <a:off x="12171054" y="1758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9" name="n_4aveValue【庁舎】&#10;有形固定資産減価償却率">
          <a:extLst>
            <a:ext uri="{FF2B5EF4-FFF2-40B4-BE49-F238E27FC236}">
              <a16:creationId xmlns:a16="http://schemas.microsoft.com/office/drawing/2014/main" id="{92705C3D-C470-4210-8AEF-ADA9236C1099}"/>
            </a:ext>
          </a:extLst>
        </xdr:cNvPr>
        <xdr:cNvSpPr txBox="1"/>
      </xdr:nvSpPr>
      <xdr:spPr>
        <a:xfrm>
          <a:off x="11354444" y="1755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23421</xdr:rowOff>
    </xdr:from>
    <xdr:ext cx="405111" cy="259045"/>
    <xdr:sp macro="" textlink="">
      <xdr:nvSpPr>
        <xdr:cNvPr id="890" name="n_1mainValue【庁舎】&#10;有形固定資産減価償却率">
          <a:extLst>
            <a:ext uri="{FF2B5EF4-FFF2-40B4-BE49-F238E27FC236}">
              <a16:creationId xmlns:a16="http://schemas.microsoft.com/office/drawing/2014/main" id="{C50CA890-D142-41A5-9297-86F5B0DEB01F}"/>
            </a:ext>
          </a:extLst>
        </xdr:cNvPr>
        <xdr:cNvSpPr txBox="1"/>
      </xdr:nvSpPr>
      <xdr:spPr>
        <a:xfrm>
          <a:off x="13738234" y="1853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7093</xdr:rowOff>
    </xdr:from>
    <xdr:ext cx="405111" cy="259045"/>
    <xdr:sp macro="" textlink="">
      <xdr:nvSpPr>
        <xdr:cNvPr id="891" name="n_2mainValue【庁舎】&#10;有形固定資産減価償却率">
          <a:extLst>
            <a:ext uri="{FF2B5EF4-FFF2-40B4-BE49-F238E27FC236}">
              <a16:creationId xmlns:a16="http://schemas.microsoft.com/office/drawing/2014/main" id="{5B72E414-725E-4495-BCB4-2030BD291C2A}"/>
            </a:ext>
          </a:extLst>
        </xdr:cNvPr>
        <xdr:cNvSpPr txBox="1"/>
      </xdr:nvSpPr>
      <xdr:spPr>
        <a:xfrm>
          <a:off x="12957184" y="1852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136089</xdr:rowOff>
    </xdr:from>
    <xdr:ext cx="405111" cy="259045"/>
    <xdr:sp macro="" textlink="">
      <xdr:nvSpPr>
        <xdr:cNvPr id="892" name="n_3mainValue【庁舎】&#10;有形固定資産減価償却率">
          <a:extLst>
            <a:ext uri="{FF2B5EF4-FFF2-40B4-BE49-F238E27FC236}">
              <a16:creationId xmlns:a16="http://schemas.microsoft.com/office/drawing/2014/main" id="{ACE8B542-5710-4DB2-BD18-10483A451CB9}"/>
            </a:ext>
          </a:extLst>
        </xdr:cNvPr>
        <xdr:cNvSpPr txBox="1"/>
      </xdr:nvSpPr>
      <xdr:spPr>
        <a:xfrm>
          <a:off x="12171054" y="1864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139354</xdr:rowOff>
    </xdr:from>
    <xdr:ext cx="405111" cy="259045"/>
    <xdr:sp macro="" textlink="">
      <xdr:nvSpPr>
        <xdr:cNvPr id="893" name="n_4mainValue【庁舎】&#10;有形固定資産減価償却率">
          <a:extLst>
            <a:ext uri="{FF2B5EF4-FFF2-40B4-BE49-F238E27FC236}">
              <a16:creationId xmlns:a16="http://schemas.microsoft.com/office/drawing/2014/main" id="{EA882036-3C5E-4FD0-9AB4-0488277D6DD2}"/>
            </a:ext>
          </a:extLst>
        </xdr:cNvPr>
        <xdr:cNvSpPr txBox="1"/>
      </xdr:nvSpPr>
      <xdr:spPr>
        <a:xfrm>
          <a:off x="11354444" y="1865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665FB721-CA98-46E0-A9E8-C59236D05C62}"/>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348777E0-15FB-485B-8803-4559B37B9A53}"/>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DC6EAFEB-5337-4149-9950-5FD804BC058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9E7A6AE5-14FA-4EED-9B7C-A52CD92F1486}"/>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FE23D791-303A-4578-9895-A6092F68F3A9}"/>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7D8C9B00-8B80-4F9D-A31A-4F19B0F0C17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70D1C577-5B70-4BC2-9F62-F4E8C2537713}"/>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BFC49CC2-3DA7-461D-BB7F-E0149E0C458F}"/>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E4AB9B79-B6E4-4804-B2F2-43734D051928}"/>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4A51C705-6CCE-4AAB-9F6E-A44556B17461}"/>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12227628-D122-41CA-AE00-7FC1A6A1C14C}"/>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E32461A4-F8AB-4A08-AF2E-22BB8E66B72D}"/>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733DC321-9AE0-4B22-9D99-47EC801ACFF2}"/>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E5A67FA4-96CB-4DE2-8098-52BE26878E8C}"/>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DF97AB5E-5055-4B46-A4D2-FA3C55CB2F2E}"/>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AEBDD549-388C-42B5-A164-D45215E866CE}"/>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AC1C3BC1-93B7-47F8-B5C1-2150525A8ADD}"/>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D970F8AD-5BBC-4332-992B-343AE69F06EE}"/>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1DCF0903-00B9-4F0E-A9FF-759FD5E94B4A}"/>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42915DBE-743E-4958-A54B-6169B04D1D2B}"/>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C43F5E03-DD70-4B87-96F5-3B95ACF78BD9}"/>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90E183B0-6AAA-498A-95C8-19EC99BE8BB8}"/>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8C55909B-046E-4209-A98B-9D8C9CF0D8CC}"/>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E1F3F1A9-E237-41C0-B63C-9C9C26C771F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C8C716D1-49D8-4D68-BD40-3DF583BABFF1}"/>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DACD1367-B52F-4B2B-ADFB-49EC6F042B1A}"/>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8D959D26-E38E-4833-8F5B-04F6E360518C}"/>
            </a:ext>
          </a:extLst>
        </xdr:cNvPr>
        <xdr:cNvCxnSpPr/>
      </xdr:nvCxnSpPr>
      <xdr:spPr>
        <a:xfrm flipV="1">
          <a:off x="19947254" y="17165139"/>
          <a:ext cx="0" cy="155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CEC3FED6-329B-46F6-8F7B-1AC369C12D8F}"/>
            </a:ext>
          </a:extLst>
        </xdr:cNvPr>
        <xdr:cNvSpPr txBox="1"/>
      </xdr:nvSpPr>
      <xdr:spPr>
        <a:xfrm>
          <a:off x="1998599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13C60509-2D02-491B-A5F0-200A3915DECD}"/>
            </a:ext>
          </a:extLst>
        </xdr:cNvPr>
        <xdr:cNvCxnSpPr/>
      </xdr:nvCxnSpPr>
      <xdr:spPr>
        <a:xfrm>
          <a:off x="19885660" y="18718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B1B8CF6A-74FF-42F1-A0E8-6A760C70DE55}"/>
            </a:ext>
          </a:extLst>
        </xdr:cNvPr>
        <xdr:cNvSpPr txBox="1"/>
      </xdr:nvSpPr>
      <xdr:spPr>
        <a:xfrm>
          <a:off x="19985990" y="1694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261BAF98-373E-4B4F-A12B-78591EB481ED}"/>
            </a:ext>
          </a:extLst>
        </xdr:cNvPr>
        <xdr:cNvCxnSpPr/>
      </xdr:nvCxnSpPr>
      <xdr:spPr>
        <a:xfrm>
          <a:off x="19885660" y="17165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A08BEDF3-D1FC-4D7D-89C2-B34756A6B290}"/>
            </a:ext>
          </a:extLst>
        </xdr:cNvPr>
        <xdr:cNvSpPr txBox="1"/>
      </xdr:nvSpPr>
      <xdr:spPr>
        <a:xfrm>
          <a:off x="19985990" y="18063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17EE5876-519B-46D5-B9BC-B42A40F44139}"/>
            </a:ext>
          </a:extLst>
        </xdr:cNvPr>
        <xdr:cNvSpPr/>
      </xdr:nvSpPr>
      <xdr:spPr>
        <a:xfrm>
          <a:off x="19904710" y="1821542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632E4C50-9C2E-4088-9831-1E045DE91216}"/>
            </a:ext>
          </a:extLst>
        </xdr:cNvPr>
        <xdr:cNvSpPr/>
      </xdr:nvSpPr>
      <xdr:spPr>
        <a:xfrm>
          <a:off x="19161760" y="182480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7F936DBD-7112-4FC0-9AE1-C463D1193191}"/>
            </a:ext>
          </a:extLst>
        </xdr:cNvPr>
        <xdr:cNvSpPr/>
      </xdr:nvSpPr>
      <xdr:spPr>
        <a:xfrm>
          <a:off x="18345150" y="182513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29" name="フローチャート: 判断 928">
          <a:extLst>
            <a:ext uri="{FF2B5EF4-FFF2-40B4-BE49-F238E27FC236}">
              <a16:creationId xmlns:a16="http://schemas.microsoft.com/office/drawing/2014/main" id="{1B17E120-D8FC-4022-B7DD-F005C9E2FB4B}"/>
            </a:ext>
          </a:extLst>
        </xdr:cNvPr>
        <xdr:cNvSpPr/>
      </xdr:nvSpPr>
      <xdr:spPr>
        <a:xfrm>
          <a:off x="17547590" y="180973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930" name="フローチャート: 判断 929">
          <a:extLst>
            <a:ext uri="{FF2B5EF4-FFF2-40B4-BE49-F238E27FC236}">
              <a16:creationId xmlns:a16="http://schemas.microsoft.com/office/drawing/2014/main" id="{BEBBB5DA-B5CC-43A2-9C9F-773C7CD0A976}"/>
            </a:ext>
          </a:extLst>
        </xdr:cNvPr>
        <xdr:cNvSpPr/>
      </xdr:nvSpPr>
      <xdr:spPr>
        <a:xfrm>
          <a:off x="16761460" y="180984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5619E94-5C7A-4D75-925F-95CBA6BA427C}"/>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5E19D25-F0BF-41F1-AF49-14EAAD37055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39F6B78-8734-40AD-8338-36947494559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38722E2-6C1E-4130-89F9-AF246A7EA52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8D5C282-9390-475D-BB1F-D7D1073304D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51526</xdr:rowOff>
    </xdr:from>
    <xdr:to>
      <xdr:col>116</xdr:col>
      <xdr:colOff>114300</xdr:colOff>
      <xdr:row>108</xdr:row>
      <xdr:rowOff>153126</xdr:rowOff>
    </xdr:to>
    <xdr:sp macro="" textlink="">
      <xdr:nvSpPr>
        <xdr:cNvPr id="936" name="楕円 935">
          <a:extLst>
            <a:ext uri="{FF2B5EF4-FFF2-40B4-BE49-F238E27FC236}">
              <a16:creationId xmlns:a16="http://schemas.microsoft.com/office/drawing/2014/main" id="{2A4867F3-BB81-46E7-893D-582C82E12C11}"/>
            </a:ext>
          </a:extLst>
        </xdr:cNvPr>
        <xdr:cNvSpPr/>
      </xdr:nvSpPr>
      <xdr:spPr>
        <a:xfrm>
          <a:off x="19904710" y="185719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137903</xdr:rowOff>
    </xdr:from>
    <xdr:ext cx="469744" cy="259045"/>
    <xdr:sp macro="" textlink="">
      <xdr:nvSpPr>
        <xdr:cNvPr id="937" name="【庁舎】&#10;一人当たり面積該当値テキスト">
          <a:extLst>
            <a:ext uri="{FF2B5EF4-FFF2-40B4-BE49-F238E27FC236}">
              <a16:creationId xmlns:a16="http://schemas.microsoft.com/office/drawing/2014/main" id="{03EF3651-7733-4C43-BFBB-250827256608}"/>
            </a:ext>
          </a:extLst>
        </xdr:cNvPr>
        <xdr:cNvSpPr txBox="1"/>
      </xdr:nvSpPr>
      <xdr:spPr>
        <a:xfrm>
          <a:off x="19985990" y="1847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938" name="楕円 937">
          <a:extLst>
            <a:ext uri="{FF2B5EF4-FFF2-40B4-BE49-F238E27FC236}">
              <a16:creationId xmlns:a16="http://schemas.microsoft.com/office/drawing/2014/main" id="{8881C3B5-155D-4089-99C9-56E0721FE092}"/>
            </a:ext>
          </a:extLst>
        </xdr:cNvPr>
        <xdr:cNvSpPr/>
      </xdr:nvSpPr>
      <xdr:spPr>
        <a:xfrm>
          <a:off x="19161760" y="185667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102326</xdr:rowOff>
    </xdr:to>
    <xdr:cxnSp macro="">
      <xdr:nvCxnSpPr>
        <xdr:cNvPr id="939" name="直線コネクタ 938">
          <a:extLst>
            <a:ext uri="{FF2B5EF4-FFF2-40B4-BE49-F238E27FC236}">
              <a16:creationId xmlns:a16="http://schemas.microsoft.com/office/drawing/2014/main" id="{0BC74E80-1BF9-48BE-989B-BB9881C1FB71}"/>
            </a:ext>
          </a:extLst>
        </xdr:cNvPr>
        <xdr:cNvCxnSpPr/>
      </xdr:nvCxnSpPr>
      <xdr:spPr>
        <a:xfrm>
          <a:off x="19204940" y="18611851"/>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51526</xdr:rowOff>
    </xdr:from>
    <xdr:to>
      <xdr:col>107</xdr:col>
      <xdr:colOff>101600</xdr:colOff>
      <xdr:row>108</xdr:row>
      <xdr:rowOff>153126</xdr:rowOff>
    </xdr:to>
    <xdr:sp macro="" textlink="">
      <xdr:nvSpPr>
        <xdr:cNvPr id="940" name="楕円 939">
          <a:extLst>
            <a:ext uri="{FF2B5EF4-FFF2-40B4-BE49-F238E27FC236}">
              <a16:creationId xmlns:a16="http://schemas.microsoft.com/office/drawing/2014/main" id="{2920A2AC-CB4A-4515-991A-14D31C983051}"/>
            </a:ext>
          </a:extLst>
        </xdr:cNvPr>
        <xdr:cNvSpPr/>
      </xdr:nvSpPr>
      <xdr:spPr>
        <a:xfrm>
          <a:off x="18345150" y="185719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102326</xdr:rowOff>
    </xdr:to>
    <xdr:cxnSp macro="">
      <xdr:nvCxnSpPr>
        <xdr:cNvPr id="941" name="直線コネクタ 940">
          <a:extLst>
            <a:ext uri="{FF2B5EF4-FFF2-40B4-BE49-F238E27FC236}">
              <a16:creationId xmlns:a16="http://schemas.microsoft.com/office/drawing/2014/main" id="{34BAFD45-068C-42A8-B102-7F3B983BC29A}"/>
            </a:ext>
          </a:extLst>
        </xdr:cNvPr>
        <xdr:cNvCxnSpPr/>
      </xdr:nvCxnSpPr>
      <xdr:spPr>
        <a:xfrm flipV="1">
          <a:off x="18399760" y="18611851"/>
          <a:ext cx="80518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61323</xdr:rowOff>
    </xdr:from>
    <xdr:to>
      <xdr:col>102</xdr:col>
      <xdr:colOff>165100</xdr:colOff>
      <xdr:row>108</xdr:row>
      <xdr:rowOff>162923</xdr:rowOff>
    </xdr:to>
    <xdr:sp macro="" textlink="">
      <xdr:nvSpPr>
        <xdr:cNvPr id="942" name="楕円 941">
          <a:extLst>
            <a:ext uri="{FF2B5EF4-FFF2-40B4-BE49-F238E27FC236}">
              <a16:creationId xmlns:a16="http://schemas.microsoft.com/office/drawing/2014/main" id="{6675C569-083F-4E29-ACF9-AADF8947F442}"/>
            </a:ext>
          </a:extLst>
        </xdr:cNvPr>
        <xdr:cNvSpPr/>
      </xdr:nvSpPr>
      <xdr:spPr>
        <a:xfrm>
          <a:off x="17547590" y="1857411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102326</xdr:rowOff>
    </xdr:from>
    <xdr:to>
      <xdr:col>107</xdr:col>
      <xdr:colOff>50800</xdr:colOff>
      <xdr:row>108</xdr:row>
      <xdr:rowOff>112123</xdr:rowOff>
    </xdr:to>
    <xdr:cxnSp macro="">
      <xdr:nvCxnSpPr>
        <xdr:cNvPr id="943" name="直線コネクタ 942">
          <a:extLst>
            <a:ext uri="{FF2B5EF4-FFF2-40B4-BE49-F238E27FC236}">
              <a16:creationId xmlns:a16="http://schemas.microsoft.com/office/drawing/2014/main" id="{87C6568E-36B3-4F47-820E-CDDBF032715E}"/>
            </a:ext>
          </a:extLst>
        </xdr:cNvPr>
        <xdr:cNvCxnSpPr/>
      </xdr:nvCxnSpPr>
      <xdr:spPr>
        <a:xfrm flipV="1">
          <a:off x="17602200" y="18615116"/>
          <a:ext cx="79756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macro="" textlink="">
      <xdr:nvSpPr>
        <xdr:cNvPr id="944" name="楕円 943">
          <a:extLst>
            <a:ext uri="{FF2B5EF4-FFF2-40B4-BE49-F238E27FC236}">
              <a16:creationId xmlns:a16="http://schemas.microsoft.com/office/drawing/2014/main" id="{BA1E8A14-4EEB-4C4B-89CC-0BC5AE5FCC7E}"/>
            </a:ext>
          </a:extLst>
        </xdr:cNvPr>
        <xdr:cNvSpPr/>
      </xdr:nvSpPr>
      <xdr:spPr>
        <a:xfrm>
          <a:off x="16761460" y="1859425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112123</xdr:rowOff>
    </xdr:from>
    <xdr:to>
      <xdr:col>102</xdr:col>
      <xdr:colOff>114300</xdr:colOff>
      <xdr:row>108</xdr:row>
      <xdr:rowOff>128451</xdr:rowOff>
    </xdr:to>
    <xdr:cxnSp macro="">
      <xdr:nvCxnSpPr>
        <xdr:cNvPr id="945" name="直線コネクタ 944">
          <a:extLst>
            <a:ext uri="{FF2B5EF4-FFF2-40B4-BE49-F238E27FC236}">
              <a16:creationId xmlns:a16="http://schemas.microsoft.com/office/drawing/2014/main" id="{260F54FD-8FBE-4031-805E-1F20E3D8EE7B}"/>
            </a:ext>
          </a:extLst>
        </xdr:cNvPr>
        <xdr:cNvCxnSpPr/>
      </xdr:nvCxnSpPr>
      <xdr:spPr>
        <a:xfrm flipV="1">
          <a:off x="16804640" y="18628723"/>
          <a:ext cx="79756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158488F4-87F9-460F-BE37-CE15E14DBCA3}"/>
            </a:ext>
          </a:extLst>
        </xdr:cNvPr>
        <xdr:cNvSpPr txBox="1"/>
      </xdr:nvSpPr>
      <xdr:spPr>
        <a:xfrm>
          <a:off x="18982132" y="180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4AA0B1AF-43A1-46C0-A8AD-54219ADFC012}"/>
            </a:ext>
          </a:extLst>
        </xdr:cNvPr>
        <xdr:cNvSpPr txBox="1"/>
      </xdr:nvSpPr>
      <xdr:spPr>
        <a:xfrm>
          <a:off x="18182032" y="1802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948" name="n_3aveValue【庁舎】&#10;一人当たり面積">
          <a:extLst>
            <a:ext uri="{FF2B5EF4-FFF2-40B4-BE49-F238E27FC236}">
              <a16:creationId xmlns:a16="http://schemas.microsoft.com/office/drawing/2014/main" id="{ED6414EA-32C7-4E4A-89D5-79E9B15C68F8}"/>
            </a:ext>
          </a:extLst>
        </xdr:cNvPr>
        <xdr:cNvSpPr txBox="1"/>
      </xdr:nvSpPr>
      <xdr:spPr>
        <a:xfrm>
          <a:off x="17384472" y="1787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949" name="n_4aveValue【庁舎】&#10;一人当たり面積">
          <a:extLst>
            <a:ext uri="{FF2B5EF4-FFF2-40B4-BE49-F238E27FC236}">
              <a16:creationId xmlns:a16="http://schemas.microsoft.com/office/drawing/2014/main" id="{2B6A86B8-459F-4CD9-BCFE-5A1002C28A9B}"/>
            </a:ext>
          </a:extLst>
        </xdr:cNvPr>
        <xdr:cNvSpPr txBox="1"/>
      </xdr:nvSpPr>
      <xdr:spPr>
        <a:xfrm>
          <a:off x="1658881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950" name="n_1mainValue【庁舎】&#10;一人当たり面積">
          <a:extLst>
            <a:ext uri="{FF2B5EF4-FFF2-40B4-BE49-F238E27FC236}">
              <a16:creationId xmlns:a16="http://schemas.microsoft.com/office/drawing/2014/main" id="{441B3EA5-AC7C-4236-A6B0-E6D3A803BEC5}"/>
            </a:ext>
          </a:extLst>
        </xdr:cNvPr>
        <xdr:cNvSpPr txBox="1"/>
      </xdr:nvSpPr>
      <xdr:spPr>
        <a:xfrm>
          <a:off x="18982132" y="186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144253</xdr:rowOff>
    </xdr:from>
    <xdr:ext cx="469744" cy="259045"/>
    <xdr:sp macro="" textlink="">
      <xdr:nvSpPr>
        <xdr:cNvPr id="951" name="n_2mainValue【庁舎】&#10;一人当たり面積">
          <a:extLst>
            <a:ext uri="{FF2B5EF4-FFF2-40B4-BE49-F238E27FC236}">
              <a16:creationId xmlns:a16="http://schemas.microsoft.com/office/drawing/2014/main" id="{210366E9-1FF8-4553-996F-4453390765BB}"/>
            </a:ext>
          </a:extLst>
        </xdr:cNvPr>
        <xdr:cNvSpPr txBox="1"/>
      </xdr:nvSpPr>
      <xdr:spPr>
        <a:xfrm>
          <a:off x="18182032" y="186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154050</xdr:rowOff>
    </xdr:from>
    <xdr:ext cx="469744" cy="259045"/>
    <xdr:sp macro="" textlink="">
      <xdr:nvSpPr>
        <xdr:cNvPr id="952" name="n_3mainValue【庁舎】&#10;一人当たり面積">
          <a:extLst>
            <a:ext uri="{FF2B5EF4-FFF2-40B4-BE49-F238E27FC236}">
              <a16:creationId xmlns:a16="http://schemas.microsoft.com/office/drawing/2014/main" id="{EC89774D-1238-48D1-ADF0-46A4EF160098}"/>
            </a:ext>
          </a:extLst>
        </xdr:cNvPr>
        <xdr:cNvSpPr txBox="1"/>
      </xdr:nvSpPr>
      <xdr:spPr>
        <a:xfrm>
          <a:off x="17384472"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macro="" textlink="">
      <xdr:nvSpPr>
        <xdr:cNvPr id="953" name="n_4mainValue【庁舎】&#10;一人当たり面積">
          <a:extLst>
            <a:ext uri="{FF2B5EF4-FFF2-40B4-BE49-F238E27FC236}">
              <a16:creationId xmlns:a16="http://schemas.microsoft.com/office/drawing/2014/main" id="{48F697A6-6731-4525-B920-F4ABFE577F8F}"/>
            </a:ext>
          </a:extLst>
        </xdr:cNvPr>
        <xdr:cNvSpPr txBox="1"/>
      </xdr:nvSpPr>
      <xdr:spPr>
        <a:xfrm>
          <a:off x="16588817" y="186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24ADD613-3337-481B-ACBA-67922BF9A0C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85EA84D3-9928-4AFC-BFE4-9D20C7FA94BA}"/>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D6DA28D4-9A99-48B5-A79E-B41AB07C13FA}"/>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市民会館，庁舎である。図書館は，築後４０年以上が経過し老朽化が進行しているため，長寿命化対策のための改修等が必要な状況である。市民会館も築後４０年以上が経過している。令和４年度に耐震改修工事が完了したことにより有形固定資産減価資産償却率は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庁舎については本庁舎は築後５０年を経過し耐震基準も満たしていない建物であり，防災拠点としての機能発揮にも不安がある。令和４年度には庁舎建設の着工が始まっており，令和６年度中の完成が予定され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直近５年間では，ほぼ同水準で推移しており，類似団体平均値と比較して</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ポイント低い数値である。今後も，企業誘致や人口増の関連施策を推進するとともに，税収等の収納率向上を図り，歳入の確保に努める。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62388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これは，市税や地方交付税が増加し，歳入全体では約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億円の増となったものの，歳出において，人件費や物件費が前年度から約</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億円の増ととなったことによるものである。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類似団体平均も上回っている状況であり，行財政改革に取り組み経常経費の抑制及び市税等の自主財源確保に努める。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64</xdr:row>
      <xdr:rowOff>24892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98480"/>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1524</xdr:rowOff>
    </xdr:from>
    <xdr:to>
      <xdr:col>19</xdr:col>
      <xdr:colOff>133350</xdr:colOff>
      <xdr:row>62</xdr:row>
      <xdr:rowOff>68580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45624"/>
          <a:ext cx="889000" cy="7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1524</xdr:rowOff>
    </xdr:from>
    <xdr:to>
      <xdr:col>15</xdr:col>
      <xdr:colOff>82550</xdr:colOff>
      <xdr:row>63</xdr:row>
      <xdr:rowOff>22606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45624"/>
          <a:ext cx="889000" cy="87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51562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239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122174</xdr:rowOff>
    </xdr:from>
    <xdr:to>
      <xdr:col>15</xdr:col>
      <xdr:colOff>133350</xdr:colOff>
      <xdr:row>58</xdr:row>
      <xdr:rowOff>52324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8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62501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6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類似団体の平均値より約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円低い値となったが，前年度と比較して増となった。人件費は職員数が増えたことにより増額となっており，物件費についても物価高騰の影響等により増となった。今後，公共施設は全般的に，耐用年数の経過による維持補修費の増加が見込まれるため，長寿命化計画や総合管理計画等に基づき適切な維持管理に努め，費用の平準化とコスト削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33024</xdr:rowOff>
    </xdr:from>
    <xdr:to>
      <xdr:col>23</xdr:col>
      <xdr:colOff>133350</xdr:colOff>
      <xdr:row>82</xdr:row>
      <xdr:rowOff>52955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91924"/>
          <a:ext cx="838200" cy="1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158908</xdr:rowOff>
    </xdr:from>
    <xdr:to>
      <xdr:col>19</xdr:col>
      <xdr:colOff>133350</xdr:colOff>
      <xdr:row>82</xdr:row>
      <xdr:rowOff>33024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46358"/>
          <a:ext cx="889000" cy="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83703</xdr:rowOff>
    </xdr:from>
    <xdr:to>
      <xdr:col>15</xdr:col>
      <xdr:colOff>82550</xdr:colOff>
      <xdr:row>81</xdr:row>
      <xdr:rowOff>158908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1153"/>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67883</xdr:rowOff>
    </xdr:from>
    <xdr:to>
      <xdr:col>11</xdr:col>
      <xdr:colOff>31750</xdr:colOff>
      <xdr:row>81</xdr:row>
      <xdr:rowOff>83703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5333"/>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2155</xdr:rowOff>
    </xdr:from>
    <xdr:to>
      <xdr:col>23</xdr:col>
      <xdr:colOff>184150</xdr:colOff>
      <xdr:row>82</xdr:row>
      <xdr:rowOff>103755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18682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153674</xdr:rowOff>
    </xdr:from>
    <xdr:to>
      <xdr:col>19</xdr:col>
      <xdr:colOff>184150</xdr:colOff>
      <xdr:row>82</xdr:row>
      <xdr:rowOff>83824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94001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10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108108</xdr:rowOff>
    </xdr:from>
    <xdr:to>
      <xdr:col>15</xdr:col>
      <xdr:colOff>133350</xdr:colOff>
      <xdr:row>82</xdr:row>
      <xdr:rowOff>38258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48435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6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32903</xdr:rowOff>
    </xdr:from>
    <xdr:to>
      <xdr:col>11</xdr:col>
      <xdr:colOff>82550</xdr:colOff>
      <xdr:row>81</xdr:row>
      <xdr:rowOff>134503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144680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17083</xdr:rowOff>
    </xdr:from>
    <xdr:to>
      <xdr:col>7</xdr:col>
      <xdr:colOff>31750</xdr:colOff>
      <xdr:row>81</xdr:row>
      <xdr:rowOff>118683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128860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こ数年大きな変動もなく，類似団体平均とほぼ同水準で推移している。今後も国の公務員制度改革の動向を注視しながら，人事考課制度を活用するなどし，行政サービスの質を維持し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153307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人当たり職員は微増傾向であり，事務事業の見直しや事務の効率化を図るなど，適正な定員管理に努める。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86678</xdr:rowOff>
    </xdr:from>
    <xdr:to>
      <xdr:col>81</xdr:col>
      <xdr:colOff>44450</xdr:colOff>
      <xdr:row>62</xdr:row>
      <xdr:rowOff>112819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16578"/>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56515</xdr:rowOff>
    </xdr:from>
    <xdr:to>
      <xdr:col>77</xdr:col>
      <xdr:colOff>44450</xdr:colOff>
      <xdr:row>62</xdr:row>
      <xdr:rowOff>86678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8641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56515</xdr:rowOff>
    </xdr:from>
    <xdr:to>
      <xdr:col>72</xdr:col>
      <xdr:colOff>203200</xdr:colOff>
      <xdr:row>62</xdr:row>
      <xdr:rowOff>62547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6864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36406</xdr:rowOff>
    </xdr:from>
    <xdr:to>
      <xdr:col>68</xdr:col>
      <xdr:colOff>152400</xdr:colOff>
      <xdr:row>62</xdr:row>
      <xdr:rowOff>62547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6630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62019</xdr:rowOff>
    </xdr:from>
    <xdr:to>
      <xdr:col>81</xdr:col>
      <xdr:colOff>95250</xdr:colOff>
      <xdr:row>62</xdr:row>
      <xdr:rowOff>163619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34096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6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35878</xdr:rowOff>
    </xdr:from>
    <xdr:to>
      <xdr:col>77</xdr:col>
      <xdr:colOff>95250</xdr:colOff>
      <xdr:row>62</xdr:row>
      <xdr:rowOff>137478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122255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5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5715</xdr:rowOff>
    </xdr:from>
    <xdr:to>
      <xdr:col>73</xdr:col>
      <xdr:colOff>44450</xdr:colOff>
      <xdr:row>62</xdr:row>
      <xdr:rowOff>107315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117492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11747</xdr:rowOff>
    </xdr:from>
    <xdr:to>
      <xdr:col>68</xdr:col>
      <xdr:colOff>203200</xdr:colOff>
      <xdr:row>62</xdr:row>
      <xdr:rowOff>113347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123524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157056</xdr:rowOff>
    </xdr:from>
    <xdr:to>
      <xdr:col>64</xdr:col>
      <xdr:colOff>152400</xdr:colOff>
      <xdr:row>62</xdr:row>
      <xdr:rowOff>87206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97383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数値は年々改善してきており，類似団体平均を下回った。償還額以内の借入額を基本とし，地方債残高を減少させるよう努めてきた結果である。ただし今後は新庁舎建設に係る多額の借入が予定されており，適切な償還計画により事業進捗の調整を図るなど，公債費負担の平準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59436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884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98044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174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40</xdr:row>
      <xdr:rowOff>117348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560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41</xdr:row>
      <xdr:rowOff>23114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753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58691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充当可能財源等が将来負担額を超えたため，本年度も当該数値はない。新庁舎建設などの大型事業による多額の地方債発行を予定しているため，各種事業について優先度を精査し，計画的な執行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81824</xdr:rowOff>
    </xdr:from>
    <xdr:to>
      <xdr:col>68</xdr:col>
      <xdr:colOff>152400</xdr:colOff>
      <xdr:row>15</xdr:row>
      <xdr:rowOff>8043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482124"/>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31024</xdr:rowOff>
    </xdr:from>
    <xdr:to>
      <xdr:col>68</xdr:col>
      <xdr:colOff>203200</xdr:colOff>
      <xdr:row>14</xdr:row>
      <xdr:rowOff>132624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142801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43620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1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職員数の増により，昨年度から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ポイント増加し，類似団体平均を上回っている状況である。今後も国の公務員制度改革の動向を注視しながら，人事考課制度を活用し行政サービスの質を維持しつつ，適正化に努める。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37193</xdr:rowOff>
    </xdr:from>
    <xdr:to>
      <xdr:col>24</xdr:col>
      <xdr:colOff>25400</xdr:colOff>
      <xdr:row>37</xdr:row>
      <xdr:rowOff>95976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808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37</xdr:row>
      <xdr:rowOff>37193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82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110672</xdr:rowOff>
    </xdr:from>
    <xdr:to>
      <xdr:col>15</xdr:col>
      <xdr:colOff>98425</xdr:colOff>
      <xdr:row>37</xdr:row>
      <xdr:rowOff>109039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82872"/>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38826</xdr:rowOff>
    </xdr:from>
    <xdr:to>
      <xdr:col>11</xdr:col>
      <xdr:colOff>9525</xdr:colOff>
      <xdr:row>37</xdr:row>
      <xdr:rowOff>109039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11026"/>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45176</xdr:rowOff>
    </xdr:from>
    <xdr:to>
      <xdr:col>24</xdr:col>
      <xdr:colOff>76200</xdr:colOff>
      <xdr:row>37</xdr:row>
      <xdr:rowOff>146776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17253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157843</xdr:rowOff>
    </xdr:from>
    <xdr:to>
      <xdr:col>20</xdr:col>
      <xdr:colOff>38100</xdr:colOff>
      <xdr:row>37</xdr:row>
      <xdr:rowOff>87993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72770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59872</xdr:rowOff>
    </xdr:from>
    <xdr:to>
      <xdr:col>15</xdr:col>
      <xdr:colOff>149225</xdr:colOff>
      <xdr:row>36</xdr:row>
      <xdr:rowOff>161472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58239</xdr:rowOff>
    </xdr:from>
    <xdr:to>
      <xdr:col>11</xdr:col>
      <xdr:colOff>60325</xdr:colOff>
      <xdr:row>37</xdr:row>
      <xdr:rowOff>159838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144615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159476</xdr:rowOff>
    </xdr:from>
    <xdr:to>
      <xdr:col>6</xdr:col>
      <xdr:colOff>171450</xdr:colOff>
      <xdr:row>36</xdr:row>
      <xdr:rowOff>89626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74403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類似団体平均を下回ったが，前年度から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ポイント増加している。物価高騰等の影響により，経費が増加していることが要因である。事務事業の見直しを行い，必要な事業を精査していくなど経費削減に努めていく必要がある。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77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43180</xdr:rowOff>
    </xdr:from>
    <xdr:to>
      <xdr:col>78</xdr:col>
      <xdr:colOff>69850</xdr:colOff>
      <xdr:row>14</xdr:row>
      <xdr:rowOff>157480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43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4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14</xdr:row>
      <xdr:rowOff>142240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1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52087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163830</xdr:rowOff>
    </xdr:from>
    <xdr:to>
      <xdr:col>74</xdr:col>
      <xdr:colOff>31750</xdr:colOff>
      <xdr:row>14</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7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率となり，類似団体平均も上回っている状況である。今後も障がい福祉サービス給付費など障がい児・者をはじめ，子どもから高齢者に至るまで様々な福祉施策の推進により扶助費は上昇傾向にあると考えられるため，資格審査等の適正化や健康づくり事業の推進により，過度な財政圧迫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57</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07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445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118835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445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118835</xdr:rowOff>
    </xdr:from>
    <xdr:to>
      <xdr:col>11</xdr:col>
      <xdr:colOff>9525</xdr:colOff>
      <xdr:row>58</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8914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68035</xdr:rowOff>
    </xdr:from>
    <xdr:to>
      <xdr:col>11</xdr:col>
      <xdr:colOff>60325</xdr:colOff>
      <xdr:row>57</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ている。維持補修費が増加しており，耐用年数を経過し，老朽化した施設も多く維持補修に係る経費の増加が見込まれる。繰出金は前年度と同程度であったが制度運営の適正化を図るなど，普通会計の負担を減少させる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31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57</xdr:row>
      <xdr:rowOff>158750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1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58</xdr:row>
      <xdr:rowOff>63500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17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61</xdr:row>
      <xdr:rowOff>44450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07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165100</xdr:rowOff>
    </xdr:from>
    <xdr:to>
      <xdr:col>65</xdr:col>
      <xdr:colOff>53975</xdr:colOff>
      <xdr:row>61</xdr:row>
      <xdr:rowOff>95250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ポイント増加したが，類似団体平均を下回っている。今後も関係団体等への補助支出等について定期的に見直しを行い，事業効果や金額の精査に重点をおき，財政運営の適正化に努める。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89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36</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02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170434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026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170434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平均とほぼ同水準で推移している。過去の大型事業の財源として借入した地方債の償還が進み，償還額が減少している。また，新庁舎建設に係る借入など，今後は償還額の増加が見込まれため，普通建設事業等の地方債を伴う事業については，計画的な執行に努め，公債費の平準化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110998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03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110998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66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124713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669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143002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C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ポイント増加し，類似団体平均を上回った。平均以下の水準で推移するよう事務事業の見直しを行うとともに計画的な執行に努め，経費抑制・効率化を図る。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6986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0039"/>
          <a:ext cx="8382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31420"/>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76</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31420"/>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41275</xdr:rowOff>
    </xdr:from>
    <xdr:to>
      <xdr:col>69</xdr:col>
      <xdr:colOff>92075</xdr:colOff>
      <xdr:row>76</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714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127636</xdr:rowOff>
    </xdr:from>
    <xdr:to>
      <xdr:col>82</xdr:col>
      <xdr:colOff>158750</xdr:colOff>
      <xdr:row>77</xdr:row>
      <xdr:rowOff>57786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99713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64770</xdr:rowOff>
    </xdr:from>
    <xdr:to>
      <xdr:col>74</xdr:col>
      <xdr:colOff>31750</xdr:colOff>
      <xdr:row>73</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167639</xdr:rowOff>
    </xdr:from>
    <xdr:to>
      <xdr:col>69</xdr:col>
      <xdr:colOff>142875</xdr:colOff>
      <xdr:row>76</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161925</xdr:rowOff>
    </xdr:from>
    <xdr:to>
      <xdr:col>65</xdr:col>
      <xdr:colOff>53975</xdr:colOff>
      <xdr:row>76</xdr:row>
      <xdr:rowOff>92075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76852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53905</xdr:rowOff>
    </xdr:from>
    <xdr:to>
      <xdr:col>29</xdr:col>
      <xdr:colOff>127000</xdr:colOff>
      <xdr:row>16</xdr:row>
      <xdr:rowOff>96291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4730"/>
          <a:ext cx="647700" cy="42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96291</xdr:rowOff>
    </xdr:from>
    <xdr:to>
      <xdr:col>26</xdr:col>
      <xdr:colOff>50800</xdr:colOff>
      <xdr:row>16</xdr:row>
      <xdr:rowOff>115818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7116"/>
          <a:ext cx="698500" cy="1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115818</xdr:rowOff>
    </xdr:from>
    <xdr:to>
      <xdr:col>22</xdr:col>
      <xdr:colOff>114300</xdr:colOff>
      <xdr:row>16</xdr:row>
      <xdr:rowOff>144507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6643"/>
          <a:ext cx="6985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144507</xdr:rowOff>
    </xdr:from>
    <xdr:to>
      <xdr:col>18</xdr:col>
      <xdr:colOff>177800</xdr:colOff>
      <xdr:row>16</xdr:row>
      <xdr:rowOff>165976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5332"/>
          <a:ext cx="698500" cy="2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114501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159669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3105</xdr:rowOff>
    </xdr:from>
    <xdr:to>
      <xdr:col>29</xdr:col>
      <xdr:colOff>177800</xdr:colOff>
      <xdr:row>16</xdr:row>
      <xdr:rowOff>104705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3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146632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45491</xdr:rowOff>
    </xdr:from>
    <xdr:to>
      <xdr:col>26</xdr:col>
      <xdr:colOff>101600</xdr:colOff>
      <xdr:row>16</xdr:row>
      <xdr:rowOff>147091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131868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2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65018</xdr:rowOff>
    </xdr:from>
    <xdr:to>
      <xdr:col>22</xdr:col>
      <xdr:colOff>165100</xdr:colOff>
      <xdr:row>16</xdr:row>
      <xdr:rowOff>166618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5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151395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93707</xdr:rowOff>
    </xdr:from>
    <xdr:to>
      <xdr:col>19</xdr:col>
      <xdr:colOff>38100</xdr:colOff>
      <xdr:row>17</xdr:row>
      <xdr:rowOff>23857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4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115176</xdr:rowOff>
    </xdr:from>
    <xdr:to>
      <xdr:col>15</xdr:col>
      <xdr:colOff>101600</xdr:colOff>
      <xdr:row>17</xdr:row>
      <xdr:rowOff>45326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30103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244566</xdr:rowOff>
    </xdr:from>
    <xdr:to>
      <xdr:col>29</xdr:col>
      <xdr:colOff>127000</xdr:colOff>
      <xdr:row>35</xdr:row>
      <xdr:rowOff>259523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54916"/>
          <a:ext cx="647700" cy="14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140357</xdr:rowOff>
    </xdr:from>
    <xdr:to>
      <xdr:col>26</xdr:col>
      <xdr:colOff>50800</xdr:colOff>
      <xdr:row>35</xdr:row>
      <xdr:rowOff>244566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50707"/>
          <a:ext cx="698500" cy="104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140357</xdr:rowOff>
    </xdr:from>
    <xdr:to>
      <xdr:col>22</xdr:col>
      <xdr:colOff>114300</xdr:colOff>
      <xdr:row>35</xdr:row>
      <xdr:rowOff>218309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50707"/>
          <a:ext cx="698500" cy="77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204953</xdr:rowOff>
    </xdr:from>
    <xdr:to>
      <xdr:col>18</xdr:col>
      <xdr:colOff>177800</xdr:colOff>
      <xdr:row>35</xdr:row>
      <xdr:rowOff>218309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15303"/>
          <a:ext cx="698500" cy="13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208723</xdr:rowOff>
    </xdr:from>
    <xdr:to>
      <xdr:col>29</xdr:col>
      <xdr:colOff>177800</xdr:colOff>
      <xdr:row>35</xdr:row>
      <xdr:rowOff>310323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19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180800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9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193766</xdr:rowOff>
    </xdr:from>
    <xdr:to>
      <xdr:col>26</xdr:col>
      <xdr:colOff>101600</xdr:colOff>
      <xdr:row>35</xdr:row>
      <xdr:rowOff>295366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280143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90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89557</xdr:rowOff>
    </xdr:from>
    <xdr:to>
      <xdr:col>22</xdr:col>
      <xdr:colOff>165100</xdr:colOff>
      <xdr:row>35</xdr:row>
      <xdr:rowOff>191157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9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201334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167509</xdr:rowOff>
    </xdr:from>
    <xdr:to>
      <xdr:col>19</xdr:col>
      <xdr:colOff>38100</xdr:colOff>
      <xdr:row>35</xdr:row>
      <xdr:rowOff>269109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7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253886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6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154153</xdr:rowOff>
    </xdr:from>
    <xdr:to>
      <xdr:col>15</xdr:col>
      <xdr:colOff>101600</xdr:colOff>
      <xdr:row>35</xdr:row>
      <xdr:rowOff>255753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6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240530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11665</xdr:rowOff>
    </xdr:from>
    <xdr:to>
      <xdr:col>24</xdr:col>
      <xdr:colOff>63500</xdr:colOff>
      <xdr:row>35</xdr:row>
      <xdr:rowOff>80607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2415"/>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80607</xdr:rowOff>
    </xdr:from>
    <xdr:to>
      <xdr:col>19</xdr:col>
      <xdr:colOff>177800</xdr:colOff>
      <xdr:row>35</xdr:row>
      <xdr:rowOff>110858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1357"/>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110858</xdr:rowOff>
    </xdr:from>
    <xdr:to>
      <xdr:col>15</xdr:col>
      <xdr:colOff>50800</xdr:colOff>
      <xdr:row>35</xdr:row>
      <xdr:rowOff>131547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1608"/>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131547</xdr:rowOff>
    </xdr:from>
    <xdr:to>
      <xdr:col>10</xdr:col>
      <xdr:colOff>114300</xdr:colOff>
      <xdr:row>36</xdr:row>
      <xdr:rowOff>96285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2297"/>
          <a:ext cx="889000" cy="1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132315</xdr:rowOff>
    </xdr:from>
    <xdr:to>
      <xdr:col>24</xdr:col>
      <xdr:colOff>114300</xdr:colOff>
      <xdr:row>35</xdr:row>
      <xdr:rowOff>62465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155192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29807</xdr:rowOff>
    </xdr:from>
    <xdr:to>
      <xdr:col>20</xdr:col>
      <xdr:colOff>38100</xdr:colOff>
      <xdr:row>35</xdr:row>
      <xdr:rowOff>131407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147934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60058</xdr:rowOff>
    </xdr:from>
    <xdr:to>
      <xdr:col>15</xdr:col>
      <xdr:colOff>101600</xdr:colOff>
      <xdr:row>35</xdr:row>
      <xdr:rowOff>161658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6735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3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80747</xdr:rowOff>
    </xdr:from>
    <xdr:to>
      <xdr:col>10</xdr:col>
      <xdr:colOff>165100</xdr:colOff>
      <xdr:row>36</xdr:row>
      <xdr:rowOff>10897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7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45485</xdr:rowOff>
    </xdr:from>
    <xdr:to>
      <xdr:col>6</xdr:col>
      <xdr:colOff>38100</xdr:colOff>
      <xdr:row>36</xdr:row>
      <xdr:rowOff>147085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138212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124667</xdr:rowOff>
    </xdr:from>
    <xdr:to>
      <xdr:col>24</xdr:col>
      <xdr:colOff>63500</xdr:colOff>
      <xdr:row>57</xdr:row>
      <xdr:rowOff>139602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97317"/>
          <a:ext cx="8382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124667</xdr:rowOff>
    </xdr:from>
    <xdr:to>
      <xdr:col>19</xdr:col>
      <xdr:colOff>177800</xdr:colOff>
      <xdr:row>57</xdr:row>
      <xdr:rowOff>168961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97317"/>
          <a:ext cx="889000" cy="4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168961</xdr:rowOff>
    </xdr:from>
    <xdr:to>
      <xdr:col>15</xdr:col>
      <xdr:colOff>50800</xdr:colOff>
      <xdr:row>58</xdr:row>
      <xdr:rowOff>82202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1611"/>
          <a:ext cx="889000" cy="8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24029</xdr:rowOff>
    </xdr:from>
    <xdr:to>
      <xdr:col>10</xdr:col>
      <xdr:colOff>114300</xdr:colOff>
      <xdr:row>58</xdr:row>
      <xdr:rowOff>82202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68129"/>
          <a:ext cx="889000" cy="5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58263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89897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88802</xdr:rowOff>
    </xdr:from>
    <xdr:to>
      <xdr:col>24</xdr:col>
      <xdr:colOff>114300</xdr:colOff>
      <xdr:row>58</xdr:row>
      <xdr:rowOff>18952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67229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3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73867</xdr:rowOff>
    </xdr:from>
    <xdr:to>
      <xdr:col>20</xdr:col>
      <xdr:colOff>38100</xdr:colOff>
      <xdr:row>58</xdr:row>
      <xdr:rowOff>4017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166594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3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118161</xdr:rowOff>
    </xdr:from>
    <xdr:to>
      <xdr:col>15</xdr:col>
      <xdr:colOff>101600</xdr:colOff>
      <xdr:row>58</xdr:row>
      <xdr:rowOff>48311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39438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31402</xdr:rowOff>
    </xdr:from>
    <xdr:to>
      <xdr:col>10</xdr:col>
      <xdr:colOff>165100</xdr:colOff>
      <xdr:row>58</xdr:row>
      <xdr:rowOff>133002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124129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144679</xdr:rowOff>
    </xdr:from>
    <xdr:to>
      <xdr:col>6</xdr:col>
      <xdr:colOff>38100</xdr:colOff>
      <xdr:row>58</xdr:row>
      <xdr:rowOff>74829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65956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165167</xdr:rowOff>
    </xdr:from>
    <xdr:to>
      <xdr:col>24</xdr:col>
      <xdr:colOff>63500</xdr:colOff>
      <xdr:row>77</xdr:row>
      <xdr:rowOff>61610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95367"/>
          <a:ext cx="838200" cy="6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61610</xdr:rowOff>
    </xdr:from>
    <xdr:to>
      <xdr:col>19</xdr:col>
      <xdr:colOff>177800</xdr:colOff>
      <xdr:row>77</xdr:row>
      <xdr:rowOff>86299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3260"/>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79625</xdr:rowOff>
    </xdr:from>
    <xdr:to>
      <xdr:col>15</xdr:col>
      <xdr:colOff>50800</xdr:colOff>
      <xdr:row>77</xdr:row>
      <xdr:rowOff>86299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1275"/>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43093</xdr:rowOff>
    </xdr:from>
    <xdr:to>
      <xdr:col>10</xdr:col>
      <xdr:colOff>114300</xdr:colOff>
      <xdr:row>77</xdr:row>
      <xdr:rowOff>79625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44743"/>
          <a:ext cx="889000" cy="3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114367</xdr:rowOff>
    </xdr:from>
    <xdr:to>
      <xdr:col>24</xdr:col>
      <xdr:colOff>114300</xdr:colOff>
      <xdr:row>77</xdr:row>
      <xdr:rowOff>44517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137244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9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10810</xdr:rowOff>
    </xdr:from>
    <xdr:to>
      <xdr:col>20</xdr:col>
      <xdr:colOff>38100</xdr:colOff>
      <xdr:row>77</xdr:row>
      <xdr:rowOff>112410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103537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35499</xdr:rowOff>
    </xdr:from>
    <xdr:to>
      <xdr:col>15</xdr:col>
      <xdr:colOff>101600</xdr:colOff>
      <xdr:row>77</xdr:row>
      <xdr:rowOff>137099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128226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28825</xdr:rowOff>
    </xdr:from>
    <xdr:to>
      <xdr:col>10</xdr:col>
      <xdr:colOff>165100</xdr:colOff>
      <xdr:row>77</xdr:row>
      <xdr:rowOff>130425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121552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2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163743</xdr:rowOff>
    </xdr:from>
    <xdr:to>
      <xdr:col>6</xdr:col>
      <xdr:colOff>38100</xdr:colOff>
      <xdr:row>77</xdr:row>
      <xdr:rowOff>93893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9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85020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8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167746</xdr:rowOff>
    </xdr:from>
    <xdr:to>
      <xdr:col>24</xdr:col>
      <xdr:colOff>63500</xdr:colOff>
      <xdr:row>96</xdr:row>
      <xdr:rowOff>84479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5496"/>
          <a:ext cx="838200" cy="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51088</xdr:rowOff>
    </xdr:from>
    <xdr:to>
      <xdr:col>19</xdr:col>
      <xdr:colOff>177800</xdr:colOff>
      <xdr:row>96</xdr:row>
      <xdr:rowOff>84479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38838"/>
          <a:ext cx="889000" cy="2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51088</xdr:rowOff>
    </xdr:from>
    <xdr:to>
      <xdr:col>15</xdr:col>
      <xdr:colOff>50800</xdr:colOff>
      <xdr:row>97</xdr:row>
      <xdr:rowOff>63934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38838"/>
          <a:ext cx="889000" cy="3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63934</xdr:rowOff>
    </xdr:from>
    <xdr:to>
      <xdr:col>10</xdr:col>
      <xdr:colOff>114300</xdr:colOff>
      <xdr:row>97</xdr:row>
      <xdr:rowOff>88937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94584"/>
          <a:ext cx="889000" cy="2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97841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1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140090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116946</xdr:rowOff>
    </xdr:from>
    <xdr:to>
      <xdr:col>24</xdr:col>
      <xdr:colOff>114300</xdr:colOff>
      <xdr:row>96</xdr:row>
      <xdr:rowOff>47096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95373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33679</xdr:rowOff>
    </xdr:from>
    <xdr:to>
      <xdr:col>20</xdr:col>
      <xdr:colOff>38100</xdr:colOff>
      <xdr:row>96</xdr:row>
      <xdr:rowOff>135279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151806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2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288</xdr:rowOff>
    </xdr:from>
    <xdr:to>
      <xdr:col>15</xdr:col>
      <xdr:colOff>101600</xdr:colOff>
      <xdr:row>95</xdr:row>
      <xdr:rowOff>101888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8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118415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6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13134</xdr:rowOff>
    </xdr:from>
    <xdr:to>
      <xdr:col>10</xdr:col>
      <xdr:colOff>165100</xdr:colOff>
      <xdr:row>97</xdr:row>
      <xdr:rowOff>114734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105861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38137</xdr:rowOff>
    </xdr:from>
    <xdr:to>
      <xdr:col>6</xdr:col>
      <xdr:colOff>38100</xdr:colOff>
      <xdr:row>97</xdr:row>
      <xdr:rowOff>139737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130864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41184</xdr:rowOff>
    </xdr:from>
    <xdr:to>
      <xdr:col>55</xdr:col>
      <xdr:colOff>0</xdr:colOff>
      <xdr:row>37</xdr:row>
      <xdr:rowOff>95384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84834"/>
          <a:ext cx="838200" cy="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41184</xdr:rowOff>
    </xdr:from>
    <xdr:to>
      <xdr:col>50</xdr:col>
      <xdr:colOff>114300</xdr:colOff>
      <xdr:row>37</xdr:row>
      <xdr:rowOff>150477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84834"/>
          <a:ext cx="889000" cy="10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158804</xdr:rowOff>
    </xdr:from>
    <xdr:to>
      <xdr:col>45</xdr:col>
      <xdr:colOff>177800</xdr:colOff>
      <xdr:row>37</xdr:row>
      <xdr:rowOff>150477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02304"/>
          <a:ext cx="889000" cy="119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158804</xdr:rowOff>
    </xdr:from>
    <xdr:to>
      <xdr:col>41</xdr:col>
      <xdr:colOff>50800</xdr:colOff>
      <xdr:row>38</xdr:row>
      <xdr:rowOff>106139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02304"/>
          <a:ext cx="889000" cy="13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44584</xdr:rowOff>
    </xdr:from>
    <xdr:to>
      <xdr:col>55</xdr:col>
      <xdr:colOff>50800</xdr:colOff>
      <xdr:row>37</xdr:row>
      <xdr:rowOff>146184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23011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6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161834</xdr:rowOff>
    </xdr:from>
    <xdr:to>
      <xdr:col>50</xdr:col>
      <xdr:colOff>165100</xdr:colOff>
      <xdr:row>37</xdr:row>
      <xdr:rowOff>91984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108511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0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99677</xdr:rowOff>
    </xdr:from>
    <xdr:to>
      <xdr:col>46</xdr:col>
      <xdr:colOff>38100</xdr:colOff>
      <xdr:row>38</xdr:row>
      <xdr:rowOff>29827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20954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108004</xdr:rowOff>
    </xdr:from>
    <xdr:to>
      <xdr:col>41</xdr:col>
      <xdr:colOff>101600</xdr:colOff>
      <xdr:row>31</xdr:row>
      <xdr:rowOff>38154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29281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3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55339</xdr:rowOff>
    </xdr:from>
    <xdr:to>
      <xdr:col>36</xdr:col>
      <xdr:colOff>165100</xdr:colOff>
      <xdr:row>38</xdr:row>
      <xdr:rowOff>156939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148066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38191</xdr:rowOff>
    </xdr:from>
    <xdr:to>
      <xdr:col>55</xdr:col>
      <xdr:colOff>0</xdr:colOff>
      <xdr:row>58</xdr:row>
      <xdr:rowOff>36678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467941"/>
          <a:ext cx="838200" cy="51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38191</xdr:rowOff>
    </xdr:from>
    <xdr:to>
      <xdr:col>50</xdr:col>
      <xdr:colOff>114300</xdr:colOff>
      <xdr:row>57</xdr:row>
      <xdr:rowOff>93152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67941"/>
          <a:ext cx="889000" cy="39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149171</xdr:rowOff>
    </xdr:from>
    <xdr:to>
      <xdr:col>45</xdr:col>
      <xdr:colOff>177800</xdr:colOff>
      <xdr:row>57</xdr:row>
      <xdr:rowOff>93152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50371"/>
          <a:ext cx="889000" cy="1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125636</xdr:rowOff>
    </xdr:from>
    <xdr:to>
      <xdr:col>41</xdr:col>
      <xdr:colOff>50800</xdr:colOff>
      <xdr:row>56</xdr:row>
      <xdr:rowOff>149171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555386"/>
          <a:ext cx="889000" cy="19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88199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157328</xdr:rowOff>
    </xdr:from>
    <xdr:to>
      <xdr:col>55</xdr:col>
      <xdr:colOff>50800</xdr:colOff>
      <xdr:row>58</xdr:row>
      <xdr:rowOff>87478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9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72255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158841</xdr:rowOff>
    </xdr:from>
    <xdr:to>
      <xdr:col>50</xdr:col>
      <xdr:colOff>165100</xdr:colOff>
      <xdr:row>55</xdr:row>
      <xdr:rowOff>88991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1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105518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9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42352</xdr:rowOff>
    </xdr:from>
    <xdr:to>
      <xdr:col>46</xdr:col>
      <xdr:colOff>38100</xdr:colOff>
      <xdr:row>57</xdr:row>
      <xdr:rowOff>143952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81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135079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90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98371</xdr:rowOff>
    </xdr:from>
    <xdr:to>
      <xdr:col>41</xdr:col>
      <xdr:colOff>101600</xdr:colOff>
      <xdr:row>57</xdr:row>
      <xdr:rowOff>28521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19648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9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74836</xdr:rowOff>
    </xdr:from>
    <xdr:to>
      <xdr:col>36</xdr:col>
      <xdr:colOff>165100</xdr:colOff>
      <xdr:row>56</xdr:row>
      <xdr:rowOff>4986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167563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5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151473</xdr:rowOff>
    </xdr:from>
    <xdr:to>
      <xdr:col>55</xdr:col>
      <xdr:colOff>0</xdr:colOff>
      <xdr:row>78</xdr:row>
      <xdr:rowOff>155226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24573"/>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27705</xdr:rowOff>
    </xdr:from>
    <xdr:to>
      <xdr:col>50</xdr:col>
      <xdr:colOff>114300</xdr:colOff>
      <xdr:row>78</xdr:row>
      <xdr:rowOff>151473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00805"/>
          <a:ext cx="889000" cy="1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96743</xdr:rowOff>
    </xdr:from>
    <xdr:to>
      <xdr:col>45</xdr:col>
      <xdr:colOff>177800</xdr:colOff>
      <xdr:row>78</xdr:row>
      <xdr:rowOff>27705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126943"/>
          <a:ext cx="889000" cy="27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96743</xdr:rowOff>
    </xdr:from>
    <xdr:to>
      <xdr:col>41</xdr:col>
      <xdr:colOff>50800</xdr:colOff>
      <xdr:row>79</xdr:row>
      <xdr:rowOff>24771</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26943"/>
          <a:ext cx="889000" cy="44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104426</xdr:rowOff>
    </xdr:from>
    <xdr:to>
      <xdr:col>55</xdr:col>
      <xdr:colOff>50800</xdr:colOff>
      <xdr:row>79</xdr:row>
      <xdr:rowOff>34576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19353</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9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100673</xdr:rowOff>
    </xdr:from>
    <xdr:to>
      <xdr:col>50</xdr:col>
      <xdr:colOff>165100</xdr:colOff>
      <xdr:row>79</xdr:row>
      <xdr:rowOff>30823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21950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148355</xdr:rowOff>
    </xdr:from>
    <xdr:to>
      <xdr:col>46</xdr:col>
      <xdr:colOff>38100</xdr:colOff>
      <xdr:row>78</xdr:row>
      <xdr:rowOff>78505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69632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4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45943</xdr:rowOff>
    </xdr:from>
    <xdr:to>
      <xdr:col>41</xdr:col>
      <xdr:colOff>101600</xdr:colOff>
      <xdr:row>76</xdr:row>
      <xdr:rowOff>147543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164069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8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145421</xdr:rowOff>
    </xdr:from>
    <xdr:to>
      <xdr:col>36</xdr:col>
      <xdr:colOff>165100</xdr:colOff>
      <xdr:row>79</xdr:row>
      <xdr:rowOff>75571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5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66698</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61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103950</xdr:rowOff>
    </xdr:from>
    <xdr:to>
      <xdr:col>55</xdr:col>
      <xdr:colOff>0</xdr:colOff>
      <xdr:row>98</xdr:row>
      <xdr:rowOff>92735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20250"/>
          <a:ext cx="838200" cy="67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103950</xdr:rowOff>
    </xdr:from>
    <xdr:to>
      <xdr:col>50</xdr:col>
      <xdr:colOff>114300</xdr:colOff>
      <xdr:row>97</xdr:row>
      <xdr:rowOff>132144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20250"/>
          <a:ext cx="889000" cy="5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132144</xdr:rowOff>
    </xdr:from>
    <xdr:to>
      <xdr:col>45</xdr:col>
      <xdr:colOff>177800</xdr:colOff>
      <xdr:row>98</xdr:row>
      <xdr:rowOff>34289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62794"/>
          <a:ext cx="889000" cy="7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55524</xdr:rowOff>
    </xdr:from>
    <xdr:to>
      <xdr:col>41</xdr:col>
      <xdr:colOff>50800</xdr:colOff>
      <xdr:row>98</xdr:row>
      <xdr:rowOff>34289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343274"/>
          <a:ext cx="889000" cy="49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89540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41935</xdr:rowOff>
    </xdr:from>
    <xdr:to>
      <xdr:col>55</xdr:col>
      <xdr:colOff>50800</xdr:colOff>
      <xdr:row>98</xdr:row>
      <xdr:rowOff>143535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128312</xdr:rowOff>
    </xdr:from>
    <xdr:ext cx="469744"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5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53150</xdr:rowOff>
    </xdr:from>
    <xdr:to>
      <xdr:col>50</xdr:col>
      <xdr:colOff>165100</xdr:colOff>
      <xdr:row>94</xdr:row>
      <xdr:rowOff>154750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171277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81344</xdr:rowOff>
    </xdr:from>
    <xdr:to>
      <xdr:col>46</xdr:col>
      <xdr:colOff>38100</xdr:colOff>
      <xdr:row>98</xdr:row>
      <xdr:rowOff>11494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154939</xdr:rowOff>
    </xdr:from>
    <xdr:to>
      <xdr:col>41</xdr:col>
      <xdr:colOff>101600</xdr:colOff>
      <xdr:row>98</xdr:row>
      <xdr:rowOff>85089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76216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4724</xdr:rowOff>
    </xdr:from>
    <xdr:to>
      <xdr:col>36</xdr:col>
      <xdr:colOff>165100</xdr:colOff>
      <xdr:row>95</xdr:row>
      <xdr:rowOff>106324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122851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135082</xdr:rowOff>
    </xdr:from>
    <xdr:to>
      <xdr:col>85</xdr:col>
      <xdr:colOff>127000</xdr:colOff>
      <xdr:row>38</xdr:row>
      <xdr:rowOff>139174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50182"/>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130511</xdr:rowOff>
    </xdr:from>
    <xdr:to>
      <xdr:col>81</xdr:col>
      <xdr:colOff>50800</xdr:colOff>
      <xdr:row>38</xdr:row>
      <xdr:rowOff>139174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45611"/>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104084</xdr:rowOff>
    </xdr:from>
    <xdr:to>
      <xdr:col>76</xdr:col>
      <xdr:colOff>114300</xdr:colOff>
      <xdr:row>38</xdr:row>
      <xdr:rowOff>130511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19184"/>
          <a:ext cx="889000" cy="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140569</xdr:rowOff>
    </xdr:from>
    <xdr:to>
      <xdr:col>71</xdr:col>
      <xdr:colOff>177800</xdr:colOff>
      <xdr:row>38</xdr:row>
      <xdr:rowOff>104084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484219"/>
          <a:ext cx="889000" cy="1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84282</xdr:rowOff>
    </xdr:from>
    <xdr:to>
      <xdr:col>85</xdr:col>
      <xdr:colOff>177800</xdr:colOff>
      <xdr:row>39</xdr:row>
      <xdr:rowOff>14432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88374</xdr:rowOff>
    </xdr:from>
    <xdr:to>
      <xdr:col>81</xdr:col>
      <xdr:colOff>101600</xdr:colOff>
      <xdr:row>39</xdr:row>
      <xdr:rowOff>18524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9651</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696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79711</xdr:rowOff>
    </xdr:from>
    <xdr:to>
      <xdr:col>76</xdr:col>
      <xdr:colOff>165100</xdr:colOff>
      <xdr:row>39</xdr:row>
      <xdr:rowOff>9861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988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87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53284</xdr:rowOff>
    </xdr:from>
    <xdr:to>
      <xdr:col>72</xdr:col>
      <xdr:colOff>38100</xdr:colOff>
      <xdr:row>38</xdr:row>
      <xdr:rowOff>154884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146011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6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89769</xdr:rowOff>
    </xdr:from>
    <xdr:to>
      <xdr:col>67</xdr:col>
      <xdr:colOff>101600</xdr:colOff>
      <xdr:row>38</xdr:row>
      <xdr:rowOff>19918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33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11046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5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135879</xdr:rowOff>
    </xdr:from>
    <xdr:to>
      <xdr:col>85</xdr:col>
      <xdr:colOff>127000</xdr:colOff>
      <xdr:row>75</xdr:row>
      <xdr:rowOff>139684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994629"/>
          <a:ext cx="8382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139684</xdr:rowOff>
    </xdr:from>
    <xdr:to>
      <xdr:col>81</xdr:col>
      <xdr:colOff>50800</xdr:colOff>
      <xdr:row>75</xdr:row>
      <xdr:rowOff>156910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998434"/>
          <a:ext cx="8890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155065</xdr:rowOff>
    </xdr:from>
    <xdr:to>
      <xdr:col>76</xdr:col>
      <xdr:colOff>114300</xdr:colOff>
      <xdr:row>75</xdr:row>
      <xdr:rowOff>156910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13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145741</xdr:rowOff>
    </xdr:from>
    <xdr:to>
      <xdr:col>71</xdr:col>
      <xdr:colOff>177800</xdr:colOff>
      <xdr:row>75</xdr:row>
      <xdr:rowOff>155065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04491"/>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127801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132699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85079</xdr:rowOff>
    </xdr:from>
    <xdr:to>
      <xdr:col>85</xdr:col>
      <xdr:colOff>177800</xdr:colOff>
      <xdr:row>76</xdr:row>
      <xdr:rowOff>15230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438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63506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88884</xdr:rowOff>
    </xdr:from>
    <xdr:to>
      <xdr:col>81</xdr:col>
      <xdr:colOff>101600</xdr:colOff>
      <xdr:row>76</xdr:row>
      <xdr:rowOff>19034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4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10160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0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106111</xdr:rowOff>
    </xdr:from>
    <xdr:to>
      <xdr:col>76</xdr:col>
      <xdr:colOff>165100</xdr:colOff>
      <xdr:row>76</xdr:row>
      <xdr:rowOff>36261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27387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104265</xdr:rowOff>
    </xdr:from>
    <xdr:to>
      <xdr:col>72</xdr:col>
      <xdr:colOff>38100</xdr:colOff>
      <xdr:row>76</xdr:row>
      <xdr:rowOff>34415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25542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0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94941</xdr:rowOff>
    </xdr:from>
    <xdr:to>
      <xdr:col>67</xdr:col>
      <xdr:colOff>101600</xdr:colOff>
      <xdr:row>76</xdr:row>
      <xdr:rowOff>25091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16218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57240</xdr:rowOff>
    </xdr:from>
    <xdr:to>
      <xdr:col>85</xdr:col>
      <xdr:colOff>127000</xdr:colOff>
      <xdr:row>97</xdr:row>
      <xdr:rowOff>134624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87890"/>
          <a:ext cx="838200" cy="7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57240</xdr:rowOff>
    </xdr:from>
    <xdr:to>
      <xdr:col>81</xdr:col>
      <xdr:colOff>50800</xdr:colOff>
      <xdr:row>97</xdr:row>
      <xdr:rowOff>85193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87890"/>
          <a:ext cx="8890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85193</xdr:rowOff>
    </xdr:from>
    <xdr:to>
      <xdr:col>76</xdr:col>
      <xdr:colOff>114300</xdr:colOff>
      <xdr:row>98</xdr:row>
      <xdr:rowOff>116565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15843"/>
          <a:ext cx="889000" cy="20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42756</xdr:rowOff>
    </xdr:from>
    <xdr:to>
      <xdr:col>71</xdr:col>
      <xdr:colOff>177800</xdr:colOff>
      <xdr:row>98</xdr:row>
      <xdr:rowOff>116565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44856"/>
          <a:ext cx="889000" cy="7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83824</xdr:rowOff>
    </xdr:from>
    <xdr:to>
      <xdr:col>85</xdr:col>
      <xdr:colOff>177800</xdr:colOff>
      <xdr:row>98</xdr:row>
      <xdr:rowOff>13974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62251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6440</xdr:rowOff>
    </xdr:from>
    <xdr:to>
      <xdr:col>81</xdr:col>
      <xdr:colOff>101600</xdr:colOff>
      <xdr:row>97</xdr:row>
      <xdr:rowOff>108040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124567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34393</xdr:rowOff>
    </xdr:from>
    <xdr:to>
      <xdr:col>76</xdr:col>
      <xdr:colOff>165100</xdr:colOff>
      <xdr:row>97</xdr:row>
      <xdr:rowOff>135993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127120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65765</xdr:rowOff>
    </xdr:from>
    <xdr:to>
      <xdr:col>72</xdr:col>
      <xdr:colOff>38100</xdr:colOff>
      <xdr:row>98</xdr:row>
      <xdr:rowOff>167365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158492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6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163406</xdr:rowOff>
    </xdr:from>
    <xdr:to>
      <xdr:col>67</xdr:col>
      <xdr:colOff>101600</xdr:colOff>
      <xdr:row>98</xdr:row>
      <xdr:rowOff>93556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84683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77064</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92164"/>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131242</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4634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131242</xdr:rowOff>
    </xdr:from>
    <xdr:to>
      <xdr:col>107</xdr:col>
      <xdr:colOff>50800</xdr:colOff>
      <xdr:row>38</xdr:row>
      <xdr:rowOff>135494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46342"/>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135494</xdr:rowOff>
    </xdr:from>
    <xdr:to>
      <xdr:col>102</xdr:col>
      <xdr:colOff>114300</xdr:colOff>
      <xdr:row>38</xdr:row>
      <xdr:rowOff>139517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50594"/>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112641</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80442</xdr:rowOff>
    </xdr:from>
    <xdr:to>
      <xdr:col>107</xdr:col>
      <xdr:colOff>101600</xdr:colOff>
      <xdr:row>39</xdr:row>
      <xdr:rowOff>10592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1719</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84694</xdr:rowOff>
    </xdr:from>
    <xdr:to>
      <xdr:col>102</xdr:col>
      <xdr:colOff>165100</xdr:colOff>
      <xdr:row>39</xdr:row>
      <xdr:rowOff>14844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5971</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88717</xdr:rowOff>
    </xdr:from>
    <xdr:to>
      <xdr:col>98</xdr:col>
      <xdr:colOff>38100</xdr:colOff>
      <xdr:row>39</xdr:row>
      <xdr:rowOff>18867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9994</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16294</xdr:rowOff>
    </xdr:from>
    <xdr:to>
      <xdr:col>116</xdr:col>
      <xdr:colOff>63500</xdr:colOff>
      <xdr:row>59</xdr:row>
      <xdr:rowOff>16294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318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16294</xdr:rowOff>
    </xdr:from>
    <xdr:to>
      <xdr:col>111</xdr:col>
      <xdr:colOff>177800</xdr:colOff>
      <xdr:row>59</xdr:row>
      <xdr:rowOff>16370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3184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15342</xdr:rowOff>
    </xdr:from>
    <xdr:to>
      <xdr:col>107</xdr:col>
      <xdr:colOff>50800</xdr:colOff>
      <xdr:row>59</xdr:row>
      <xdr:rowOff>16370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30892"/>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15342</xdr:rowOff>
    </xdr:from>
    <xdr:to>
      <xdr:col>102</xdr:col>
      <xdr:colOff>114300</xdr:colOff>
      <xdr:row>59</xdr:row>
      <xdr:rowOff>16142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3089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136944</xdr:rowOff>
    </xdr:from>
    <xdr:to>
      <xdr:col>116</xdr:col>
      <xdr:colOff>114300</xdr:colOff>
      <xdr:row>59</xdr:row>
      <xdr:rowOff>67094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51871</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136944</xdr:rowOff>
    </xdr:from>
    <xdr:to>
      <xdr:col>112</xdr:col>
      <xdr:colOff>38100</xdr:colOff>
      <xdr:row>59</xdr:row>
      <xdr:rowOff>67094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58221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7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137020</xdr:rowOff>
    </xdr:from>
    <xdr:to>
      <xdr:col>107</xdr:col>
      <xdr:colOff>101600</xdr:colOff>
      <xdr:row>59</xdr:row>
      <xdr:rowOff>67170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58297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135992</xdr:rowOff>
    </xdr:from>
    <xdr:to>
      <xdr:col>102</xdr:col>
      <xdr:colOff>165100</xdr:colOff>
      <xdr:row>59</xdr:row>
      <xdr:rowOff>66142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57269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7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136792</xdr:rowOff>
    </xdr:from>
    <xdr:to>
      <xdr:col>98</xdr:col>
      <xdr:colOff>38100</xdr:colOff>
      <xdr:row>59</xdr:row>
      <xdr:rowOff>66942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58069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73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110599</xdr:rowOff>
    </xdr:from>
    <xdr:to>
      <xdr:col>116</xdr:col>
      <xdr:colOff>63500</xdr:colOff>
      <xdr:row>76</xdr:row>
      <xdr:rowOff>129391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140799"/>
          <a:ext cx="838200" cy="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110599</xdr:rowOff>
    </xdr:from>
    <xdr:to>
      <xdr:col>111</xdr:col>
      <xdr:colOff>177800</xdr:colOff>
      <xdr:row>76</xdr:row>
      <xdr:rowOff>121686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40799"/>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110210</xdr:rowOff>
    </xdr:from>
    <xdr:to>
      <xdr:col>107</xdr:col>
      <xdr:colOff>50800</xdr:colOff>
      <xdr:row>76</xdr:row>
      <xdr:rowOff>121686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140410"/>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76172</xdr:rowOff>
    </xdr:from>
    <xdr:to>
      <xdr:col>102</xdr:col>
      <xdr:colOff>114300</xdr:colOff>
      <xdr:row>76</xdr:row>
      <xdr:rowOff>110210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934922"/>
          <a:ext cx="889000" cy="20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31645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68495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78591</xdr:rowOff>
    </xdr:from>
    <xdr:to>
      <xdr:col>116</xdr:col>
      <xdr:colOff>114300</xdr:colOff>
      <xdr:row>77</xdr:row>
      <xdr:rowOff>8741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0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57018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8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59799</xdr:rowOff>
    </xdr:from>
    <xdr:to>
      <xdr:col>112</xdr:col>
      <xdr:colOff>38100</xdr:colOff>
      <xdr:row>76</xdr:row>
      <xdr:rowOff>161399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152526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70886</xdr:rowOff>
    </xdr:from>
    <xdr:to>
      <xdr:col>107</xdr:col>
      <xdr:colOff>101600</xdr:colOff>
      <xdr:row>77</xdr:row>
      <xdr:rowOff>1036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163613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59410</xdr:rowOff>
    </xdr:from>
    <xdr:to>
      <xdr:col>102</xdr:col>
      <xdr:colOff>165100</xdr:colOff>
      <xdr:row>76</xdr:row>
      <xdr:rowOff>161010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152137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8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25372</xdr:rowOff>
    </xdr:from>
    <xdr:to>
      <xdr:col>98</xdr:col>
      <xdr:colOff>38100</xdr:colOff>
      <xdr:row>75</xdr:row>
      <xdr:rowOff>126972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118099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97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千円の減である。主な要因としては，普通建設事業費が約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ていることがあげられる。これは，新庁舎建設工事の進捗により経費が減額となったことによるものである。また，老朽化した施設も多くあり維持補修費は増加している。扶助費についても増加しており，本市は障がい者・児福祉や子育て支援，高齢者福祉など弱者支援に重点をおいており，今後も扶助費の増幅は見込まれるため，慎重な財政運営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69,731
67,943
211.90
30,379,580
29,882,870
373,053
17,443,024
29,886,093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47346</xdr:rowOff>
    </xdr:from>
    <xdr:to>
      <xdr:col>24</xdr:col>
      <xdr:colOff>63500</xdr:colOff>
      <xdr:row>34</xdr:row>
      <xdr:rowOff>91237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76646"/>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91237</xdr:rowOff>
    </xdr:from>
    <xdr:to>
      <xdr:col>19</xdr:col>
      <xdr:colOff>177800</xdr:colOff>
      <xdr:row>35</xdr:row>
      <xdr:rowOff>3454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20537"/>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166218</xdr:rowOff>
    </xdr:from>
    <xdr:to>
      <xdr:col>15</xdr:col>
      <xdr:colOff>50800</xdr:colOff>
      <xdr:row>35</xdr:row>
      <xdr:rowOff>3454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9551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36373</xdr:rowOff>
    </xdr:from>
    <xdr:to>
      <xdr:col>10</xdr:col>
      <xdr:colOff>114300</xdr:colOff>
      <xdr:row>34</xdr:row>
      <xdr:rowOff>166218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65673"/>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167996</xdr:rowOff>
    </xdr:from>
    <xdr:to>
      <xdr:col>24</xdr:col>
      <xdr:colOff>114300</xdr:colOff>
      <xdr:row>34</xdr:row>
      <xdr:rowOff>98146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19423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40437</xdr:rowOff>
    </xdr:from>
    <xdr:to>
      <xdr:col>20</xdr:col>
      <xdr:colOff>38100</xdr:colOff>
      <xdr:row>34</xdr:row>
      <xdr:rowOff>142037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158564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124104</xdr:rowOff>
    </xdr:from>
    <xdr:to>
      <xdr:col>15</xdr:col>
      <xdr:colOff>101600</xdr:colOff>
      <xdr:row>35</xdr:row>
      <xdr:rowOff>54254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70781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115418</xdr:rowOff>
    </xdr:from>
    <xdr:to>
      <xdr:col>10</xdr:col>
      <xdr:colOff>165100</xdr:colOff>
      <xdr:row>35</xdr:row>
      <xdr:rowOff>45568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62095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157023</xdr:rowOff>
    </xdr:from>
    <xdr:to>
      <xdr:col>6</xdr:col>
      <xdr:colOff>38100</xdr:colOff>
      <xdr:row>34</xdr:row>
      <xdr:rowOff>87173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103700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134685</xdr:rowOff>
    </xdr:from>
    <xdr:to>
      <xdr:col>24</xdr:col>
      <xdr:colOff>63500</xdr:colOff>
      <xdr:row>57</xdr:row>
      <xdr:rowOff>58780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564435"/>
          <a:ext cx="838200" cy="26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134685</xdr:rowOff>
    </xdr:from>
    <xdr:to>
      <xdr:col>19</xdr:col>
      <xdr:colOff>177800</xdr:colOff>
      <xdr:row>57</xdr:row>
      <xdr:rowOff>24454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64435"/>
          <a:ext cx="889000" cy="2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169162</xdr:rowOff>
    </xdr:from>
    <xdr:to>
      <xdr:col>15</xdr:col>
      <xdr:colOff>50800</xdr:colOff>
      <xdr:row>57</xdr:row>
      <xdr:rowOff>24454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27462"/>
          <a:ext cx="889000" cy="36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169162</xdr:rowOff>
    </xdr:from>
    <xdr:to>
      <xdr:col>10</xdr:col>
      <xdr:colOff>114300</xdr:colOff>
      <xdr:row>57</xdr:row>
      <xdr:rowOff>58995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27462"/>
          <a:ext cx="889000" cy="40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7980</xdr:rowOff>
    </xdr:from>
    <xdr:to>
      <xdr:col>24</xdr:col>
      <xdr:colOff>114300</xdr:colOff>
      <xdr:row>57</xdr:row>
      <xdr:rowOff>109580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8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94357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9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83885</xdr:rowOff>
    </xdr:from>
    <xdr:to>
      <xdr:col>20</xdr:col>
      <xdr:colOff>38100</xdr:colOff>
      <xdr:row>56</xdr:row>
      <xdr:rowOff>14035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30562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8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145104</xdr:rowOff>
    </xdr:from>
    <xdr:to>
      <xdr:col>15</xdr:col>
      <xdr:colOff>101600</xdr:colOff>
      <xdr:row>57</xdr:row>
      <xdr:rowOff>75254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4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66381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3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118362</xdr:rowOff>
    </xdr:from>
    <xdr:to>
      <xdr:col>10</xdr:col>
      <xdr:colOff>165100</xdr:colOff>
      <xdr:row>55</xdr:row>
      <xdr:rowOff>48512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39639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6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xdr:rowOff>
    </xdr:from>
    <xdr:to>
      <xdr:col>6</xdr:col>
      <xdr:colOff>38100</xdr:colOff>
      <xdr:row>57</xdr:row>
      <xdr:rowOff>109795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100922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7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59483</xdr:rowOff>
    </xdr:from>
    <xdr:to>
      <xdr:col>24</xdr:col>
      <xdr:colOff>63500</xdr:colOff>
      <xdr:row>76</xdr:row>
      <xdr:rowOff>161362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9683"/>
          <a:ext cx="8382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91095</xdr:rowOff>
    </xdr:from>
    <xdr:to>
      <xdr:col>19</xdr:col>
      <xdr:colOff>177800</xdr:colOff>
      <xdr:row>76</xdr:row>
      <xdr:rowOff>161362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21295"/>
          <a:ext cx="889000" cy="7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91095</xdr:rowOff>
    </xdr:from>
    <xdr:to>
      <xdr:col>15</xdr:col>
      <xdr:colOff>50800</xdr:colOff>
      <xdr:row>77</xdr:row>
      <xdr:rowOff>161874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21295"/>
          <a:ext cx="889000" cy="2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161874</xdr:rowOff>
    </xdr:from>
    <xdr:to>
      <xdr:col>10</xdr:col>
      <xdr:colOff>114300</xdr:colOff>
      <xdr:row>78</xdr:row>
      <xdr:rowOff>27882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3524"/>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75408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133516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8683</xdr:rowOff>
    </xdr:from>
    <xdr:to>
      <xdr:col>24</xdr:col>
      <xdr:colOff>114300</xdr:colOff>
      <xdr:row>76</xdr:row>
      <xdr:rowOff>110283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158560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110562</xdr:rowOff>
    </xdr:from>
    <xdr:to>
      <xdr:col>20</xdr:col>
      <xdr:colOff>38100</xdr:colOff>
      <xdr:row>77</xdr:row>
      <xdr:rowOff>40712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31839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3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40295</xdr:rowOff>
    </xdr:from>
    <xdr:to>
      <xdr:col>15</xdr:col>
      <xdr:colOff>101600</xdr:colOff>
      <xdr:row>76</xdr:row>
      <xdr:rowOff>141895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133022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6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111074</xdr:rowOff>
    </xdr:from>
    <xdr:to>
      <xdr:col>10</xdr:col>
      <xdr:colOff>165100</xdr:colOff>
      <xdr:row>78</xdr:row>
      <xdr:rowOff>41224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32351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148532</xdr:rowOff>
    </xdr:from>
    <xdr:to>
      <xdr:col>6</xdr:col>
      <xdr:colOff>38100</xdr:colOff>
      <xdr:row>78</xdr:row>
      <xdr:rowOff>78682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69809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107581</xdr:rowOff>
    </xdr:from>
    <xdr:to>
      <xdr:col>24</xdr:col>
      <xdr:colOff>63500</xdr:colOff>
      <xdr:row>97</xdr:row>
      <xdr:rowOff>77939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66781"/>
          <a:ext cx="8382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65387</xdr:rowOff>
    </xdr:from>
    <xdr:to>
      <xdr:col>19</xdr:col>
      <xdr:colOff>177800</xdr:colOff>
      <xdr:row>97</xdr:row>
      <xdr:rowOff>77939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96037"/>
          <a:ext cx="889000" cy="1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65387</xdr:rowOff>
    </xdr:from>
    <xdr:to>
      <xdr:col>15</xdr:col>
      <xdr:colOff>50800</xdr:colOff>
      <xdr:row>97</xdr:row>
      <xdr:rowOff>114497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6037"/>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60413</xdr:rowOff>
    </xdr:from>
    <xdr:to>
      <xdr:col>10</xdr:col>
      <xdr:colOff>114300</xdr:colOff>
      <xdr:row>97</xdr:row>
      <xdr:rowOff>114497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91063"/>
          <a:ext cx="889000" cy="5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56781</xdr:rowOff>
    </xdr:from>
    <xdr:to>
      <xdr:col>24</xdr:col>
      <xdr:colOff>114300</xdr:colOff>
      <xdr:row>96</xdr:row>
      <xdr:rowOff>158381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35208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27139</xdr:rowOff>
    </xdr:from>
    <xdr:to>
      <xdr:col>20</xdr:col>
      <xdr:colOff>38100</xdr:colOff>
      <xdr:row>97</xdr:row>
      <xdr:rowOff>128739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119866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5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14587</xdr:rowOff>
    </xdr:from>
    <xdr:to>
      <xdr:col>15</xdr:col>
      <xdr:colOff>101600</xdr:colOff>
      <xdr:row>97</xdr:row>
      <xdr:rowOff>116187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107314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63697</xdr:rowOff>
    </xdr:from>
    <xdr:to>
      <xdr:col>10</xdr:col>
      <xdr:colOff>165100</xdr:colOff>
      <xdr:row>97</xdr:row>
      <xdr:rowOff>165297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156424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9613</xdr:rowOff>
    </xdr:from>
    <xdr:to>
      <xdr:col>6</xdr:col>
      <xdr:colOff>38100</xdr:colOff>
      <xdr:row>97</xdr:row>
      <xdr:rowOff>111213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102340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34087</xdr:rowOff>
    </xdr:from>
    <xdr:to>
      <xdr:col>55</xdr:col>
      <xdr:colOff>0</xdr:colOff>
      <xdr:row>38</xdr:row>
      <xdr:rowOff>36007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49187"/>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36007</xdr:rowOff>
    </xdr:from>
    <xdr:to>
      <xdr:col>50</xdr:col>
      <xdr:colOff>114300</xdr:colOff>
      <xdr:row>38</xdr:row>
      <xdr:rowOff>37195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51107"/>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26589</xdr:rowOff>
    </xdr:from>
    <xdr:to>
      <xdr:col>45</xdr:col>
      <xdr:colOff>177800</xdr:colOff>
      <xdr:row>38</xdr:row>
      <xdr:rowOff>37195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41689"/>
          <a:ext cx="889000" cy="1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26589</xdr:rowOff>
    </xdr:from>
    <xdr:to>
      <xdr:col>41</xdr:col>
      <xdr:colOff>50800</xdr:colOff>
      <xdr:row>38</xdr:row>
      <xdr:rowOff>31344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41689"/>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116796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63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154737</xdr:rowOff>
    </xdr:from>
    <xdr:to>
      <xdr:col>55</xdr:col>
      <xdr:colOff>50800</xdr:colOff>
      <xdr:row>38</xdr:row>
      <xdr:rowOff>84886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8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156657</xdr:rowOff>
    </xdr:from>
    <xdr:to>
      <xdr:col>50</xdr:col>
      <xdr:colOff>165100</xdr:colOff>
      <xdr:row>38</xdr:row>
      <xdr:rowOff>86807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77934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157846</xdr:rowOff>
    </xdr:from>
    <xdr:to>
      <xdr:col>46</xdr:col>
      <xdr:colOff>38100</xdr:colOff>
      <xdr:row>38</xdr:row>
      <xdr:rowOff>87996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79122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9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147239</xdr:rowOff>
    </xdr:from>
    <xdr:to>
      <xdr:col>41</xdr:col>
      <xdr:colOff>101600</xdr:colOff>
      <xdr:row>38</xdr:row>
      <xdr:rowOff>77389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93916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6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151993</xdr:rowOff>
    </xdr:from>
    <xdr:to>
      <xdr:col>36</xdr:col>
      <xdr:colOff>165100</xdr:colOff>
      <xdr:row>38</xdr:row>
      <xdr:rowOff>82144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95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98670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58712</xdr:rowOff>
    </xdr:from>
    <xdr:to>
      <xdr:col>55</xdr:col>
      <xdr:colOff>0</xdr:colOff>
      <xdr:row>58</xdr:row>
      <xdr:rowOff>103315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02812"/>
          <a:ext cx="838200" cy="4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103315</xdr:rowOff>
    </xdr:from>
    <xdr:to>
      <xdr:col>50</xdr:col>
      <xdr:colOff>114300</xdr:colOff>
      <xdr:row>58</xdr:row>
      <xdr:rowOff>114668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47415"/>
          <a:ext cx="8890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68440</xdr:rowOff>
    </xdr:from>
    <xdr:to>
      <xdr:col>45</xdr:col>
      <xdr:colOff>177800</xdr:colOff>
      <xdr:row>58</xdr:row>
      <xdr:rowOff>114668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12540"/>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25171</xdr:rowOff>
    </xdr:from>
    <xdr:to>
      <xdr:col>41</xdr:col>
      <xdr:colOff>50800</xdr:colOff>
      <xdr:row>58</xdr:row>
      <xdr:rowOff>68440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69271"/>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146714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158501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7912</xdr:rowOff>
    </xdr:from>
    <xdr:to>
      <xdr:col>55</xdr:col>
      <xdr:colOff>50800</xdr:colOff>
      <xdr:row>58</xdr:row>
      <xdr:rowOff>109512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157789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52515</xdr:rowOff>
    </xdr:from>
    <xdr:to>
      <xdr:col>50</xdr:col>
      <xdr:colOff>165100</xdr:colOff>
      <xdr:row>58</xdr:row>
      <xdr:rowOff>154115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145242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63868</xdr:rowOff>
    </xdr:from>
    <xdr:to>
      <xdr:col>46</xdr:col>
      <xdr:colOff>38100</xdr:colOff>
      <xdr:row>58</xdr:row>
      <xdr:rowOff>165468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156595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17640</xdr:rowOff>
    </xdr:from>
    <xdr:to>
      <xdr:col>41</xdr:col>
      <xdr:colOff>101600</xdr:colOff>
      <xdr:row>58</xdr:row>
      <xdr:rowOff>119240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110367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145821</xdr:rowOff>
    </xdr:from>
    <xdr:to>
      <xdr:col>36</xdr:col>
      <xdr:colOff>165100</xdr:colOff>
      <xdr:row>58</xdr:row>
      <xdr:rowOff>75971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67098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132195</xdr:rowOff>
    </xdr:from>
    <xdr:to>
      <xdr:col>55</xdr:col>
      <xdr:colOff>0</xdr:colOff>
      <xdr:row>78</xdr:row>
      <xdr:rowOff>118345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162395"/>
          <a:ext cx="838200" cy="32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132195</xdr:rowOff>
    </xdr:from>
    <xdr:to>
      <xdr:col>50</xdr:col>
      <xdr:colOff>114300</xdr:colOff>
      <xdr:row>77</xdr:row>
      <xdr:rowOff>17723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162395"/>
          <a:ext cx="889000" cy="5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161417</xdr:rowOff>
    </xdr:from>
    <xdr:to>
      <xdr:col>45</xdr:col>
      <xdr:colOff>177800</xdr:colOff>
      <xdr:row>77</xdr:row>
      <xdr:rowOff>17723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91617"/>
          <a:ext cx="889000" cy="2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161417</xdr:rowOff>
    </xdr:from>
    <xdr:to>
      <xdr:col>41</xdr:col>
      <xdr:colOff>50800</xdr:colOff>
      <xdr:row>78</xdr:row>
      <xdr:rowOff>117411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91617"/>
          <a:ext cx="889000" cy="29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33424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67545</xdr:rowOff>
    </xdr:from>
    <xdr:to>
      <xdr:col>55</xdr:col>
      <xdr:colOff>50800</xdr:colOff>
      <xdr:row>78</xdr:row>
      <xdr:rowOff>169145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153922</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81395</xdr:rowOff>
    </xdr:from>
    <xdr:to>
      <xdr:col>50</xdr:col>
      <xdr:colOff>165100</xdr:colOff>
      <xdr:row>77</xdr:row>
      <xdr:rowOff>11545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28071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138373</xdr:rowOff>
    </xdr:from>
    <xdr:to>
      <xdr:col>46</xdr:col>
      <xdr:colOff>38100</xdr:colOff>
      <xdr:row>77</xdr:row>
      <xdr:rowOff>68523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85050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31894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66611</xdr:rowOff>
    </xdr:from>
    <xdr:to>
      <xdr:col>36</xdr:col>
      <xdr:colOff>165100</xdr:colOff>
      <xdr:row>78</xdr:row>
      <xdr:rowOff>168211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159338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148583</xdr:rowOff>
    </xdr:from>
    <xdr:to>
      <xdr:col>55</xdr:col>
      <xdr:colOff>0</xdr:colOff>
      <xdr:row>98</xdr:row>
      <xdr:rowOff>155473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50683"/>
          <a:ext cx="8382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137691</xdr:rowOff>
    </xdr:from>
    <xdr:to>
      <xdr:col>50</xdr:col>
      <xdr:colOff>114300</xdr:colOff>
      <xdr:row>98</xdr:row>
      <xdr:rowOff>155473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68341"/>
          <a:ext cx="889000" cy="18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137691</xdr:rowOff>
    </xdr:from>
    <xdr:to>
      <xdr:col>45</xdr:col>
      <xdr:colOff>177800</xdr:colOff>
      <xdr:row>98</xdr:row>
      <xdr:rowOff>35556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68341"/>
          <a:ext cx="889000" cy="6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35556</xdr:rowOff>
    </xdr:from>
    <xdr:to>
      <xdr:col>41</xdr:col>
      <xdr:colOff>50800</xdr:colOff>
      <xdr:row>98</xdr:row>
      <xdr:rowOff>136858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37656"/>
          <a:ext cx="889000" cy="1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170401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46925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97783</xdr:rowOff>
    </xdr:from>
    <xdr:to>
      <xdr:col>55</xdr:col>
      <xdr:colOff>50800</xdr:colOff>
      <xdr:row>99</xdr:row>
      <xdr:rowOff>27933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12710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104673</xdr:rowOff>
    </xdr:from>
    <xdr:to>
      <xdr:col>50</xdr:col>
      <xdr:colOff>165100</xdr:colOff>
      <xdr:row>99</xdr:row>
      <xdr:rowOff>34823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0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25950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9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86891</xdr:rowOff>
    </xdr:from>
    <xdr:to>
      <xdr:col>46</xdr:col>
      <xdr:colOff>38100</xdr:colOff>
      <xdr:row>98</xdr:row>
      <xdr:rowOff>17041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8168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156206</xdr:rowOff>
    </xdr:from>
    <xdr:to>
      <xdr:col>41</xdr:col>
      <xdr:colOff>101600</xdr:colOff>
      <xdr:row>98</xdr:row>
      <xdr:rowOff>86356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77483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86058</xdr:rowOff>
    </xdr:from>
    <xdr:to>
      <xdr:col>36</xdr:col>
      <xdr:colOff>165100</xdr:colOff>
      <xdr:row>99</xdr:row>
      <xdr:rowOff>16208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19502</xdr:rowOff>
    </xdr:from>
    <xdr:to>
      <xdr:col>85</xdr:col>
      <xdr:colOff>127000</xdr:colOff>
      <xdr:row>37</xdr:row>
      <xdr:rowOff>22291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63152"/>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19502</xdr:rowOff>
    </xdr:from>
    <xdr:to>
      <xdr:col>81</xdr:col>
      <xdr:colOff>50800</xdr:colOff>
      <xdr:row>37</xdr:row>
      <xdr:rowOff>23388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6315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118212</xdr:rowOff>
    </xdr:from>
    <xdr:to>
      <xdr:col>76</xdr:col>
      <xdr:colOff>114300</xdr:colOff>
      <xdr:row>37</xdr:row>
      <xdr:rowOff>23388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90412"/>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118212</xdr:rowOff>
    </xdr:from>
    <xdr:to>
      <xdr:col>71</xdr:col>
      <xdr:colOff>177800</xdr:colOff>
      <xdr:row>37</xdr:row>
      <xdr:rowOff>6335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90412"/>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39829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124000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142941</xdr:rowOff>
    </xdr:from>
    <xdr:to>
      <xdr:col>85</xdr:col>
      <xdr:colOff>177800</xdr:colOff>
      <xdr:row>37</xdr:row>
      <xdr:rowOff>73091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121368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9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140152</xdr:rowOff>
    </xdr:from>
    <xdr:to>
      <xdr:col>81</xdr:col>
      <xdr:colOff>101600</xdr:colOff>
      <xdr:row>37</xdr:row>
      <xdr:rowOff>70302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61429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144038</xdr:rowOff>
    </xdr:from>
    <xdr:to>
      <xdr:col>76</xdr:col>
      <xdr:colOff>165100</xdr:colOff>
      <xdr:row>37</xdr:row>
      <xdr:rowOff>74188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65315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67412</xdr:rowOff>
    </xdr:from>
    <xdr:to>
      <xdr:col>72</xdr:col>
      <xdr:colOff>38100</xdr:colOff>
      <xdr:row>36</xdr:row>
      <xdr:rowOff>169012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160139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126985</xdr:rowOff>
    </xdr:from>
    <xdr:to>
      <xdr:col>67</xdr:col>
      <xdr:colOff>101600</xdr:colOff>
      <xdr:row>37</xdr:row>
      <xdr:rowOff>57135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48262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9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98717</xdr:rowOff>
    </xdr:from>
    <xdr:to>
      <xdr:col>85</xdr:col>
      <xdr:colOff>127000</xdr:colOff>
      <xdr:row>57</xdr:row>
      <xdr:rowOff>159385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71367"/>
          <a:ext cx="838200" cy="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159385</xdr:rowOff>
    </xdr:from>
    <xdr:to>
      <xdr:col>81</xdr:col>
      <xdr:colOff>50800</xdr:colOff>
      <xdr:row>58</xdr:row>
      <xdr:rowOff>57214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32035"/>
          <a:ext cx="889000" cy="6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151917</xdr:rowOff>
    </xdr:from>
    <xdr:to>
      <xdr:col>76</xdr:col>
      <xdr:colOff>114300</xdr:colOff>
      <xdr:row>58</xdr:row>
      <xdr:rowOff>57214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24567"/>
          <a:ext cx="889000" cy="7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75616</xdr:rowOff>
    </xdr:from>
    <xdr:to>
      <xdr:col>71</xdr:col>
      <xdr:colOff>177800</xdr:colOff>
      <xdr:row>57</xdr:row>
      <xdr:rowOff>151917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76816"/>
          <a:ext cx="889000" cy="24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131056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47917</xdr:rowOff>
    </xdr:from>
    <xdr:to>
      <xdr:col>85</xdr:col>
      <xdr:colOff>177800</xdr:colOff>
      <xdr:row>57</xdr:row>
      <xdr:rowOff>149517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26344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9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108585</xdr:rowOff>
    </xdr:from>
    <xdr:to>
      <xdr:col>81</xdr:col>
      <xdr:colOff>101600</xdr:colOff>
      <xdr:row>58</xdr:row>
      <xdr:rowOff>38735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29862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6414</xdr:rowOff>
    </xdr:from>
    <xdr:to>
      <xdr:col>76</xdr:col>
      <xdr:colOff>165100</xdr:colOff>
      <xdr:row>58</xdr:row>
      <xdr:rowOff>108014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99141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101117</xdr:rowOff>
    </xdr:from>
    <xdr:to>
      <xdr:col>72</xdr:col>
      <xdr:colOff>38100</xdr:colOff>
      <xdr:row>58</xdr:row>
      <xdr:rowOff>31267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22394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24816</xdr:rowOff>
    </xdr:from>
    <xdr:to>
      <xdr:col>67</xdr:col>
      <xdr:colOff>101600</xdr:colOff>
      <xdr:row>56</xdr:row>
      <xdr:rowOff>126416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142943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135082</xdr:rowOff>
    </xdr:from>
    <xdr:to>
      <xdr:col>85</xdr:col>
      <xdr:colOff>127000</xdr:colOff>
      <xdr:row>78</xdr:row>
      <xdr:rowOff>139174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08182"/>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130510</xdr:rowOff>
    </xdr:from>
    <xdr:to>
      <xdr:col>81</xdr:col>
      <xdr:colOff>50800</xdr:colOff>
      <xdr:row>78</xdr:row>
      <xdr:rowOff>139174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3610"/>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104084</xdr:rowOff>
    </xdr:from>
    <xdr:to>
      <xdr:col>76</xdr:col>
      <xdr:colOff>114300</xdr:colOff>
      <xdr:row>78</xdr:row>
      <xdr:rowOff>130510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77184"/>
          <a:ext cx="8890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140568</xdr:rowOff>
    </xdr:from>
    <xdr:to>
      <xdr:col>71</xdr:col>
      <xdr:colOff>177800</xdr:colOff>
      <xdr:row>78</xdr:row>
      <xdr:rowOff>104084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42218"/>
          <a:ext cx="889000" cy="1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84282</xdr:rowOff>
    </xdr:from>
    <xdr:to>
      <xdr:col>85</xdr:col>
      <xdr:colOff>177800</xdr:colOff>
      <xdr:row>79</xdr:row>
      <xdr:rowOff>14432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88374</xdr:rowOff>
    </xdr:from>
    <xdr:to>
      <xdr:col>81</xdr:col>
      <xdr:colOff>101600</xdr:colOff>
      <xdr:row>79</xdr:row>
      <xdr:rowOff>18524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9651</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554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79710</xdr:rowOff>
    </xdr:from>
    <xdr:to>
      <xdr:col>76</xdr:col>
      <xdr:colOff>165100</xdr:colOff>
      <xdr:row>79</xdr:row>
      <xdr:rowOff>9860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987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5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53284</xdr:rowOff>
    </xdr:from>
    <xdr:to>
      <xdr:col>72</xdr:col>
      <xdr:colOff>38100</xdr:colOff>
      <xdr:row>78</xdr:row>
      <xdr:rowOff>154884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146011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89768</xdr:rowOff>
    </xdr:from>
    <xdr:to>
      <xdr:col>67</xdr:col>
      <xdr:colOff>101600</xdr:colOff>
      <xdr:row>78</xdr:row>
      <xdr:rowOff>19918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11045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135879</xdr:rowOff>
    </xdr:from>
    <xdr:to>
      <xdr:col>85</xdr:col>
      <xdr:colOff>127000</xdr:colOff>
      <xdr:row>95</xdr:row>
      <xdr:rowOff>139683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23629"/>
          <a:ext cx="8382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139683</xdr:rowOff>
    </xdr:from>
    <xdr:to>
      <xdr:col>81</xdr:col>
      <xdr:colOff>50800</xdr:colOff>
      <xdr:row>95</xdr:row>
      <xdr:rowOff>156910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27433"/>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155065</xdr:rowOff>
    </xdr:from>
    <xdr:to>
      <xdr:col>76</xdr:col>
      <xdr:colOff>114300</xdr:colOff>
      <xdr:row>95</xdr:row>
      <xdr:rowOff>156910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442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145741</xdr:rowOff>
    </xdr:from>
    <xdr:to>
      <xdr:col>71</xdr:col>
      <xdr:colOff>177800</xdr:colOff>
      <xdr:row>95</xdr:row>
      <xdr:rowOff>155065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33491"/>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127736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132618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85079</xdr:rowOff>
    </xdr:from>
    <xdr:to>
      <xdr:col>85</xdr:col>
      <xdr:colOff>177800</xdr:colOff>
      <xdr:row>96</xdr:row>
      <xdr:rowOff>15229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63506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88883</xdr:rowOff>
    </xdr:from>
    <xdr:to>
      <xdr:col>81</xdr:col>
      <xdr:colOff>101600</xdr:colOff>
      <xdr:row>96</xdr:row>
      <xdr:rowOff>19033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10160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6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106110</xdr:rowOff>
    </xdr:from>
    <xdr:to>
      <xdr:col>76</xdr:col>
      <xdr:colOff>165100</xdr:colOff>
      <xdr:row>96</xdr:row>
      <xdr:rowOff>36260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27387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104265</xdr:rowOff>
    </xdr:from>
    <xdr:to>
      <xdr:col>72</xdr:col>
      <xdr:colOff>38100</xdr:colOff>
      <xdr:row>96</xdr:row>
      <xdr:rowOff>34415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25542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94941</xdr:rowOff>
    </xdr:from>
    <xdr:to>
      <xdr:col>67</xdr:col>
      <xdr:colOff>101600</xdr:colOff>
      <xdr:row>96</xdr:row>
      <xdr:rowOff>25091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8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16218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総務費は前年度から大幅な減額となっているが，これは建設中である新庁舎建設工事費の減によるものである。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衛生費では，病院施設整備補助事業の実施により例年と比較すると増額となっている。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農林水産業費では，前年度から増となっており長良排水機ポンプ増設に伴う工事費の増が主な要因である。</a:t>
          </a:r>
        </a:p>
        <a:p>
          <a:r>
            <a:rPr kumimoji="1" lang="ja-JP" altLang="en-US" sz="1300">
              <a:latin typeface="ＭＳ Ｐゴシック" panose="020B0600070205080204" pitchFamily="50" charset="-128"/>
              <a:ea typeface="ＭＳ Ｐゴシック" panose="020B0600070205080204" pitchFamily="50" charset="-128"/>
            </a:rPr>
            <a:t>商工費では，前年度に実施されたプレミアム商品券事業費の減により前年度からは減額となった。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財政調整基金は取り崩しを行うことなく，決算剰余金の積立を行うことができたため，大きく増加した。</a:t>
          </a:r>
        </a:p>
        <a:p>
          <a:r>
            <a:rPr kumimoji="1" lang="ja-JP" altLang="en-US" sz="1400">
              <a:latin typeface="ＭＳ ゴシック" pitchFamily="49" charset="-128"/>
              <a:ea typeface="ＭＳ ゴシック" pitchFamily="49" charset="-128"/>
            </a:rPr>
            <a:t>　実質単年度収支についても，昨年度に続き黒字となっている。しかし，新庁舎建設も始まるなど厳しい財政運営が見込まれるため，事業見直し等による歳出削減を行うとともに，企業誘致や定住促進による人口増に取り組むなどし，税収等の財源確保を進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令和５年度決算においても，すべての会計において，赤字額は生じていない。今後も健全な財政運営に努めていく。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X1" zoomScale="85" zoomScaleNormal="85" workbookViewId="0">
      <selection activeCell="B1" sqref="B1:DI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30379580</v>
      </c>
      <c r="BO4" s="485"/>
      <c r="BP4" s="485"/>
      <c r="BQ4" s="485"/>
      <c r="BR4" s="485"/>
      <c r="BS4" s="485"/>
      <c r="BT4" s="485"/>
      <c r="BU4" s="486"/>
      <c r="BV4" s="484">
        <v>34579556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2.1</v>
      </c>
      <c r="CU4" s="625"/>
      <c r="CV4" s="625"/>
      <c r="CW4" s="625"/>
      <c r="CX4" s="625"/>
      <c r="CY4" s="625"/>
      <c r="CZ4" s="625"/>
      <c r="DA4" s="626"/>
      <c r="DB4" s="624">
        <v>6.8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29882870</v>
      </c>
      <c r="BO5" s="456"/>
      <c r="BP5" s="456"/>
      <c r="BQ5" s="456"/>
      <c r="BR5" s="456"/>
      <c r="BS5" s="456"/>
      <c r="BT5" s="456"/>
      <c r="BU5" s="457"/>
      <c r="BV5" s="455">
        <v>33322405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94.6</v>
      </c>
      <c r="CU5" s="453"/>
      <c r="CV5" s="453"/>
      <c r="CW5" s="453"/>
      <c r="CX5" s="453"/>
      <c r="CY5" s="453"/>
      <c r="CZ5" s="453"/>
      <c r="DA5" s="454"/>
      <c r="DB5" s="452">
        <v>91.5</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496710</v>
      </c>
      <c r="BO6" s="456"/>
      <c r="BP6" s="456"/>
      <c r="BQ6" s="456"/>
      <c r="BR6" s="456"/>
      <c r="BS6" s="456"/>
      <c r="BT6" s="456"/>
      <c r="BU6" s="457"/>
      <c r="BV6" s="455">
        <v>1257151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95.4</v>
      </c>
      <c r="CU6" s="599"/>
      <c r="CV6" s="599"/>
      <c r="CW6" s="599"/>
      <c r="CX6" s="599"/>
      <c r="CY6" s="599"/>
      <c r="CZ6" s="599"/>
      <c r="DA6" s="600"/>
      <c r="DB6" s="598">
        <v>93.3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123657</v>
      </c>
      <c r="BO7" s="456"/>
      <c r="BP7" s="456"/>
      <c r="BQ7" s="456"/>
      <c r="BR7" s="456"/>
      <c r="BS7" s="456"/>
      <c r="BT7" s="456"/>
      <c r="BU7" s="457"/>
      <c r="BV7" s="455">
        <v>108275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17443024</v>
      </c>
      <c r="CU7" s="456"/>
      <c r="CV7" s="456"/>
      <c r="CW7" s="456"/>
      <c r="CX7" s="456"/>
      <c r="CY7" s="456"/>
      <c r="CZ7" s="456"/>
      <c r="DA7" s="457"/>
      <c r="DB7" s="455">
        <v>16989847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373053</v>
      </c>
      <c r="BO8" s="456"/>
      <c r="BP8" s="456"/>
      <c r="BQ8" s="456"/>
      <c r="BR8" s="456"/>
      <c r="BS8" s="456"/>
      <c r="BT8" s="456"/>
      <c r="BU8" s="457"/>
      <c r="BV8" s="455">
        <v>1148876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0.56000000000000005</v>
      </c>
      <c r="CU8" s="559"/>
      <c r="CV8" s="559"/>
      <c r="CW8" s="559"/>
      <c r="CX8" s="559"/>
      <c r="CY8" s="559"/>
      <c r="CZ8" s="559"/>
      <c r="DA8" s="560"/>
      <c r="DB8" s="558">
        <v>0.57999999999999996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69030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-775823</v>
      </c>
      <c r="BO9" s="456"/>
      <c r="BP9" s="456"/>
      <c r="BQ9" s="456"/>
      <c r="BR9" s="456"/>
      <c r="BS9" s="456"/>
      <c r="BT9" s="456"/>
      <c r="BU9" s="457"/>
      <c r="BV9" s="455">
        <v>-727499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12.3</v>
      </c>
      <c r="CU9" s="453"/>
      <c r="CV9" s="453"/>
      <c r="CW9" s="453"/>
      <c r="CX9" s="453"/>
      <c r="CY9" s="453"/>
      <c r="CZ9" s="453"/>
      <c r="DA9" s="454"/>
      <c r="DB9" s="452">
        <v>12.3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66855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600108</v>
      </c>
      <c r="BO10" s="456"/>
      <c r="BP10" s="456"/>
      <c r="BQ10" s="456"/>
      <c r="BR10" s="456"/>
      <c r="BS10" s="456"/>
      <c r="BT10" s="456"/>
      <c r="BU10" s="457"/>
      <c r="BV10" s="455">
        <v>1380088</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69731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67943</v>
      </c>
      <c r="S13" s="543"/>
      <c r="T13" s="543"/>
      <c r="U13" s="543"/>
      <c r="V13" s="544"/>
      <c r="W13" s="545" t="s">
        <v>131</v>
      </c>
      <c r="X13" s="441"/>
      <c r="Y13" s="441"/>
      <c r="Z13" s="441"/>
      <c r="AA13" s="441"/>
      <c r="AB13" s="442"/>
      <c r="AC13" s="408">
        <v>1314</v>
      </c>
      <c r="AD13" s="409"/>
      <c r="AE13" s="409"/>
      <c r="AF13" s="409"/>
      <c r="AG13" s="410"/>
      <c r="AH13" s="408">
        <v>1453</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-175715</v>
      </c>
      <c r="BO13" s="456"/>
      <c r="BP13" s="456"/>
      <c r="BQ13" s="456"/>
      <c r="BR13" s="456"/>
      <c r="BS13" s="456"/>
      <c r="BT13" s="456"/>
      <c r="BU13" s="457"/>
      <c r="BV13" s="455">
        <v>652589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6.5</v>
      </c>
      <c r="CU13" s="453"/>
      <c r="CV13" s="453"/>
      <c r="CW13" s="453"/>
      <c r="CX13" s="453"/>
      <c r="CY13" s="453"/>
      <c r="CZ13" s="453"/>
      <c r="DA13" s="454"/>
      <c r="DB13" s="452">
        <v>6.8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69678</v>
      </c>
      <c r="S14" s="543"/>
      <c r="T14" s="543"/>
      <c r="U14" s="543"/>
      <c r="V14" s="544"/>
      <c r="W14" s="546"/>
      <c r="X14" s="444"/>
      <c r="Y14" s="444"/>
      <c r="Z14" s="444"/>
      <c r="AA14" s="444"/>
      <c r="AB14" s="445"/>
      <c r="AC14" s="535">
        <v>4.3</v>
      </c>
      <c r="AD14" s="536"/>
      <c r="AE14" s="536"/>
      <c r="AF14" s="536"/>
      <c r="AG14" s="537"/>
      <c r="AH14" s="535">
        <v>4.9000000000000004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68117</v>
      </c>
      <c r="S15" s="543"/>
      <c r="T15" s="543"/>
      <c r="U15" s="543"/>
      <c r="V15" s="544"/>
      <c r="W15" s="545" t="s">
        <v>137</v>
      </c>
      <c r="X15" s="441"/>
      <c r="Y15" s="441"/>
      <c r="Z15" s="441"/>
      <c r="AA15" s="441"/>
      <c r="AB15" s="442"/>
      <c r="AC15" s="408">
        <v>9369</v>
      </c>
      <c r="AD15" s="409"/>
      <c r="AE15" s="409"/>
      <c r="AF15" s="409"/>
      <c r="AG15" s="410"/>
      <c r="AH15" s="408">
        <v>8907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8537265</v>
      </c>
      <c r="BO15" s="485"/>
      <c r="BP15" s="485"/>
      <c r="BQ15" s="485"/>
      <c r="BR15" s="485"/>
      <c r="BS15" s="485"/>
      <c r="BT15" s="485"/>
      <c r="BU15" s="486"/>
      <c r="BV15" s="484">
        <v>8312357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30.4</v>
      </c>
      <c r="AD16" s="536"/>
      <c r="AE16" s="536"/>
      <c r="AF16" s="536"/>
      <c r="AG16" s="537"/>
      <c r="AH16" s="535">
        <v>30.2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15121003</v>
      </c>
      <c r="BO16" s="456"/>
      <c r="BP16" s="456"/>
      <c r="BQ16" s="456"/>
      <c r="BR16" s="456"/>
      <c r="BS16" s="456"/>
      <c r="BT16" s="456"/>
      <c r="BU16" s="457"/>
      <c r="BV16" s="455">
        <v>14542482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20170</v>
      </c>
      <c r="AD17" s="409"/>
      <c r="AE17" s="409"/>
      <c r="AF17" s="409"/>
      <c r="AG17" s="410"/>
      <c r="AH17" s="408">
        <v>19177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10706375</v>
      </c>
      <c r="BO17" s="456"/>
      <c r="BP17" s="456"/>
      <c r="BQ17" s="456"/>
      <c r="BR17" s="456"/>
      <c r="BS17" s="456"/>
      <c r="BT17" s="456"/>
      <c r="BU17" s="457"/>
      <c r="BV17" s="455">
        <v>10428283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211.9</v>
      </c>
      <c r="M18" s="508"/>
      <c r="N18" s="508"/>
      <c r="O18" s="508"/>
      <c r="P18" s="508"/>
      <c r="Q18" s="508"/>
      <c r="R18" s="509"/>
      <c r="S18" s="509"/>
      <c r="T18" s="509"/>
      <c r="U18" s="509"/>
      <c r="V18" s="510"/>
      <c r="W18" s="526"/>
      <c r="X18" s="527"/>
      <c r="Y18" s="527"/>
      <c r="Z18" s="527"/>
      <c r="AA18" s="527"/>
      <c r="AB18" s="551"/>
      <c r="AC18" s="425">
        <v>65.400000000000006</v>
      </c>
      <c r="AD18" s="426"/>
      <c r="AE18" s="426"/>
      <c r="AF18" s="426"/>
      <c r="AG18" s="511"/>
      <c r="AH18" s="425">
        <v>64.900000000000006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16664375</v>
      </c>
      <c r="BO18" s="456"/>
      <c r="BP18" s="456"/>
      <c r="BQ18" s="456"/>
      <c r="BR18" s="456"/>
      <c r="BS18" s="456"/>
      <c r="BT18" s="456"/>
      <c r="BU18" s="457"/>
      <c r="BV18" s="455">
        <v>15827903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326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22410353</v>
      </c>
      <c r="BO19" s="456"/>
      <c r="BP19" s="456"/>
      <c r="BQ19" s="456"/>
      <c r="BR19" s="456"/>
      <c r="BS19" s="456"/>
      <c r="BT19" s="456"/>
      <c r="BU19" s="457"/>
      <c r="BV19" s="455">
        <v>22212519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27110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29886093</v>
      </c>
      <c r="BO22" s="485"/>
      <c r="BP22" s="485"/>
      <c r="BQ22" s="485"/>
      <c r="BR22" s="485"/>
      <c r="BS22" s="485"/>
      <c r="BT22" s="485"/>
      <c r="BU22" s="486"/>
      <c r="BV22" s="484">
        <v>31825003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11551414</v>
      </c>
      <c r="BO23" s="456"/>
      <c r="BP23" s="456"/>
      <c r="BQ23" s="456"/>
      <c r="BR23" s="456"/>
      <c r="BS23" s="456"/>
      <c r="BT23" s="456"/>
      <c r="BU23" s="457"/>
      <c r="BV23" s="455">
        <v>12264461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9500</v>
      </c>
      <c r="R24" s="409"/>
      <c r="S24" s="409"/>
      <c r="T24" s="409"/>
      <c r="U24" s="409"/>
      <c r="V24" s="410"/>
      <c r="W24" s="498"/>
      <c r="X24" s="435"/>
      <c r="Y24" s="436"/>
      <c r="Z24" s="411" t="s">
        <v>162</v>
      </c>
      <c r="AA24" s="412"/>
      <c r="AB24" s="412"/>
      <c r="AC24" s="412"/>
      <c r="AD24" s="412"/>
      <c r="AE24" s="412"/>
      <c r="AF24" s="412"/>
      <c r="AG24" s="413"/>
      <c r="AH24" s="408">
        <v>464</v>
      </c>
      <c r="AI24" s="409"/>
      <c r="AJ24" s="409"/>
      <c r="AK24" s="409"/>
      <c r="AL24" s="410"/>
      <c r="AM24" s="408">
        <v>1441648</v>
      </c>
      <c r="AN24" s="409"/>
      <c r="AO24" s="409"/>
      <c r="AP24" s="409"/>
      <c r="AQ24" s="409"/>
      <c r="AR24" s="410"/>
      <c r="AS24" s="408">
        <v>3107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19262756</v>
      </c>
      <c r="BO24" s="456"/>
      <c r="BP24" s="456"/>
      <c r="BQ24" s="456"/>
      <c r="BR24" s="456"/>
      <c r="BS24" s="456"/>
      <c r="BT24" s="456"/>
      <c r="BU24" s="457"/>
      <c r="BV24" s="455">
        <v>20247450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7850</v>
      </c>
      <c r="R25" s="409"/>
      <c r="S25" s="409"/>
      <c r="T25" s="409"/>
      <c r="U25" s="409"/>
      <c r="V25" s="410"/>
      <c r="W25" s="498"/>
      <c r="X25" s="435"/>
      <c r="Y25" s="436"/>
      <c r="Z25" s="411" t="s">
        <v>165</v>
      </c>
      <c r="AA25" s="412"/>
      <c r="AB25" s="412"/>
      <c r="AC25" s="412"/>
      <c r="AD25" s="412"/>
      <c r="AE25" s="412"/>
      <c r="AF25" s="412"/>
      <c r="AG25" s="413"/>
      <c r="AH25" s="408">
        <v>117</v>
      </c>
      <c r="AI25" s="409"/>
      <c r="AJ25" s="409"/>
      <c r="AK25" s="409"/>
      <c r="AL25" s="410"/>
      <c r="AM25" s="408">
        <v>359424</v>
      </c>
      <c r="AN25" s="409"/>
      <c r="AO25" s="409"/>
      <c r="AP25" s="409"/>
      <c r="AQ25" s="409"/>
      <c r="AR25" s="410"/>
      <c r="AS25" s="408">
        <v>3072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10401203</v>
      </c>
      <c r="BO25" s="485"/>
      <c r="BP25" s="485"/>
      <c r="BQ25" s="485"/>
      <c r="BR25" s="485"/>
      <c r="BS25" s="485"/>
      <c r="BT25" s="485"/>
      <c r="BU25" s="486"/>
      <c r="BV25" s="484">
        <v>9449143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6900</v>
      </c>
      <c r="R26" s="409"/>
      <c r="S26" s="409"/>
      <c r="T26" s="409"/>
      <c r="U26" s="409"/>
      <c r="V26" s="410"/>
      <c r="W26" s="498"/>
      <c r="X26" s="435"/>
      <c r="Y26" s="436"/>
      <c r="Z26" s="411" t="s">
        <v>168</v>
      </c>
      <c r="AA26" s="466"/>
      <c r="AB26" s="466"/>
      <c r="AC26" s="466"/>
      <c r="AD26" s="466"/>
      <c r="AE26" s="466"/>
      <c r="AF26" s="466"/>
      <c r="AG26" s="467"/>
      <c r="AH26" s="408">
        <v>13</v>
      </c>
      <c r="AI26" s="409"/>
      <c r="AJ26" s="409"/>
      <c r="AK26" s="409"/>
      <c r="AL26" s="410"/>
      <c r="AM26" s="408">
        <v>33774</v>
      </c>
      <c r="AN26" s="409"/>
      <c r="AO26" s="409"/>
      <c r="AP26" s="409"/>
      <c r="AQ26" s="409"/>
      <c r="AR26" s="410"/>
      <c r="AS26" s="408">
        <v>2598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12804</v>
      </c>
      <c r="BO26" s="456"/>
      <c r="BP26" s="456"/>
      <c r="BQ26" s="456"/>
      <c r="BR26" s="456"/>
      <c r="BS26" s="456"/>
      <c r="BT26" s="456"/>
      <c r="BU26" s="457"/>
      <c r="BV26" s="455">
        <v>11792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5300</v>
      </c>
      <c r="R27" s="409"/>
      <c r="S27" s="409"/>
      <c r="T27" s="409"/>
      <c r="U27" s="409"/>
      <c r="V27" s="410"/>
      <c r="W27" s="498"/>
      <c r="X27" s="435"/>
      <c r="Y27" s="436"/>
      <c r="Z27" s="411" t="s">
        <v>171</v>
      </c>
      <c r="AA27" s="412"/>
      <c r="AB27" s="412"/>
      <c r="AC27" s="412"/>
      <c r="AD27" s="412"/>
      <c r="AE27" s="412"/>
      <c r="AF27" s="412"/>
      <c r="AG27" s="413"/>
      <c r="AH27" s="408">
        <v>76</v>
      </c>
      <c r="AI27" s="409"/>
      <c r="AJ27" s="409"/>
      <c r="AK27" s="409"/>
      <c r="AL27" s="410"/>
      <c r="AM27" s="408">
        <v>249474</v>
      </c>
      <c r="AN27" s="409"/>
      <c r="AO27" s="409"/>
      <c r="AP27" s="409"/>
      <c r="AQ27" s="409"/>
      <c r="AR27" s="410"/>
      <c r="AS27" s="408">
        <v>3283</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327546</v>
      </c>
      <c r="BO27" s="490"/>
      <c r="BP27" s="490"/>
      <c r="BQ27" s="490"/>
      <c r="BR27" s="490"/>
      <c r="BS27" s="490"/>
      <c r="BT27" s="490"/>
      <c r="BU27" s="491"/>
      <c r="BV27" s="489">
        <v>327546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4650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7561182</v>
      </c>
      <c r="BO28" s="485"/>
      <c r="BP28" s="485"/>
      <c r="BQ28" s="485"/>
      <c r="BR28" s="485"/>
      <c r="BS28" s="485"/>
      <c r="BT28" s="485"/>
      <c r="BU28" s="486"/>
      <c r="BV28" s="484">
        <v>6961074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20</v>
      </c>
      <c r="M29" s="409"/>
      <c r="N29" s="409"/>
      <c r="O29" s="409"/>
      <c r="P29" s="410"/>
      <c r="Q29" s="408">
        <v>4200</v>
      </c>
      <c r="R29" s="409"/>
      <c r="S29" s="409"/>
      <c r="T29" s="409"/>
      <c r="U29" s="409"/>
      <c r="V29" s="410"/>
      <c r="W29" s="499"/>
      <c r="X29" s="500"/>
      <c r="Y29" s="501"/>
      <c r="Z29" s="411" t="s">
        <v>177</v>
      </c>
      <c r="AA29" s="412"/>
      <c r="AB29" s="412"/>
      <c r="AC29" s="412"/>
      <c r="AD29" s="412"/>
      <c r="AE29" s="412"/>
      <c r="AF29" s="412"/>
      <c r="AG29" s="413"/>
      <c r="AH29" s="408">
        <v>540</v>
      </c>
      <c r="AI29" s="409"/>
      <c r="AJ29" s="409"/>
      <c r="AK29" s="409"/>
      <c r="AL29" s="410"/>
      <c r="AM29" s="408">
        <v>1691122</v>
      </c>
      <c r="AN29" s="409"/>
      <c r="AO29" s="409"/>
      <c r="AP29" s="409"/>
      <c r="AQ29" s="409"/>
      <c r="AR29" s="410"/>
      <c r="AS29" s="408">
        <v>3132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1383100</v>
      </c>
      <c r="BO29" s="456"/>
      <c r="BP29" s="456"/>
      <c r="BQ29" s="456"/>
      <c r="BR29" s="456"/>
      <c r="BS29" s="456"/>
      <c r="BT29" s="456"/>
      <c r="BU29" s="457"/>
      <c r="BV29" s="455">
        <v>1302582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7328278</v>
      </c>
      <c r="BO30" s="490"/>
      <c r="BP30" s="490"/>
      <c r="BQ30" s="490"/>
      <c r="BR30" s="490"/>
      <c r="BS30" s="490"/>
      <c r="BT30" s="490"/>
      <c r="BU30" s="491"/>
      <c r="BV30" s="489">
        <v>6788293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総社市国民健康保険特別会計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総社市水道事業会計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IF('各会計、関係団体の財政状況及び健全化判断比率'!B34="","",'各会計、関係団体の財政状況及び健全化判断比率'!B34)</f>
        <v>総社市国民宿舎事業費特別会計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備南競艇事業組合（一般会計）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総社市土地開発公社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総社市後期高齢者医療特別会計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総社市工業用水道事業会計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備南協定事業組合（特別会計）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総社市文化振興財団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総社市介護保険特別会計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総社市下水道事業会計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総社広域環境施設組合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スキーム音楽振興財団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湛井十二箇郷組合</v>
      </c>
      <c r="BZ37" s="404"/>
      <c r="CA37" s="404"/>
      <c r="CB37" s="404"/>
      <c r="CC37" s="404"/>
      <c r="CD37" s="404"/>
      <c r="CE37" s="404"/>
      <c r="CF37" s="404"/>
      <c r="CG37" s="404"/>
      <c r="CH37" s="404"/>
      <c r="CI37" s="404"/>
      <c r="CJ37" s="404"/>
      <c r="CK37" s="404"/>
      <c r="CL37" s="404"/>
      <c r="CM37" s="404"/>
      <c r="CN37" s="181"/>
      <c r="CO37" s="403">
        <f t="shared" si="3"/>
        <v>22</v>
      </c>
      <c r="CP37" s="403"/>
      <c r="CQ37" s="404" t="str">
        <f>IF('各会計、関係団体の財政状況及び健全化判断比率'!BS10="","",'各会計、関係団体の財政状況及び健全化判断比率'!BS10)</f>
        <v>そうじゃ地食べ公社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岡山県広域水道企業団</v>
      </c>
      <c r="BZ38" s="404"/>
      <c r="CA38" s="404"/>
      <c r="CB38" s="404"/>
      <c r="CC38" s="404"/>
      <c r="CD38" s="404"/>
      <c r="CE38" s="404"/>
      <c r="CF38" s="404"/>
      <c r="CG38" s="404"/>
      <c r="CH38" s="404"/>
      <c r="CI38" s="404"/>
      <c r="CJ38" s="404"/>
      <c r="CK38" s="404"/>
      <c r="CL38" s="404"/>
      <c r="CM38" s="404"/>
      <c r="CN38" s="181"/>
      <c r="CO38" s="403">
        <f t="shared" si="3"/>
        <v>23</v>
      </c>
      <c r="CP38" s="403"/>
      <c r="CQ38" s="404" t="str">
        <f>IF('各会計、関係団体の財政状況及び健全化判断比率'!BS11="","",'各会計、関係団体の財政状況及び健全化判断比率'!BS11)</f>
        <v>井原鉄道株式会社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岡山県後期高齢者医療広域連合（一般会計）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岡山県後期高齢者医療広域連合（特別会計）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岡山県市町村総合事務組合（一般会計）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岡山県市町村総合事務組合（貸付金特別会計）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岡山県市町村総合事務組合（拠出金事業特別会計）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92nolFacE5BD1d/wjIdSTrQ+b3fzNjEyLXmpjO1PNnNOmmpx+E9ImmZzAufNp9ZRmLAJxrTpfgwRiVZrPW+x4w==" saltValue="GXf10Fuj4b3VRyahEMC8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0"/>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8" t="s">
        <v>534</v>
      </c>
      <c r="D34" s="1188"/>
      <c r="E34" s="1189"/>
      <c r="F34" s="32">
        <v>7.57</v>
      </c>
      <c r="G34" s="33">
        <v>7.57</v>
      </c>
      <c r="H34" s="33">
        <v>8.3000000000000007</v>
      </c>
      <c r="I34" s="33">
        <v>8.4</v>
      </c>
      <c r="J34" s="34">
        <v>7.23</v>
      </c>
      <c r="K34" s="22"/>
      <c r="L34" s="22"/>
      <c r="M34" s="22"/>
      <c r="N34" s="22"/>
      <c r="O34" s="22"/>
      <c r="P34" s="22"/>
    </row>
    <row r="35" spans="1:16" ht="39" customHeight="1" x14ac:dyDescent="0.2">
      <c r="A35" s="22"/>
      <c r="B35" s="35"/>
      <c r="C35" s="1182" t="s">
        <v>535</v>
      </c>
      <c r="D35" s="1183"/>
      <c r="E35" s="1184"/>
      <c r="F35" s="36">
        <v>1.28</v>
      </c>
      <c r="G35" s="37">
        <v>5.39</v>
      </c>
      <c r="H35" s="37">
        <v>10.84</v>
      </c>
      <c r="I35" s="37">
        <v>6.76</v>
      </c>
      <c r="J35" s="38">
        <v>2.13</v>
      </c>
      <c r="K35" s="22"/>
      <c r="L35" s="22"/>
      <c r="M35" s="22"/>
      <c r="N35" s="22"/>
      <c r="O35" s="22"/>
      <c r="P35" s="22"/>
    </row>
    <row r="36" spans="1:16" ht="39" customHeight="1" x14ac:dyDescent="0.2">
      <c r="A36" s="22"/>
      <c r="B36" s="35"/>
      <c r="C36" s="1182" t="s">
        <v>536</v>
      </c>
      <c r="D36" s="1183"/>
      <c r="E36" s="1184"/>
      <c r="F36" s="36" t="s">
        <v>489</v>
      </c>
      <c r="G36" s="37">
        <v>0.28999999999999998</v>
      </c>
      <c r="H36" s="37">
        <v>1.22</v>
      </c>
      <c r="I36" s="37">
        <v>1.85</v>
      </c>
      <c r="J36" s="38">
        <v>1.82</v>
      </c>
      <c r="K36" s="22"/>
      <c r="L36" s="22"/>
      <c r="M36" s="22"/>
      <c r="N36" s="22"/>
      <c r="O36" s="22"/>
      <c r="P36" s="22"/>
    </row>
    <row r="37" spans="1:16" ht="39" customHeight="1" x14ac:dyDescent="0.2">
      <c r="A37" s="22"/>
      <c r="B37" s="35"/>
      <c r="C37" s="1182" t="s">
        <v>537</v>
      </c>
      <c r="D37" s="1183"/>
      <c r="E37" s="1184"/>
      <c r="F37" s="36">
        <v>0.08</v>
      </c>
      <c r="G37" s="37">
        <v>0.2</v>
      </c>
      <c r="H37" s="37">
        <v>1.2</v>
      </c>
      <c r="I37" s="37">
        <v>1.03</v>
      </c>
      <c r="J37" s="38">
        <v>0.98</v>
      </c>
      <c r="K37" s="22"/>
      <c r="L37" s="22"/>
      <c r="M37" s="22"/>
      <c r="N37" s="22"/>
      <c r="O37" s="22"/>
      <c r="P37" s="22"/>
    </row>
    <row r="38" spans="1:16" ht="39" customHeight="1" x14ac:dyDescent="0.2">
      <c r="A38" s="22"/>
      <c r="B38" s="35"/>
      <c r="C38" s="1182" t="s">
        <v>538</v>
      </c>
      <c r="D38" s="1183"/>
      <c r="E38" s="1184"/>
      <c r="F38" s="36">
        <v>0.85</v>
      </c>
      <c r="G38" s="37">
        <v>0.94</v>
      </c>
      <c r="H38" s="37">
        <v>1</v>
      </c>
      <c r="I38" s="37">
        <v>0.56000000000000005</v>
      </c>
      <c r="J38" s="38">
        <v>0.66</v>
      </c>
      <c r="K38" s="22"/>
      <c r="L38" s="22"/>
      <c r="M38" s="22"/>
      <c r="N38" s="22"/>
      <c r="O38" s="22"/>
      <c r="P38" s="22"/>
    </row>
    <row r="39" spans="1:16" ht="39" customHeight="1" x14ac:dyDescent="0.2">
      <c r="A39" s="22"/>
      <c r="B39" s="35"/>
      <c r="C39" s="1182" t="s">
        <v>539</v>
      </c>
      <c r="D39" s="1183"/>
      <c r="E39" s="1184"/>
      <c r="F39" s="36">
        <v>0.65</v>
      </c>
      <c r="G39" s="37">
        <v>1.55</v>
      </c>
      <c r="H39" s="37">
        <v>1.1299999999999999</v>
      </c>
      <c r="I39" s="37">
        <v>0.49</v>
      </c>
      <c r="J39" s="38">
        <v>0.04</v>
      </c>
      <c r="K39" s="22"/>
      <c r="L39" s="22"/>
      <c r="M39" s="22"/>
      <c r="N39" s="22"/>
      <c r="O39" s="22"/>
      <c r="P39" s="22"/>
    </row>
    <row r="40" spans="1:16" ht="39" customHeight="1" x14ac:dyDescent="0.2">
      <c r="A40" s="22"/>
      <c r="B40" s="35"/>
      <c r="C40" s="1182" t="s">
        <v>540</v>
      </c>
      <c r="D40" s="1183"/>
      <c r="E40" s="1184"/>
      <c r="F40" s="36">
        <v>0</v>
      </c>
      <c r="G40" s="37">
        <v>0.01</v>
      </c>
      <c r="H40" s="37">
        <v>0</v>
      </c>
      <c r="I40" s="37">
        <v>0</v>
      </c>
      <c r="J40" s="38">
        <v>0.01</v>
      </c>
      <c r="K40" s="22"/>
      <c r="L40" s="22"/>
      <c r="M40" s="22"/>
      <c r="N40" s="22"/>
      <c r="O40" s="22"/>
      <c r="P40" s="22"/>
    </row>
    <row r="41" spans="1:16" ht="39" customHeight="1" x14ac:dyDescent="0.2">
      <c r="A41" s="22"/>
      <c r="B41" s="35"/>
      <c r="C41" s="1182" t="s">
        <v>541</v>
      </c>
      <c r="D41" s="1183"/>
      <c r="E41" s="1184"/>
      <c r="F41" s="36">
        <v>0</v>
      </c>
      <c r="G41" s="37">
        <v>0</v>
      </c>
      <c r="H41" s="37">
        <v>0</v>
      </c>
      <c r="I41" s="37">
        <v>0</v>
      </c>
      <c r="J41" s="38">
        <v>0</v>
      </c>
      <c r="K41" s="22"/>
      <c r="L41" s="22"/>
      <c r="M41" s="22"/>
      <c r="N41" s="22"/>
      <c r="O41" s="22"/>
      <c r="P41" s="22"/>
    </row>
    <row r="42" spans="1:16" ht="39" customHeight="1" x14ac:dyDescent="0.2">
      <c r="A42" s="22"/>
      <c r="B42" s="39"/>
      <c r="C42" s="1182" t="s">
        <v>542</v>
      </c>
      <c r="D42" s="1183"/>
      <c r="E42" s="1184"/>
      <c r="F42" s="36" t="s">
        <v>489</v>
      </c>
      <c r="G42" s="37" t="s">
        <v>489</v>
      </c>
      <c r="H42" s="37" t="s">
        <v>489</v>
      </c>
      <c r="I42" s="37" t="s">
        <v>489</v>
      </c>
      <c r="J42" s="38" t="s">
        <v>489</v>
      </c>
      <c r="K42" s="22"/>
      <c r="L42" s="22"/>
      <c r="M42" s="22"/>
      <c r="N42" s="22"/>
      <c r="O42" s="22"/>
      <c r="P42" s="22"/>
    </row>
    <row r="43" spans="1:16" ht="39" customHeight="1" thickBot="1" x14ac:dyDescent="0.25">
      <c r="A43" s="22"/>
      <c r="B43" s="40"/>
      <c r="C43" s="1185" t="s">
        <v>543</v>
      </c>
      <c r="D43" s="1186"/>
      <c r="E43" s="1187"/>
      <c r="F43" s="41">
        <v>1.2</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TGvM6cu/jyLj18F8AhuXBiNP3063HoKhub73esximbZXKQi9zxNXryV9WTQoH5XmQOL8xRIeRR3b6HfGEQ2OQ==" saltValue="LDesWJEQUB4GKLwBnvRD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2713</v>
      </c>
      <c r="L45" s="60">
        <v>2684</v>
      </c>
      <c r="M45" s="60">
        <v>2685</v>
      </c>
      <c r="N45" s="60">
        <v>2752</v>
      </c>
      <c r="O45" s="61">
        <v>2771</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489</v>
      </c>
      <c r="L46" s="64" t="s">
        <v>489</v>
      </c>
      <c r="M46" s="64" t="s">
        <v>489</v>
      </c>
      <c r="N46" s="64" t="s">
        <v>489</v>
      </c>
      <c r="O46" s="65" t="s">
        <v>489</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489</v>
      </c>
      <c r="L47" s="64" t="s">
        <v>489</v>
      </c>
      <c r="M47" s="64" t="s">
        <v>489</v>
      </c>
      <c r="N47" s="64" t="s">
        <v>489</v>
      </c>
      <c r="O47" s="65" t="s">
        <v>489</v>
      </c>
      <c r="P47" s="48"/>
      <c r="Q47" s="48"/>
      <c r="R47" s="48"/>
      <c r="S47" s="48"/>
      <c r="T47" s="48"/>
      <c r="U47" s="48"/>
    </row>
    <row r="48" spans="1:21" ht="30.75" customHeight="1" x14ac:dyDescent="0.2">
      <c r="A48" s="48"/>
      <c r="B48" s="1215"/>
      <c r="C48" s="1216"/>
      <c r="D48" s="62"/>
      <c r="E48" s="1192" t="s">
        <v>13</v>
      </c>
      <c r="F48" s="1192"/>
      <c r="G48" s="1192"/>
      <c r="H48" s="1192"/>
      <c r="I48" s="1192"/>
      <c r="J48" s="1193"/>
      <c r="K48" s="63">
        <v>816</v>
      </c>
      <c r="L48" s="64">
        <v>795</v>
      </c>
      <c r="M48" s="64">
        <v>802</v>
      </c>
      <c r="N48" s="64">
        <v>654</v>
      </c>
      <c r="O48" s="65">
        <v>705</v>
      </c>
      <c r="P48" s="48"/>
      <c r="Q48" s="48"/>
      <c r="R48" s="48"/>
      <c r="S48" s="48"/>
      <c r="T48" s="48"/>
      <c r="U48" s="48"/>
    </row>
    <row r="49" spans="1:21" ht="30.75" customHeight="1" x14ac:dyDescent="0.2">
      <c r="A49" s="48"/>
      <c r="B49" s="1215"/>
      <c r="C49" s="1216"/>
      <c r="D49" s="62"/>
      <c r="E49" s="1192" t="s">
        <v>14</v>
      </c>
      <c r="F49" s="1192"/>
      <c r="G49" s="1192"/>
      <c r="H49" s="1192"/>
      <c r="I49" s="1192"/>
      <c r="J49" s="1193"/>
      <c r="K49" s="63">
        <v>145</v>
      </c>
      <c r="L49" s="64">
        <v>143</v>
      </c>
      <c r="M49" s="64">
        <v>77</v>
      </c>
      <c r="N49" s="64">
        <v>10</v>
      </c>
      <c r="O49" s="65">
        <v>1</v>
      </c>
      <c r="P49" s="48"/>
      <c r="Q49" s="48"/>
      <c r="R49" s="48"/>
      <c r="S49" s="48"/>
      <c r="T49" s="48"/>
      <c r="U49" s="48"/>
    </row>
    <row r="50" spans="1:21" ht="30.75" customHeight="1" x14ac:dyDescent="0.2">
      <c r="A50" s="48"/>
      <c r="B50" s="1215"/>
      <c r="C50" s="1216"/>
      <c r="D50" s="62"/>
      <c r="E50" s="1192" t="s">
        <v>15</v>
      </c>
      <c r="F50" s="1192"/>
      <c r="G50" s="1192"/>
      <c r="H50" s="1192"/>
      <c r="I50" s="1192"/>
      <c r="J50" s="1193"/>
      <c r="K50" s="63">
        <v>82</v>
      </c>
      <c r="L50" s="64">
        <v>74</v>
      </c>
      <c r="M50" s="64">
        <v>66</v>
      </c>
      <c r="N50" s="64">
        <v>62</v>
      </c>
      <c r="O50" s="65">
        <v>53</v>
      </c>
      <c r="P50" s="48"/>
      <c r="Q50" s="48"/>
      <c r="R50" s="48"/>
      <c r="S50" s="48"/>
      <c r="T50" s="48"/>
      <c r="U50" s="48"/>
    </row>
    <row r="51" spans="1:21" ht="30.75" customHeight="1" x14ac:dyDescent="0.2">
      <c r="A51" s="48"/>
      <c r="B51" s="1217"/>
      <c r="C51" s="1218"/>
      <c r="D51" s="66"/>
      <c r="E51" s="1192" t="s">
        <v>16</v>
      </c>
      <c r="F51" s="1192"/>
      <c r="G51" s="1192"/>
      <c r="H51" s="1192"/>
      <c r="I51" s="1192"/>
      <c r="J51" s="1193"/>
      <c r="K51" s="63" t="s">
        <v>489</v>
      </c>
      <c r="L51" s="64" t="s">
        <v>489</v>
      </c>
      <c r="M51" s="64" t="s">
        <v>489</v>
      </c>
      <c r="N51" s="64" t="s">
        <v>489</v>
      </c>
      <c r="O51" s="65" t="s">
        <v>489</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2759</v>
      </c>
      <c r="L52" s="64">
        <v>2724</v>
      </c>
      <c r="M52" s="64">
        <v>2488</v>
      </c>
      <c r="N52" s="64">
        <v>2561</v>
      </c>
      <c r="O52" s="65">
        <v>2644</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997</v>
      </c>
      <c r="L53" s="69">
        <v>972</v>
      </c>
      <c r="M53" s="69">
        <v>1142</v>
      </c>
      <c r="N53" s="69">
        <v>917</v>
      </c>
      <c r="O53" s="70">
        <v>886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ZlAcI/IOfhiqTFmUdu1JDZZNunRLpoKa+5JjDVRhvK666zQEbopY0s3qiFDmvnyLXYFdHww3PrSMG/+PukyEQ==" saltValue="w6lQnjgZ1gr5vkxW6nhS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0"/>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3" t="s">
        <v>30</v>
      </c>
      <c r="C41" s="1234"/>
      <c r="D41" s="105"/>
      <c r="E41" s="1235" t="s">
        <v>31</v>
      </c>
      <c r="F41" s="1235"/>
      <c r="G41" s="1235"/>
      <c r="H41" s="1236"/>
      <c r="I41" s="355">
        <v>30977</v>
      </c>
      <c r="J41" s="356">
        <v>30750</v>
      </c>
      <c r="K41" s="356">
        <v>30586</v>
      </c>
      <c r="L41" s="356">
        <v>31825</v>
      </c>
      <c r="M41" s="357">
        <v>29886</v>
      </c>
    </row>
    <row r="42" spans="2:13" ht="27.75" customHeight="1" x14ac:dyDescent="0.2">
      <c r="B42" s="1223"/>
      <c r="C42" s="1224"/>
      <c r="D42" s="106"/>
      <c r="E42" s="1227" t="s">
        <v>32</v>
      </c>
      <c r="F42" s="1227"/>
      <c r="G42" s="1227"/>
      <c r="H42" s="1228"/>
      <c r="I42" s="358">
        <v>514</v>
      </c>
      <c r="J42" s="359">
        <v>462</v>
      </c>
      <c r="K42" s="359">
        <v>425</v>
      </c>
      <c r="L42" s="359">
        <v>365</v>
      </c>
      <c r="M42" s="360">
        <v>324</v>
      </c>
    </row>
    <row r="43" spans="2:13" ht="27.75" customHeight="1" x14ac:dyDescent="0.2">
      <c r="B43" s="1223"/>
      <c r="C43" s="1224"/>
      <c r="D43" s="106"/>
      <c r="E43" s="1227" t="s">
        <v>33</v>
      </c>
      <c r="F43" s="1227"/>
      <c r="G43" s="1227"/>
      <c r="H43" s="1228"/>
      <c r="I43" s="358">
        <v>8559</v>
      </c>
      <c r="J43" s="359">
        <v>8012</v>
      </c>
      <c r="K43" s="359">
        <v>7753</v>
      </c>
      <c r="L43" s="359">
        <v>7084</v>
      </c>
      <c r="M43" s="360">
        <v>7043</v>
      </c>
    </row>
    <row r="44" spans="2:13" ht="27.75" customHeight="1" x14ac:dyDescent="0.2">
      <c r="B44" s="1223"/>
      <c r="C44" s="1224"/>
      <c r="D44" s="106"/>
      <c r="E44" s="1227" t="s">
        <v>34</v>
      </c>
      <c r="F44" s="1227"/>
      <c r="G44" s="1227"/>
      <c r="H44" s="1228"/>
      <c r="I44" s="358">
        <v>247</v>
      </c>
      <c r="J44" s="359">
        <v>113</v>
      </c>
      <c r="K44" s="359">
        <v>152</v>
      </c>
      <c r="L44" s="359">
        <v>865</v>
      </c>
      <c r="M44" s="360">
        <v>813</v>
      </c>
    </row>
    <row r="45" spans="2:13" ht="27.75" customHeight="1" x14ac:dyDescent="0.2">
      <c r="B45" s="1223"/>
      <c r="C45" s="1224"/>
      <c r="D45" s="106"/>
      <c r="E45" s="1227" t="s">
        <v>35</v>
      </c>
      <c r="F45" s="1227"/>
      <c r="G45" s="1227"/>
      <c r="H45" s="1228"/>
      <c r="I45" s="358">
        <v>3884</v>
      </c>
      <c r="J45" s="359">
        <v>3982</v>
      </c>
      <c r="K45" s="359">
        <v>4163</v>
      </c>
      <c r="L45" s="359">
        <v>4116</v>
      </c>
      <c r="M45" s="360">
        <v>4158</v>
      </c>
    </row>
    <row r="46" spans="2:13" ht="27.75" customHeight="1" x14ac:dyDescent="0.2">
      <c r="B46" s="1223"/>
      <c r="C46" s="1224"/>
      <c r="D46" s="107"/>
      <c r="E46" s="1227" t="s">
        <v>36</v>
      </c>
      <c r="F46" s="1227"/>
      <c r="G46" s="1227"/>
      <c r="H46" s="1228"/>
      <c r="I46" s="358">
        <v>0</v>
      </c>
      <c r="J46" s="359">
        <v>0</v>
      </c>
      <c r="K46" s="359">
        <v>0</v>
      </c>
      <c r="L46" s="359">
        <v>0</v>
      </c>
      <c r="M46" s="360">
        <v>2</v>
      </c>
    </row>
    <row r="47" spans="2:13" ht="27.75" customHeight="1" x14ac:dyDescent="0.2">
      <c r="B47" s="1223"/>
      <c r="C47" s="1224"/>
      <c r="D47" s="108"/>
      <c r="E47" s="1237" t="s">
        <v>37</v>
      </c>
      <c r="F47" s="1238"/>
      <c r="G47" s="1238"/>
      <c r="H47" s="1239"/>
      <c r="I47" s="358" t="s">
        <v>489</v>
      </c>
      <c r="J47" s="359" t="s">
        <v>489</v>
      </c>
      <c r="K47" s="359" t="s">
        <v>489</v>
      </c>
      <c r="L47" s="359" t="s">
        <v>489</v>
      </c>
      <c r="M47" s="360" t="s">
        <v>489</v>
      </c>
    </row>
    <row r="48" spans="2:13" ht="27.75" customHeight="1" x14ac:dyDescent="0.2">
      <c r="B48" s="1223"/>
      <c r="C48" s="1224"/>
      <c r="D48" s="106"/>
      <c r="E48" s="1227" t="s">
        <v>38</v>
      </c>
      <c r="F48" s="1227"/>
      <c r="G48" s="1227"/>
      <c r="H48" s="1228"/>
      <c r="I48" s="358" t="s">
        <v>489</v>
      </c>
      <c r="J48" s="359" t="s">
        <v>489</v>
      </c>
      <c r="K48" s="359" t="s">
        <v>489</v>
      </c>
      <c r="L48" s="359" t="s">
        <v>489</v>
      </c>
      <c r="M48" s="360" t="s">
        <v>489</v>
      </c>
    </row>
    <row r="49" spans="2:13" ht="27.75" customHeight="1" x14ac:dyDescent="0.2">
      <c r="B49" s="1225"/>
      <c r="C49" s="1226"/>
      <c r="D49" s="106"/>
      <c r="E49" s="1227" t="s">
        <v>39</v>
      </c>
      <c r="F49" s="1227"/>
      <c r="G49" s="1227"/>
      <c r="H49" s="1228"/>
      <c r="I49" s="358" t="s">
        <v>489</v>
      </c>
      <c r="J49" s="359" t="s">
        <v>489</v>
      </c>
      <c r="K49" s="359" t="s">
        <v>489</v>
      </c>
      <c r="L49" s="359" t="s">
        <v>489</v>
      </c>
      <c r="M49" s="360" t="s">
        <v>489</v>
      </c>
    </row>
    <row r="50" spans="2:13" ht="27.75" customHeight="1" x14ac:dyDescent="0.2">
      <c r="B50" s="1221" t="s">
        <v>40</v>
      </c>
      <c r="C50" s="1222"/>
      <c r="D50" s="109"/>
      <c r="E50" s="1227" t="s">
        <v>41</v>
      </c>
      <c r="F50" s="1227"/>
      <c r="G50" s="1227"/>
      <c r="H50" s="1228"/>
      <c r="I50" s="358">
        <v>9509</v>
      </c>
      <c r="J50" s="359">
        <v>9558</v>
      </c>
      <c r="K50" s="359">
        <v>12829</v>
      </c>
      <c r="L50" s="359">
        <v>14638</v>
      </c>
      <c r="M50" s="360">
        <v>15808</v>
      </c>
    </row>
    <row r="51" spans="2:13" ht="27.75" customHeight="1" x14ac:dyDescent="0.2">
      <c r="B51" s="1223"/>
      <c r="C51" s="1224"/>
      <c r="D51" s="106"/>
      <c r="E51" s="1227" t="s">
        <v>42</v>
      </c>
      <c r="F51" s="1227"/>
      <c r="G51" s="1227"/>
      <c r="H51" s="1228"/>
      <c r="I51" s="358">
        <v>3245</v>
      </c>
      <c r="J51" s="359">
        <v>3112</v>
      </c>
      <c r="K51" s="359">
        <v>3020</v>
      </c>
      <c r="L51" s="359">
        <v>2932</v>
      </c>
      <c r="M51" s="360">
        <v>2691</v>
      </c>
    </row>
    <row r="52" spans="2:13" ht="27.75" customHeight="1" x14ac:dyDescent="0.2">
      <c r="B52" s="1225"/>
      <c r="C52" s="1226"/>
      <c r="D52" s="106"/>
      <c r="E52" s="1227" t="s">
        <v>43</v>
      </c>
      <c r="F52" s="1227"/>
      <c r="G52" s="1227"/>
      <c r="H52" s="1228"/>
      <c r="I52" s="358">
        <v>28315</v>
      </c>
      <c r="J52" s="359">
        <v>28568</v>
      </c>
      <c r="K52" s="359">
        <v>27512</v>
      </c>
      <c r="L52" s="359">
        <v>28756</v>
      </c>
      <c r="M52" s="360">
        <v>27132</v>
      </c>
    </row>
    <row r="53" spans="2:13" ht="27.75" customHeight="1" thickBot="1" x14ac:dyDescent="0.25">
      <c r="B53" s="1229" t="s">
        <v>19</v>
      </c>
      <c r="C53" s="1230"/>
      <c r="D53" s="110"/>
      <c r="E53" s="1231" t="s">
        <v>44</v>
      </c>
      <c r="F53" s="1231"/>
      <c r="G53" s="1231"/>
      <c r="H53" s="1232"/>
      <c r="I53" s="361">
        <v>3113</v>
      </c>
      <c r="J53" s="362">
        <v>2081</v>
      </c>
      <c r="K53" s="362">
        <v>-283</v>
      </c>
      <c r="L53" s="362">
        <v>-2071</v>
      </c>
      <c r="M53" s="363">
        <v>-3404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2wklb4vP4EViETCnQHi0/weUqaL6untG8Pjjjcg6sXN1e/l1yJe+LQfeCvwFBqrAMM5qhG8OnJtKQumBV5LGQ==" saltValue="cp9A3+paWcEqxti8xifs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8" t="s">
        <v>46</v>
      </c>
      <c r="D55" s="1248"/>
      <c r="E55" s="1249"/>
      <c r="F55" s="122">
        <v>5581</v>
      </c>
      <c r="G55" s="122">
        <v>6961</v>
      </c>
      <c r="H55" s="123">
        <v>7561</v>
      </c>
    </row>
    <row r="56" spans="2:8" ht="52.5" customHeight="1" x14ac:dyDescent="0.2">
      <c r="B56" s="124"/>
      <c r="C56" s="1250" t="s">
        <v>47</v>
      </c>
      <c r="D56" s="1250"/>
      <c r="E56" s="1251"/>
      <c r="F56" s="125">
        <v>1201</v>
      </c>
      <c r="G56" s="125">
        <v>1303</v>
      </c>
      <c r="H56" s="126">
        <v>1383</v>
      </c>
    </row>
    <row r="57" spans="2:8" ht="53.25" customHeight="1" x14ac:dyDescent="0.2">
      <c r="B57" s="124"/>
      <c r="C57" s="1252" t="s">
        <v>48</v>
      </c>
      <c r="D57" s="1252"/>
      <c r="E57" s="1253"/>
      <c r="F57" s="127">
        <v>6667</v>
      </c>
      <c r="G57" s="127">
        <v>6788</v>
      </c>
      <c r="H57" s="128">
        <v>7328</v>
      </c>
    </row>
    <row r="58" spans="2:8" ht="45.75" customHeight="1" x14ac:dyDescent="0.2">
      <c r="B58" s="129"/>
      <c r="C58" s="1240" t="s">
        <v>576</v>
      </c>
      <c r="D58" s="1241"/>
      <c r="E58" s="1242"/>
      <c r="F58" s="130">
        <v>2287</v>
      </c>
      <c r="G58" s="130">
        <v>2229</v>
      </c>
      <c r="H58" s="131">
        <v>2171</v>
      </c>
    </row>
    <row r="59" spans="2:8" ht="45.75" customHeight="1" x14ac:dyDescent="0.2">
      <c r="B59" s="129"/>
      <c r="C59" s="1240" t="s">
        <v>577</v>
      </c>
      <c r="D59" s="1241"/>
      <c r="E59" s="1242"/>
      <c r="F59" s="130">
        <v>1491</v>
      </c>
      <c r="G59" s="130">
        <v>1540</v>
      </c>
      <c r="H59" s="131">
        <v>1790</v>
      </c>
    </row>
    <row r="60" spans="2:8" ht="45.75" customHeight="1" x14ac:dyDescent="0.2">
      <c r="B60" s="129"/>
      <c r="C60" s="1240" t="s">
        <v>578</v>
      </c>
      <c r="D60" s="1241"/>
      <c r="E60" s="1242"/>
      <c r="F60" s="130">
        <v>945</v>
      </c>
      <c r="G60" s="130">
        <v>1054</v>
      </c>
      <c r="H60" s="131">
        <v>1138</v>
      </c>
    </row>
    <row r="61" spans="2:8" ht="45.75" customHeight="1" x14ac:dyDescent="0.2">
      <c r="B61" s="129"/>
      <c r="C61" s="1240" t="s">
        <v>579</v>
      </c>
      <c r="D61" s="1241"/>
      <c r="E61" s="1242"/>
      <c r="F61" s="130">
        <v>534</v>
      </c>
      <c r="G61" s="130">
        <v>506</v>
      </c>
      <c r="H61" s="131">
        <v>629</v>
      </c>
    </row>
    <row r="62" spans="2:8" ht="45.75" customHeight="1" thickBot="1" x14ac:dyDescent="0.25">
      <c r="B62" s="132"/>
      <c r="C62" s="1243" t="s">
        <v>580</v>
      </c>
      <c r="D62" s="1244"/>
      <c r="E62" s="1245"/>
      <c r="F62" s="133">
        <v>331</v>
      </c>
      <c r="G62" s="133">
        <v>431</v>
      </c>
      <c r="H62" s="134">
        <v>581</v>
      </c>
    </row>
    <row r="63" spans="2:8" ht="52.5" customHeight="1" thickBot="1" x14ac:dyDescent="0.25">
      <c r="B63" s="135"/>
      <c r="C63" s="1246" t="s">
        <v>49</v>
      </c>
      <c r="D63" s="1246"/>
      <c r="E63" s="1247"/>
      <c r="F63" s="136">
        <v>13449</v>
      </c>
      <c r="G63" s="136">
        <v>15052</v>
      </c>
      <c r="H63" s="137">
        <v>16273</v>
      </c>
    </row>
    <row r="64" spans="2:8" ht="13.2" x14ac:dyDescent="0.2"/>
  </sheetData>
  <sheetProtection algorithmName="SHA-512" hashValue="eJsH3NqnJBoiYC3M+xgRUGolNdXRgR6L1zF0eHF5J7pFABYUGsZjwmxI2CZwXMDlZe37/1YM3AykKUrvb/guOg==" saltValue="5xUtdbkjvLx+to/4Irow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BE628-6423-47A6-AE2C-55D1ED201B1F}">
  <sheetPr>
    <pageSetUpPr fitToPage="1"/>
  </sheetPr>
  <dimension ref="A1:DE85"/>
  <sheetViews>
    <sheetView showGridLines="0" zoomScale="85" zoomScaleNormal="85" zoomScaleSheetLayoutView="55" workbookViewId="0">
      <selection activeCell="AN48" sqref="AN48"/>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581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582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6" t="s">
        <v>583</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584</v>
      </c>
    </row>
    <row r="50" spans="1:109" ht="13.2" x14ac:dyDescent="0.2">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2">
      <c r="B51" s="372"/>
      <c r="G51" s="1262"/>
      <c r="H51" s="1262"/>
      <c r="I51" s="1275"/>
      <c r="J51" s="1275"/>
      <c r="K51" s="1261"/>
      <c r="L51" s="1261"/>
      <c r="M51" s="1261"/>
      <c r="N51" s="1261"/>
      <c r="AM51" s="381"/>
      <c r="AN51" s="1257" t="s">
        <v>585</v>
      </c>
      <c r="AO51" s="1257"/>
      <c r="AP51" s="1257"/>
      <c r="AQ51" s="1257"/>
      <c r="AR51" s="1257"/>
      <c r="AS51" s="1257"/>
      <c r="AT51" s="1257"/>
      <c r="AU51" s="1257"/>
      <c r="AV51" s="1257"/>
      <c r="AW51" s="1257"/>
      <c r="AX51" s="1257"/>
      <c r="AY51" s="1257"/>
      <c r="AZ51" s="1257"/>
      <c r="BA51" s="1257"/>
      <c r="BB51" s="1257" t="s">
        <v>586</v>
      </c>
      <c r="BC51" s="1257"/>
      <c r="BD51" s="1257"/>
      <c r="BE51" s="1257"/>
      <c r="BF51" s="1257"/>
      <c r="BG51" s="1257"/>
      <c r="BH51" s="1257"/>
      <c r="BI51" s="1257"/>
      <c r="BJ51" s="1257"/>
      <c r="BK51" s="1257"/>
      <c r="BL51" s="1257"/>
      <c r="BM51" s="1257"/>
      <c r="BN51" s="1257"/>
      <c r="BO51" s="1257"/>
      <c r="BP51" s="1254">
        <v>23.2</v>
      </c>
      <c r="BQ51" s="1254"/>
      <c r="BR51" s="1254"/>
      <c r="BS51" s="1254"/>
      <c r="BT51" s="1254"/>
      <c r="BU51" s="1254"/>
      <c r="BV51" s="1254"/>
      <c r="BW51" s="1254"/>
      <c r="BX51" s="1254">
        <v>14.7</v>
      </c>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2" x14ac:dyDescent="0.2">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587</v>
      </c>
      <c r="BC53" s="1257"/>
      <c r="BD53" s="1257"/>
      <c r="BE53" s="1257"/>
      <c r="BF53" s="1257"/>
      <c r="BG53" s="1257"/>
      <c r="BH53" s="1257"/>
      <c r="BI53" s="1257"/>
      <c r="BJ53" s="1257"/>
      <c r="BK53" s="1257"/>
      <c r="BL53" s="1257"/>
      <c r="BM53" s="1257"/>
      <c r="BN53" s="1257"/>
      <c r="BO53" s="1257"/>
      <c r="BP53" s="1254">
        <v>68.599999999999994</v>
      </c>
      <c r="BQ53" s="1254"/>
      <c r="BR53" s="1254"/>
      <c r="BS53" s="1254"/>
      <c r="BT53" s="1254"/>
      <c r="BU53" s="1254"/>
      <c r="BV53" s="1254"/>
      <c r="BW53" s="1254"/>
      <c r="BX53" s="1254">
        <v>69.900000000000006</v>
      </c>
      <c r="BY53" s="1254"/>
      <c r="BZ53" s="1254"/>
      <c r="CA53" s="1254"/>
      <c r="CB53" s="1254"/>
      <c r="CC53" s="1254"/>
      <c r="CD53" s="1254"/>
      <c r="CE53" s="1254"/>
      <c r="CF53" s="1254">
        <v>70.7</v>
      </c>
      <c r="CG53" s="1254"/>
      <c r="CH53" s="1254"/>
      <c r="CI53" s="1254"/>
      <c r="CJ53" s="1254"/>
      <c r="CK53" s="1254"/>
      <c r="CL53" s="1254"/>
      <c r="CM53" s="1254"/>
      <c r="CN53" s="1254">
        <v>70.7</v>
      </c>
      <c r="CO53" s="1254"/>
      <c r="CP53" s="1254"/>
      <c r="CQ53" s="1254"/>
      <c r="CR53" s="1254"/>
      <c r="CS53" s="1254"/>
      <c r="CT53" s="1254"/>
      <c r="CU53" s="1254"/>
      <c r="CV53" s="1254">
        <v>71.7</v>
      </c>
      <c r="CW53" s="1254"/>
      <c r="CX53" s="1254"/>
      <c r="CY53" s="1254"/>
      <c r="CZ53" s="1254"/>
      <c r="DA53" s="1254"/>
      <c r="DB53" s="1254"/>
      <c r="DC53" s="1254"/>
    </row>
    <row r="54" spans="1:109" ht="13.2" x14ac:dyDescent="0.2">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380"/>
      <c r="B55" s="372"/>
      <c r="G55" s="1260"/>
      <c r="H55" s="1260"/>
      <c r="I55" s="1260"/>
      <c r="J55" s="1260"/>
      <c r="K55" s="1261"/>
      <c r="L55" s="1261"/>
      <c r="M55" s="1261"/>
      <c r="N55" s="1261"/>
      <c r="AN55" s="1259" t="s">
        <v>588</v>
      </c>
      <c r="AO55" s="1259"/>
      <c r="AP55" s="1259"/>
      <c r="AQ55" s="1259"/>
      <c r="AR55" s="1259"/>
      <c r="AS55" s="1259"/>
      <c r="AT55" s="1259"/>
      <c r="AU55" s="1259"/>
      <c r="AV55" s="1259"/>
      <c r="AW55" s="1259"/>
      <c r="AX55" s="1259"/>
      <c r="AY55" s="1259"/>
      <c r="AZ55" s="1259"/>
      <c r="BA55" s="1259"/>
      <c r="BB55" s="1257" t="s">
        <v>586</v>
      </c>
      <c r="BC55" s="1257"/>
      <c r="BD55" s="1257"/>
      <c r="BE55" s="1257"/>
      <c r="BF55" s="1257"/>
      <c r="BG55" s="1257"/>
      <c r="BH55" s="1257"/>
      <c r="BI55" s="1257"/>
      <c r="BJ55" s="1257"/>
      <c r="BK55" s="1257"/>
      <c r="BL55" s="1257"/>
      <c r="BM55" s="1257"/>
      <c r="BN55" s="1257"/>
      <c r="BO55" s="1257"/>
      <c r="BP55" s="1254">
        <v>22.7</v>
      </c>
      <c r="BQ55" s="1254"/>
      <c r="BR55" s="1254"/>
      <c r="BS55" s="1254"/>
      <c r="BT55" s="1254"/>
      <c r="BU55" s="1254"/>
      <c r="BV55" s="1254"/>
      <c r="BW55" s="1254"/>
      <c r="BX55" s="1254">
        <v>27.8</v>
      </c>
      <c r="BY55" s="1254"/>
      <c r="BZ55" s="1254"/>
      <c r="CA55" s="1254"/>
      <c r="CB55" s="1254"/>
      <c r="CC55" s="1254"/>
      <c r="CD55" s="1254"/>
      <c r="CE55" s="1254"/>
      <c r="CF55" s="1254">
        <v>18</v>
      </c>
      <c r="CG55" s="1254"/>
      <c r="CH55" s="1254"/>
      <c r="CI55" s="1254"/>
      <c r="CJ55" s="1254"/>
      <c r="CK55" s="1254"/>
      <c r="CL55" s="1254"/>
      <c r="CM55" s="1254"/>
      <c r="CN55" s="1254">
        <v>12.7</v>
      </c>
      <c r="CO55" s="1254"/>
      <c r="CP55" s="1254"/>
      <c r="CQ55" s="1254"/>
      <c r="CR55" s="1254"/>
      <c r="CS55" s="1254"/>
      <c r="CT55" s="1254"/>
      <c r="CU55" s="1254"/>
      <c r="CV55" s="1254">
        <v>10</v>
      </c>
      <c r="CW55" s="1254"/>
      <c r="CX55" s="1254"/>
      <c r="CY55" s="1254"/>
      <c r="CZ55" s="1254"/>
      <c r="DA55" s="1254"/>
      <c r="DB55" s="1254"/>
      <c r="DC55" s="1254"/>
    </row>
    <row r="56" spans="1:109" ht="13.2" x14ac:dyDescent="0.2">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2" x14ac:dyDescent="0.2">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587</v>
      </c>
      <c r="BC57" s="1257"/>
      <c r="BD57" s="1257"/>
      <c r="BE57" s="1257"/>
      <c r="BF57" s="1257"/>
      <c r="BG57" s="1257"/>
      <c r="BH57" s="1257"/>
      <c r="BI57" s="1257"/>
      <c r="BJ57" s="1257"/>
      <c r="BK57" s="1257"/>
      <c r="BL57" s="1257"/>
      <c r="BM57" s="1257"/>
      <c r="BN57" s="1257"/>
      <c r="BO57" s="1257"/>
      <c r="BP57" s="1254">
        <v>60.6</v>
      </c>
      <c r="BQ57" s="1254"/>
      <c r="BR57" s="1254"/>
      <c r="BS57" s="1254"/>
      <c r="BT57" s="1254"/>
      <c r="BU57" s="1254"/>
      <c r="BV57" s="1254"/>
      <c r="BW57" s="1254"/>
      <c r="BX57" s="1254">
        <v>62</v>
      </c>
      <c r="BY57" s="1254"/>
      <c r="BZ57" s="1254"/>
      <c r="CA57" s="1254"/>
      <c r="CB57" s="1254"/>
      <c r="CC57" s="1254"/>
      <c r="CD57" s="1254"/>
      <c r="CE57" s="1254"/>
      <c r="CF57" s="1254">
        <v>62.2</v>
      </c>
      <c r="CG57" s="1254"/>
      <c r="CH57" s="1254"/>
      <c r="CI57" s="1254"/>
      <c r="CJ57" s="1254"/>
      <c r="CK57" s="1254"/>
      <c r="CL57" s="1254"/>
      <c r="CM57" s="1254"/>
      <c r="CN57" s="1254">
        <v>63.2</v>
      </c>
      <c r="CO57" s="1254"/>
      <c r="CP57" s="1254"/>
      <c r="CQ57" s="1254"/>
      <c r="CR57" s="1254"/>
      <c r="CS57" s="1254"/>
      <c r="CT57" s="1254"/>
      <c r="CU57" s="1254"/>
      <c r="CV57" s="1254">
        <v>64.599999999999994</v>
      </c>
      <c r="CW57" s="1254"/>
      <c r="CX57" s="1254"/>
      <c r="CY57" s="1254"/>
      <c r="CZ57" s="1254"/>
      <c r="DA57" s="1254"/>
      <c r="DB57" s="1254"/>
      <c r="DC57" s="1254"/>
      <c r="DD57" s="385"/>
      <c r="DE57" s="384"/>
    </row>
    <row r="58" spans="1:109" s="380" customFormat="1" ht="13.2" x14ac:dyDescent="0.2">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589</v>
      </c>
    </row>
    <row r="64" spans="1:109" ht="13.2" x14ac:dyDescent="0.2">
      <c r="B64" s="372"/>
      <c r="G64" s="379"/>
      <c r="I64" s="392"/>
      <c r="J64" s="392"/>
      <c r="K64" s="392"/>
      <c r="L64" s="392"/>
      <c r="M64" s="392"/>
      <c r="N64" s="393"/>
      <c r="AM64" s="379"/>
      <c r="AN64" s="379" t="s">
        <v>582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6" t="s">
        <v>590</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584</v>
      </c>
    </row>
    <row r="72" spans="2:107" ht="13.2" x14ac:dyDescent="0.2">
      <c r="B72" s="372"/>
      <c r="G72" s="1260"/>
      <c r="H72" s="1260"/>
      <c r="I72" s="1260"/>
      <c r="J72" s="1260"/>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2" x14ac:dyDescent="0.2">
      <c r="B73" s="372"/>
      <c r="G73" s="1262"/>
      <c r="H73" s="1262"/>
      <c r="I73" s="1262"/>
      <c r="J73" s="1262"/>
      <c r="K73" s="1258"/>
      <c r="L73" s="1258"/>
      <c r="M73" s="1258"/>
      <c r="N73" s="1258"/>
      <c r="AM73" s="381"/>
      <c r="AN73" s="1257" t="s">
        <v>585</v>
      </c>
      <c r="AO73" s="1257"/>
      <c r="AP73" s="1257"/>
      <c r="AQ73" s="1257"/>
      <c r="AR73" s="1257"/>
      <c r="AS73" s="1257"/>
      <c r="AT73" s="1257"/>
      <c r="AU73" s="1257"/>
      <c r="AV73" s="1257"/>
      <c r="AW73" s="1257"/>
      <c r="AX73" s="1257"/>
      <c r="AY73" s="1257"/>
      <c r="AZ73" s="1257"/>
      <c r="BA73" s="1257"/>
      <c r="BB73" s="1257" t="s">
        <v>586</v>
      </c>
      <c r="BC73" s="1257"/>
      <c r="BD73" s="1257"/>
      <c r="BE73" s="1257"/>
      <c r="BF73" s="1257"/>
      <c r="BG73" s="1257"/>
      <c r="BH73" s="1257"/>
      <c r="BI73" s="1257"/>
      <c r="BJ73" s="1257"/>
      <c r="BK73" s="1257"/>
      <c r="BL73" s="1257"/>
      <c r="BM73" s="1257"/>
      <c r="BN73" s="1257"/>
      <c r="BO73" s="1257"/>
      <c r="BP73" s="1254">
        <v>23.2</v>
      </c>
      <c r="BQ73" s="1254"/>
      <c r="BR73" s="1254"/>
      <c r="BS73" s="1254"/>
      <c r="BT73" s="1254"/>
      <c r="BU73" s="1254"/>
      <c r="BV73" s="1254"/>
      <c r="BW73" s="1254"/>
      <c r="BX73" s="1254">
        <v>14.7</v>
      </c>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2" x14ac:dyDescent="0.2">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591</v>
      </c>
      <c r="BC75" s="1257"/>
      <c r="BD75" s="1257"/>
      <c r="BE75" s="1257"/>
      <c r="BF75" s="1257"/>
      <c r="BG75" s="1257"/>
      <c r="BH75" s="1257"/>
      <c r="BI75" s="1257"/>
      <c r="BJ75" s="1257"/>
      <c r="BK75" s="1257"/>
      <c r="BL75" s="1257"/>
      <c r="BM75" s="1257"/>
      <c r="BN75" s="1257"/>
      <c r="BO75" s="1257"/>
      <c r="BP75" s="1254">
        <v>8.1999999999999993</v>
      </c>
      <c r="BQ75" s="1254"/>
      <c r="BR75" s="1254"/>
      <c r="BS75" s="1254"/>
      <c r="BT75" s="1254"/>
      <c r="BU75" s="1254"/>
      <c r="BV75" s="1254"/>
      <c r="BW75" s="1254"/>
      <c r="BX75" s="1254">
        <v>7.4</v>
      </c>
      <c r="BY75" s="1254"/>
      <c r="BZ75" s="1254"/>
      <c r="CA75" s="1254"/>
      <c r="CB75" s="1254"/>
      <c r="CC75" s="1254"/>
      <c r="CD75" s="1254"/>
      <c r="CE75" s="1254"/>
      <c r="CF75" s="1254">
        <v>7.2</v>
      </c>
      <c r="CG75" s="1254"/>
      <c r="CH75" s="1254"/>
      <c r="CI75" s="1254"/>
      <c r="CJ75" s="1254"/>
      <c r="CK75" s="1254"/>
      <c r="CL75" s="1254"/>
      <c r="CM75" s="1254"/>
      <c r="CN75" s="1254">
        <v>6.8</v>
      </c>
      <c r="CO75" s="1254"/>
      <c r="CP75" s="1254"/>
      <c r="CQ75" s="1254"/>
      <c r="CR75" s="1254"/>
      <c r="CS75" s="1254"/>
      <c r="CT75" s="1254"/>
      <c r="CU75" s="1254"/>
      <c r="CV75" s="1254">
        <v>6.5</v>
      </c>
      <c r="CW75" s="1254"/>
      <c r="CX75" s="1254"/>
      <c r="CY75" s="1254"/>
      <c r="CZ75" s="1254"/>
      <c r="DA75" s="1254"/>
      <c r="DB75" s="1254"/>
      <c r="DC75" s="1254"/>
    </row>
    <row r="76" spans="2:107" ht="13.2" x14ac:dyDescent="0.2">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372"/>
      <c r="G77" s="1260"/>
      <c r="H77" s="1260"/>
      <c r="I77" s="1260"/>
      <c r="J77" s="1260"/>
      <c r="K77" s="1258"/>
      <c r="L77" s="1258"/>
      <c r="M77" s="1258"/>
      <c r="N77" s="1258"/>
      <c r="AN77" s="1259" t="s">
        <v>588</v>
      </c>
      <c r="AO77" s="1259"/>
      <c r="AP77" s="1259"/>
      <c r="AQ77" s="1259"/>
      <c r="AR77" s="1259"/>
      <c r="AS77" s="1259"/>
      <c r="AT77" s="1259"/>
      <c r="AU77" s="1259"/>
      <c r="AV77" s="1259"/>
      <c r="AW77" s="1259"/>
      <c r="AX77" s="1259"/>
      <c r="AY77" s="1259"/>
      <c r="AZ77" s="1259"/>
      <c r="BA77" s="1259"/>
      <c r="BB77" s="1257" t="s">
        <v>586</v>
      </c>
      <c r="BC77" s="1257"/>
      <c r="BD77" s="1257"/>
      <c r="BE77" s="1257"/>
      <c r="BF77" s="1257"/>
      <c r="BG77" s="1257"/>
      <c r="BH77" s="1257"/>
      <c r="BI77" s="1257"/>
      <c r="BJ77" s="1257"/>
      <c r="BK77" s="1257"/>
      <c r="BL77" s="1257"/>
      <c r="BM77" s="1257"/>
      <c r="BN77" s="1257"/>
      <c r="BO77" s="1257"/>
      <c r="BP77" s="1254">
        <v>22.7</v>
      </c>
      <c r="BQ77" s="1254"/>
      <c r="BR77" s="1254"/>
      <c r="BS77" s="1254"/>
      <c r="BT77" s="1254"/>
      <c r="BU77" s="1254"/>
      <c r="BV77" s="1254"/>
      <c r="BW77" s="1254"/>
      <c r="BX77" s="1254">
        <v>27.8</v>
      </c>
      <c r="BY77" s="1254"/>
      <c r="BZ77" s="1254"/>
      <c r="CA77" s="1254"/>
      <c r="CB77" s="1254"/>
      <c r="CC77" s="1254"/>
      <c r="CD77" s="1254"/>
      <c r="CE77" s="1254"/>
      <c r="CF77" s="1254">
        <v>18</v>
      </c>
      <c r="CG77" s="1254"/>
      <c r="CH77" s="1254"/>
      <c r="CI77" s="1254"/>
      <c r="CJ77" s="1254"/>
      <c r="CK77" s="1254"/>
      <c r="CL77" s="1254"/>
      <c r="CM77" s="1254"/>
      <c r="CN77" s="1254">
        <v>12.7</v>
      </c>
      <c r="CO77" s="1254"/>
      <c r="CP77" s="1254"/>
      <c r="CQ77" s="1254"/>
      <c r="CR77" s="1254"/>
      <c r="CS77" s="1254"/>
      <c r="CT77" s="1254"/>
      <c r="CU77" s="1254"/>
      <c r="CV77" s="1254">
        <v>10</v>
      </c>
      <c r="CW77" s="1254"/>
      <c r="CX77" s="1254"/>
      <c r="CY77" s="1254"/>
      <c r="CZ77" s="1254"/>
      <c r="DA77" s="1254"/>
      <c r="DB77" s="1254"/>
      <c r="DC77" s="1254"/>
    </row>
    <row r="78" spans="2:107" ht="13.2" x14ac:dyDescent="0.2">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591</v>
      </c>
      <c r="BC79" s="1257"/>
      <c r="BD79" s="1257"/>
      <c r="BE79" s="1257"/>
      <c r="BF79" s="1257"/>
      <c r="BG79" s="1257"/>
      <c r="BH79" s="1257"/>
      <c r="BI79" s="1257"/>
      <c r="BJ79" s="1257"/>
      <c r="BK79" s="1257"/>
      <c r="BL79" s="1257"/>
      <c r="BM79" s="1257"/>
      <c r="BN79" s="1257"/>
      <c r="BO79" s="1257"/>
      <c r="BP79" s="1254">
        <v>7.7</v>
      </c>
      <c r="BQ79" s="1254"/>
      <c r="BR79" s="1254"/>
      <c r="BS79" s="1254"/>
      <c r="BT79" s="1254"/>
      <c r="BU79" s="1254"/>
      <c r="BV79" s="1254"/>
      <c r="BW79" s="1254"/>
      <c r="BX79" s="1254">
        <v>7.5</v>
      </c>
      <c r="BY79" s="1254"/>
      <c r="BZ79" s="1254"/>
      <c r="CA79" s="1254"/>
      <c r="CB79" s="1254"/>
      <c r="CC79" s="1254"/>
      <c r="CD79" s="1254"/>
      <c r="CE79" s="1254"/>
      <c r="CF79" s="1254">
        <v>6.6</v>
      </c>
      <c r="CG79" s="1254"/>
      <c r="CH79" s="1254"/>
      <c r="CI79" s="1254"/>
      <c r="CJ79" s="1254"/>
      <c r="CK79" s="1254"/>
      <c r="CL79" s="1254"/>
      <c r="CM79" s="1254"/>
      <c r="CN79" s="1254">
        <v>6.6</v>
      </c>
      <c r="CO79" s="1254"/>
      <c r="CP79" s="1254"/>
      <c r="CQ79" s="1254"/>
      <c r="CR79" s="1254"/>
      <c r="CS79" s="1254"/>
      <c r="CT79" s="1254"/>
      <c r="CU79" s="1254"/>
      <c r="CV79" s="1254">
        <v>6.7</v>
      </c>
      <c r="CW79" s="1254"/>
      <c r="CX79" s="1254"/>
      <c r="CY79" s="1254"/>
      <c r="CZ79" s="1254"/>
      <c r="DA79" s="1254"/>
      <c r="DB79" s="1254"/>
      <c r="DC79" s="1254"/>
    </row>
    <row r="80" spans="2:107" ht="13.2" x14ac:dyDescent="0.2">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SeUBrzNxMdlcreeZzjRoKvxinpcj551tPPvPC/u/+JzuKHnov+I1Jm1j1swYj6LbgkAkKR3CvYdkuZE+vZoD2w==" saltValue="0kIwVCvJiIK32d8uYFbrb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ABE4B-BB84-4E2D-B6E6-5297E6F7DB0B}">
  <sheetPr>
    <pageSetUpPr fitToPage="1"/>
  </sheetPr>
  <dimension ref="A1:DR125"/>
  <sheetViews>
    <sheetView showGridLines="0" zoomScale="70" zoomScaleNormal="70" zoomScaleSheetLayoutView="70" workbookViewId="0">
      <selection activeCell="AN48" sqref="AN4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9YfxmNL83WqfNBhm1leTRcggouaFKlqRr7vwAgtzSiDwI2LxIsPycx3SKRxe+xNtAgsfvwKBdpDV3RobxAtRnA==" saltValue="B8zWOOdXCq3ozSdIVhc7I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0F965-9446-4D78-9761-9E7EFF73D130}">
  <sheetPr>
    <pageSetUpPr fitToPage="1"/>
  </sheetPr>
  <dimension ref="A1:DR125"/>
  <sheetViews>
    <sheetView showGridLines="0" zoomScale="70" zoomScaleNormal="70" zoomScaleSheetLayoutView="55" workbookViewId="0">
      <selection activeCell="AN48" sqref="AN4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hwIHr+rmAcBk2zEgG6qMe8wksK2wmlTkLlOha81H6SeVD0Xj5+lsHZZDXwnwB2r1hzj6SJ5kuCuOtM+/Q8WrLA==" saltValue="BSNz5LTo7aq0Z8ye3vWFd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60542</v>
      </c>
      <c r="E3" s="156"/>
      <c r="F3" s="157">
        <v>70166</v>
      </c>
      <c r="G3" s="158"/>
      <c r="H3" s="159"/>
    </row>
    <row r="4" spans="1:8" x14ac:dyDescent="0.2">
      <c r="A4" s="160"/>
      <c r="B4" s="161"/>
      <c r="C4" s="162"/>
      <c r="D4" s="163">
        <v>24504</v>
      </c>
      <c r="E4" s="164"/>
      <c r="F4" s="165">
        <v>36115</v>
      </c>
      <c r="G4" s="166"/>
      <c r="H4" s="167"/>
    </row>
    <row r="5" spans="1:8" x14ac:dyDescent="0.2">
      <c r="A5" s="148" t="s">
        <v>521</v>
      </c>
      <c r="B5" s="153"/>
      <c r="C5" s="154"/>
      <c r="D5" s="155">
        <v>42630</v>
      </c>
      <c r="E5" s="156"/>
      <c r="F5" s="157">
        <v>70329</v>
      </c>
      <c r="G5" s="158"/>
      <c r="H5" s="159"/>
    </row>
    <row r="6" spans="1:8" x14ac:dyDescent="0.2">
      <c r="A6" s="160"/>
      <c r="B6" s="161"/>
      <c r="C6" s="162"/>
      <c r="D6" s="163">
        <v>26558</v>
      </c>
      <c r="E6" s="164"/>
      <c r="F6" s="165">
        <v>39403</v>
      </c>
      <c r="G6" s="166"/>
      <c r="H6" s="167"/>
    </row>
    <row r="7" spans="1:8" x14ac:dyDescent="0.2">
      <c r="A7" s="148" t="s">
        <v>522</v>
      </c>
      <c r="B7" s="153"/>
      <c r="C7" s="154"/>
      <c r="D7" s="155">
        <v>32026</v>
      </c>
      <c r="E7" s="156"/>
      <c r="F7" s="157">
        <v>54225</v>
      </c>
      <c r="G7" s="158"/>
      <c r="H7" s="159"/>
    </row>
    <row r="8" spans="1:8" x14ac:dyDescent="0.2">
      <c r="A8" s="160"/>
      <c r="B8" s="161"/>
      <c r="C8" s="162"/>
      <c r="D8" s="163">
        <v>25334</v>
      </c>
      <c r="E8" s="164"/>
      <c r="F8" s="165">
        <v>27337</v>
      </c>
      <c r="G8" s="166"/>
      <c r="H8" s="167"/>
    </row>
    <row r="9" spans="1:8" x14ac:dyDescent="0.2">
      <c r="A9" s="148" t="s">
        <v>523</v>
      </c>
      <c r="B9" s="153"/>
      <c r="C9" s="154"/>
      <c r="D9" s="155">
        <v>68575</v>
      </c>
      <c r="E9" s="156"/>
      <c r="F9" s="157">
        <v>54016</v>
      </c>
      <c r="G9" s="158"/>
      <c r="H9" s="159"/>
    </row>
    <row r="10" spans="1:8" x14ac:dyDescent="0.2">
      <c r="A10" s="160"/>
      <c r="B10" s="161"/>
      <c r="C10" s="162"/>
      <c r="D10" s="163">
        <v>62073</v>
      </c>
      <c r="E10" s="164"/>
      <c r="F10" s="165">
        <v>28078</v>
      </c>
      <c r="G10" s="166"/>
      <c r="H10" s="167"/>
    </row>
    <row r="11" spans="1:8" x14ac:dyDescent="0.2">
      <c r="A11" s="148" t="s">
        <v>524</v>
      </c>
      <c r="B11" s="153"/>
      <c r="C11" s="154"/>
      <c r="D11" s="155">
        <v>21464</v>
      </c>
      <c r="E11" s="156"/>
      <c r="F11" s="157">
        <v>52786</v>
      </c>
      <c r="G11" s="158"/>
      <c r="H11" s="159"/>
    </row>
    <row r="12" spans="1:8" x14ac:dyDescent="0.2">
      <c r="A12" s="160"/>
      <c r="B12" s="161"/>
      <c r="C12" s="168"/>
      <c r="D12" s="163">
        <v>10336</v>
      </c>
      <c r="E12" s="164"/>
      <c r="F12" s="165">
        <v>28742</v>
      </c>
      <c r="G12" s="166"/>
      <c r="H12" s="167"/>
    </row>
    <row r="13" spans="1:8" x14ac:dyDescent="0.2">
      <c r="A13" s="148"/>
      <c r="B13" s="153"/>
      <c r="C13" s="169"/>
      <c r="D13" s="170">
        <v>45047</v>
      </c>
      <c r="E13" s="171"/>
      <c r="F13" s="172">
        <v>60304</v>
      </c>
      <c r="G13" s="173"/>
      <c r="H13" s="159"/>
    </row>
    <row r="14" spans="1:8" x14ac:dyDescent="0.2">
      <c r="A14" s="160"/>
      <c r="B14" s="161"/>
      <c r="C14" s="162"/>
      <c r="D14" s="163">
        <v>29761</v>
      </c>
      <c r="E14" s="164"/>
      <c r="F14" s="165">
        <v>31935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1.28</v>
      </c>
      <c r="C19" s="174">
        <f>ROUND(VALUE(SUBSTITUTE(実質収支比率等に係る経年分析!G$48,"▲","-")),2)</f>
        <v>5.39</v>
      </c>
      <c r="D19" s="174">
        <f>ROUND(VALUE(SUBSTITUTE(実質収支比率等に係る経年分析!H$48,"▲","-")),2)</f>
        <v>10.85</v>
      </c>
      <c r="E19" s="174">
        <f>ROUND(VALUE(SUBSTITUTE(実質収支比率等に係る経年分析!I$48,"▲","-")),2)</f>
        <v>6.76</v>
      </c>
      <c r="F19" s="174">
        <f>ROUND(VALUE(SUBSTITUTE(実質収支比率等に係る経年分析!J$48,"▲","-")),2)</f>
        <v>2.14</v>
      </c>
    </row>
    <row r="20" spans="1:11" x14ac:dyDescent="0.2">
      <c r="A20" s="174" t="s">
        <v>53</v>
      </c>
      <c r="B20" s="174">
        <f>ROUND(VALUE(SUBSTITUTE(実質収支比率等に係る経年分析!F$47,"▲","-")),2)</f>
        <v>28.94</v>
      </c>
      <c r="C20" s="174">
        <f>ROUND(VALUE(SUBSTITUTE(実質収支比率等に係る経年分析!G$47,"▲","-")),2)</f>
        <v>28.49</v>
      </c>
      <c r="D20" s="174">
        <f>ROUND(VALUE(SUBSTITUTE(実質収支比率等に係る経年分析!H$47,"▲","-")),2)</f>
        <v>32.26</v>
      </c>
      <c r="E20" s="174">
        <f>ROUND(VALUE(SUBSTITUTE(実質収支比率等に係る経年分析!I$47,"▲","-")),2)</f>
        <v>40.97</v>
      </c>
      <c r="F20" s="174">
        <f>ROUND(VALUE(SUBSTITUTE(実質収支比率等に係る経年分析!J$47,"▲","-")),2)</f>
        <v>43.35</v>
      </c>
    </row>
    <row r="21" spans="1:11" x14ac:dyDescent="0.2">
      <c r="A21" s="174" t="s">
        <v>54</v>
      </c>
      <c r="B21" s="174">
        <f>IF(ISNUMBER(VALUE(SUBSTITUTE(実質収支比率等に係る経年分析!F$49,"▲","-"))),ROUND(VALUE(SUBSTITUTE(実質収支比率等に係る経年分析!F$49,"▲","-")),2),NA())</f>
        <v>-2.62</v>
      </c>
      <c r="C21" s="174">
        <f>IF(ISNUMBER(VALUE(SUBSTITUTE(実質収支比率等に係る経年分析!G$49,"▲","-"))),ROUND(VALUE(SUBSTITUTE(実質収支比率等に係る経年分析!G$49,"▲","-")),2),NA())</f>
        <v>4.78</v>
      </c>
      <c r="D21" s="174">
        <f>IF(ISNUMBER(VALUE(SUBSTITUTE(実質収支比率等に係る経年分析!H$49,"▲","-"))),ROUND(VALUE(SUBSTITUTE(実質収支比率等に係る経年分析!H$49,"▲","-")),2),NA())</f>
        <v>11.14</v>
      </c>
      <c r="E21" s="174">
        <f>IF(ISNUMBER(VALUE(SUBSTITUTE(実質収支比率等に係る経年分析!I$49,"▲","-"))),ROUND(VALUE(SUBSTITUTE(実質収支比率等に係る経年分析!I$49,"▲","-")),2),NA())</f>
        <v>3.84</v>
      </c>
      <c r="F21" s="174">
        <f>IF(ISNUMBER(VALUE(SUBSTITUTE(実質収支比率等に係る経年分析!J$49,"▲","-"))),ROUND(VALUE(SUBSTITUTE(実質収支比率等に係る経年分析!J$49,"▲","-")),2),NA())</f>
        <v>-1.01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総社市国民宿舎事業費特別会計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総社市後期高齢者医療特別会計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総社市国民健康保険特別会計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1.55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1.1299999999999999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総社市工業用水道事業会計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0.56000000000000005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0.66</v>
      </c>
    </row>
    <row r="33" spans="1:16" x14ac:dyDescent="0.2">
      <c r="A33" s="175" t="str">
        <f>IF(連結実質赤字比率に係る赤字・黒字の構成分析!C$37="",NA(),連結実質赤字比率に係る赤字・黒字の構成分析!C$37)</f>
        <v>総社市介護保険特別会計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0.98</v>
      </c>
    </row>
    <row r="34" spans="1:16" x14ac:dyDescent="0.2">
      <c r="A34" s="175" t="str">
        <f>IF(連結実質赤字比率に係る赤字・黒字の構成分析!C$36="",NA(),連結実質赤字比率に係る赤字・黒字の構成分析!C$36)</f>
        <v>総社市下水道事業会計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5.39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2.13</v>
      </c>
    </row>
    <row r="36" spans="1:16" x14ac:dyDescent="0.2">
      <c r="A36" s="175" t="str">
        <f>IF(連結実質赤字比率に係る赤字・黒字の構成分析!C$34="",NA(),連結実質赤字比率に係る赤字・黒字の構成分析!C$34)</f>
        <v>総社市水道事業会計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7.57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8.3000000000000007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7.23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2759</v>
      </c>
      <c r="E42" s="176"/>
      <c r="F42" s="176"/>
      <c r="G42" s="176">
        <f>'実質公債費比率（分子）の構造'!L$52</f>
        <v>2724</v>
      </c>
      <c r="H42" s="176"/>
      <c r="I42" s="176"/>
      <c r="J42" s="176">
        <f>'実質公債費比率（分子）の構造'!M$52</f>
        <v>2488</v>
      </c>
      <c r="K42" s="176"/>
      <c r="L42" s="176"/>
      <c r="M42" s="176">
        <f>'実質公債費比率（分子）の構造'!N$52</f>
        <v>2561</v>
      </c>
      <c r="N42" s="176"/>
      <c r="O42" s="176"/>
      <c r="P42" s="176">
        <f>'実質公債費比率（分子）の構造'!O$52</f>
        <v>2644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82</v>
      </c>
      <c r="C44" s="176"/>
      <c r="D44" s="176"/>
      <c r="E44" s="176">
        <f>'実質公債費比率（分子）の構造'!L$50</f>
        <v>74</v>
      </c>
      <c r="F44" s="176"/>
      <c r="G44" s="176"/>
      <c r="H44" s="176">
        <f>'実質公債費比率（分子）の構造'!M$50</f>
        <v>66</v>
      </c>
      <c r="I44" s="176"/>
      <c r="J44" s="176"/>
      <c r="K44" s="176">
        <f>'実質公債費比率（分子）の構造'!N$50</f>
        <v>62</v>
      </c>
      <c r="L44" s="176"/>
      <c r="M44" s="176"/>
      <c r="N44" s="176">
        <f>'実質公債費比率（分子）の構造'!O$50</f>
        <v>53</v>
      </c>
      <c r="O44" s="176"/>
      <c r="P44" s="176"/>
    </row>
    <row r="45" spans="1:16" x14ac:dyDescent="0.2">
      <c r="A45" s="176" t="s">
        <v>63</v>
      </c>
      <c r="B45" s="176">
        <f>'実質公債費比率（分子）の構造'!K$49</f>
        <v>145</v>
      </c>
      <c r="C45" s="176"/>
      <c r="D45" s="176"/>
      <c r="E45" s="176">
        <f>'実質公債費比率（分子）の構造'!L$49</f>
        <v>143</v>
      </c>
      <c r="F45" s="176"/>
      <c r="G45" s="176"/>
      <c r="H45" s="176">
        <f>'実質公債費比率（分子）の構造'!M$49</f>
        <v>77</v>
      </c>
      <c r="I45" s="176"/>
      <c r="J45" s="176"/>
      <c r="K45" s="176">
        <f>'実質公債費比率（分子）の構造'!N$49</f>
        <v>10</v>
      </c>
      <c r="L45" s="176"/>
      <c r="M45" s="176"/>
      <c r="N45" s="176">
        <f>'実質公債費比率（分子）の構造'!O$49</f>
        <v>1</v>
      </c>
      <c r="O45" s="176"/>
      <c r="P45" s="176"/>
    </row>
    <row r="46" spans="1:16" x14ac:dyDescent="0.2">
      <c r="A46" s="176" t="s">
        <v>64</v>
      </c>
      <c r="B46" s="176">
        <f>'実質公債費比率（分子）の構造'!K$48</f>
        <v>816</v>
      </c>
      <c r="C46" s="176"/>
      <c r="D46" s="176"/>
      <c r="E46" s="176">
        <f>'実質公債費比率（分子）の構造'!L$48</f>
        <v>795</v>
      </c>
      <c r="F46" s="176"/>
      <c r="G46" s="176"/>
      <c r="H46" s="176">
        <f>'実質公債費比率（分子）の構造'!M$48</f>
        <v>802</v>
      </c>
      <c r="I46" s="176"/>
      <c r="J46" s="176"/>
      <c r="K46" s="176">
        <f>'実質公債費比率（分子）の構造'!N$48</f>
        <v>654</v>
      </c>
      <c r="L46" s="176"/>
      <c r="M46" s="176"/>
      <c r="N46" s="176">
        <f>'実質公債費比率（分子）の構造'!O$48</f>
        <v>705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2713</v>
      </c>
      <c r="C49" s="176"/>
      <c r="D49" s="176"/>
      <c r="E49" s="176">
        <f>'実質公債費比率（分子）の構造'!L$45</f>
        <v>2684</v>
      </c>
      <c r="F49" s="176"/>
      <c r="G49" s="176"/>
      <c r="H49" s="176">
        <f>'実質公債費比率（分子）の構造'!M$45</f>
        <v>2685</v>
      </c>
      <c r="I49" s="176"/>
      <c r="J49" s="176"/>
      <c r="K49" s="176">
        <f>'実質公債費比率（分子）の構造'!N$45</f>
        <v>2752</v>
      </c>
      <c r="L49" s="176"/>
      <c r="M49" s="176"/>
      <c r="N49" s="176">
        <f>'実質公債費比率（分子）の構造'!O$45</f>
        <v>2771</v>
      </c>
      <c r="O49" s="176"/>
      <c r="P49" s="176"/>
    </row>
    <row r="50" spans="1:16" x14ac:dyDescent="0.2">
      <c r="A50" s="176" t="s">
        <v>67</v>
      </c>
      <c r="B50" s="176" t="e">
        <f>NA()</f>
        <v>#N/A</v>
      </c>
      <c r="C50" s="176">
        <f>IF(ISNUMBER('実質公債費比率（分子）の構造'!K$53),'実質公債費比率（分子）の構造'!K$53,NA())</f>
        <v>997</v>
      </c>
      <c r="D50" s="176" t="e">
        <f>NA()</f>
        <v>#N/A</v>
      </c>
      <c r="E50" s="176" t="e">
        <f>NA()</f>
        <v>#N/A</v>
      </c>
      <c r="F50" s="176">
        <f>IF(ISNUMBER('実質公債費比率（分子）の構造'!L$53),'実質公債費比率（分子）の構造'!L$53,NA())</f>
        <v>972</v>
      </c>
      <c r="G50" s="176" t="e">
        <f>NA()</f>
        <v>#N/A</v>
      </c>
      <c r="H50" s="176" t="e">
        <f>NA()</f>
        <v>#N/A</v>
      </c>
      <c r="I50" s="176">
        <f>IF(ISNUMBER('実質公債費比率（分子）の構造'!M$53),'実質公債費比率（分子）の構造'!M$53,NA())</f>
        <v>1142</v>
      </c>
      <c r="J50" s="176" t="e">
        <f>NA()</f>
        <v>#N/A</v>
      </c>
      <c r="K50" s="176" t="e">
        <f>NA()</f>
        <v>#N/A</v>
      </c>
      <c r="L50" s="176">
        <f>IF(ISNUMBER('実質公債費比率（分子）の構造'!N$53),'実質公債費比率（分子）の構造'!N$53,NA())</f>
        <v>917</v>
      </c>
      <c r="M50" s="176" t="e">
        <f>NA()</f>
        <v>#N/A</v>
      </c>
      <c r="N50" s="176" t="e">
        <f>NA()</f>
        <v>#N/A</v>
      </c>
      <c r="O50" s="176">
        <f>IF(ISNUMBER('実質公債費比率（分子）の構造'!O$53),'実質公債費比率（分子）の構造'!O$53,NA())</f>
        <v>886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28315</v>
      </c>
      <c r="E56" s="175"/>
      <c r="F56" s="175"/>
      <c r="G56" s="175">
        <f>'将来負担比率（分子）の構造'!J$52</f>
        <v>28568</v>
      </c>
      <c r="H56" s="175"/>
      <c r="I56" s="175"/>
      <c r="J56" s="175">
        <f>'将来負担比率（分子）の構造'!K$52</f>
        <v>27512</v>
      </c>
      <c r="K56" s="175"/>
      <c r="L56" s="175"/>
      <c r="M56" s="175">
        <f>'将来負担比率（分子）の構造'!L$52</f>
        <v>28756</v>
      </c>
      <c r="N56" s="175"/>
      <c r="O56" s="175"/>
      <c r="P56" s="175">
        <f>'将来負担比率（分子）の構造'!M$52</f>
        <v>27132</v>
      </c>
    </row>
    <row r="57" spans="1:16" x14ac:dyDescent="0.2">
      <c r="A57" s="175" t="s">
        <v>42</v>
      </c>
      <c r="B57" s="175"/>
      <c r="C57" s="175"/>
      <c r="D57" s="175">
        <f>'将来負担比率（分子）の構造'!I$51</f>
        <v>3245</v>
      </c>
      <c r="E57" s="175"/>
      <c r="F57" s="175"/>
      <c r="G57" s="175">
        <f>'将来負担比率（分子）の構造'!J$51</f>
        <v>3112</v>
      </c>
      <c r="H57" s="175"/>
      <c r="I57" s="175"/>
      <c r="J57" s="175">
        <f>'将来負担比率（分子）の構造'!K$51</f>
        <v>3020</v>
      </c>
      <c r="K57" s="175"/>
      <c r="L57" s="175"/>
      <c r="M57" s="175">
        <f>'将来負担比率（分子）の構造'!L$51</f>
        <v>2932</v>
      </c>
      <c r="N57" s="175"/>
      <c r="O57" s="175"/>
      <c r="P57" s="175">
        <f>'将来負担比率（分子）の構造'!M$51</f>
        <v>2691</v>
      </c>
    </row>
    <row r="58" spans="1:16" x14ac:dyDescent="0.2">
      <c r="A58" s="175" t="s">
        <v>41</v>
      </c>
      <c r="B58" s="175"/>
      <c r="C58" s="175"/>
      <c r="D58" s="175">
        <f>'将来負担比率（分子）の構造'!I$50</f>
        <v>9509</v>
      </c>
      <c r="E58" s="175"/>
      <c r="F58" s="175"/>
      <c r="G58" s="175">
        <f>'将来負担比率（分子）の構造'!J$50</f>
        <v>9558</v>
      </c>
      <c r="H58" s="175"/>
      <c r="I58" s="175"/>
      <c r="J58" s="175">
        <f>'将来負担比率（分子）の構造'!K$50</f>
        <v>12829</v>
      </c>
      <c r="K58" s="175"/>
      <c r="L58" s="175"/>
      <c r="M58" s="175">
        <f>'将来負担比率（分子）の構造'!L$50</f>
        <v>14638</v>
      </c>
      <c r="N58" s="175"/>
      <c r="O58" s="175"/>
      <c r="P58" s="175">
        <f>'将来負担比率（分子）の構造'!M$50</f>
        <v>15808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2</v>
      </c>
      <c r="O61" s="175"/>
      <c r="P61" s="175"/>
    </row>
    <row r="62" spans="1:16" x14ac:dyDescent="0.2">
      <c r="A62" s="175" t="s">
        <v>35</v>
      </c>
      <c r="B62" s="175">
        <f>'将来負担比率（分子）の構造'!I$45</f>
        <v>3884</v>
      </c>
      <c r="C62" s="175"/>
      <c r="D62" s="175"/>
      <c r="E62" s="175">
        <f>'将来負担比率（分子）の構造'!J$45</f>
        <v>3982</v>
      </c>
      <c r="F62" s="175"/>
      <c r="G62" s="175"/>
      <c r="H62" s="175">
        <f>'将来負担比率（分子）の構造'!K$45</f>
        <v>4163</v>
      </c>
      <c r="I62" s="175"/>
      <c r="J62" s="175"/>
      <c r="K62" s="175">
        <f>'将来負担比率（分子）の構造'!L$45</f>
        <v>4116</v>
      </c>
      <c r="L62" s="175"/>
      <c r="M62" s="175"/>
      <c r="N62" s="175">
        <f>'将来負担比率（分子）の構造'!M$45</f>
        <v>4158</v>
      </c>
      <c r="O62" s="175"/>
      <c r="P62" s="175"/>
    </row>
    <row r="63" spans="1:16" x14ac:dyDescent="0.2">
      <c r="A63" s="175" t="s">
        <v>34</v>
      </c>
      <c r="B63" s="175">
        <f>'将来負担比率（分子）の構造'!I$44</f>
        <v>247</v>
      </c>
      <c r="C63" s="175"/>
      <c r="D63" s="175"/>
      <c r="E63" s="175">
        <f>'将来負担比率（分子）の構造'!J$44</f>
        <v>113</v>
      </c>
      <c r="F63" s="175"/>
      <c r="G63" s="175"/>
      <c r="H63" s="175">
        <f>'将来負担比率（分子）の構造'!K$44</f>
        <v>152</v>
      </c>
      <c r="I63" s="175"/>
      <c r="J63" s="175"/>
      <c r="K63" s="175">
        <f>'将来負担比率（分子）の構造'!L$44</f>
        <v>865</v>
      </c>
      <c r="L63" s="175"/>
      <c r="M63" s="175"/>
      <c r="N63" s="175">
        <f>'将来負担比率（分子）の構造'!M$44</f>
        <v>813</v>
      </c>
      <c r="O63" s="175"/>
      <c r="P63" s="175"/>
    </row>
    <row r="64" spans="1:16" x14ac:dyDescent="0.2">
      <c r="A64" s="175" t="s">
        <v>33</v>
      </c>
      <c r="B64" s="175">
        <f>'将来負担比率（分子）の構造'!I$43</f>
        <v>8559</v>
      </c>
      <c r="C64" s="175"/>
      <c r="D64" s="175"/>
      <c r="E64" s="175">
        <f>'将来負担比率（分子）の構造'!J$43</f>
        <v>8012</v>
      </c>
      <c r="F64" s="175"/>
      <c r="G64" s="175"/>
      <c r="H64" s="175">
        <f>'将来負担比率（分子）の構造'!K$43</f>
        <v>7753</v>
      </c>
      <c r="I64" s="175"/>
      <c r="J64" s="175"/>
      <c r="K64" s="175">
        <f>'将来負担比率（分子）の構造'!L$43</f>
        <v>7084</v>
      </c>
      <c r="L64" s="175"/>
      <c r="M64" s="175"/>
      <c r="N64" s="175">
        <f>'将来負担比率（分子）の構造'!M$43</f>
        <v>7043</v>
      </c>
      <c r="O64" s="175"/>
      <c r="P64" s="175"/>
    </row>
    <row r="65" spans="1:16" x14ac:dyDescent="0.2">
      <c r="A65" s="175" t="s">
        <v>32</v>
      </c>
      <c r="B65" s="175">
        <f>'将来負担比率（分子）の構造'!I$42</f>
        <v>514</v>
      </c>
      <c r="C65" s="175"/>
      <c r="D65" s="175"/>
      <c r="E65" s="175">
        <f>'将来負担比率（分子）の構造'!J$42</f>
        <v>462</v>
      </c>
      <c r="F65" s="175"/>
      <c r="G65" s="175"/>
      <c r="H65" s="175">
        <f>'将来負担比率（分子）の構造'!K$42</f>
        <v>425</v>
      </c>
      <c r="I65" s="175"/>
      <c r="J65" s="175"/>
      <c r="K65" s="175">
        <f>'将来負担比率（分子）の構造'!L$42</f>
        <v>365</v>
      </c>
      <c r="L65" s="175"/>
      <c r="M65" s="175"/>
      <c r="N65" s="175">
        <f>'将来負担比率（分子）の構造'!M$42</f>
        <v>324</v>
      </c>
      <c r="O65" s="175"/>
      <c r="P65" s="175"/>
    </row>
    <row r="66" spans="1:16" x14ac:dyDescent="0.2">
      <c r="A66" s="175" t="s">
        <v>31</v>
      </c>
      <c r="B66" s="175">
        <f>'将来負担比率（分子）の構造'!I$41</f>
        <v>30977</v>
      </c>
      <c r="C66" s="175"/>
      <c r="D66" s="175"/>
      <c r="E66" s="175">
        <f>'将来負担比率（分子）の構造'!J$41</f>
        <v>30750</v>
      </c>
      <c r="F66" s="175"/>
      <c r="G66" s="175"/>
      <c r="H66" s="175">
        <f>'将来負担比率（分子）の構造'!K$41</f>
        <v>30586</v>
      </c>
      <c r="I66" s="175"/>
      <c r="J66" s="175"/>
      <c r="K66" s="175">
        <f>'将来負担比率（分子）の構造'!L$41</f>
        <v>31825</v>
      </c>
      <c r="L66" s="175"/>
      <c r="M66" s="175"/>
      <c r="N66" s="175">
        <f>'将来負担比率（分子）の構造'!M$41</f>
        <v>29886</v>
      </c>
      <c r="O66" s="175"/>
      <c r="P66" s="175"/>
    </row>
    <row r="67" spans="1:16" x14ac:dyDescent="0.2">
      <c r="A67" s="175" t="s">
        <v>71</v>
      </c>
      <c r="B67" s="175" t="e">
        <f>NA()</f>
        <v>#N/A</v>
      </c>
      <c r="C67" s="175">
        <f>IF(ISNUMBER('将来負担比率（分子）の構造'!I$53), IF('将来負担比率（分子）の構造'!I$53 &lt; 0, 0, '将来負担比率（分子）の構造'!I$53), NA())</f>
        <v>3113</v>
      </c>
      <c r="D67" s="175" t="e">
        <f>NA()</f>
        <v>#N/A</v>
      </c>
      <c r="E67" s="175" t="e">
        <f>NA()</f>
        <v>#N/A</v>
      </c>
      <c r="F67" s="175">
        <f>IF(ISNUMBER('将来負担比率（分子）の構造'!J$53), IF('将来負担比率（分子）の構造'!J$53 &lt; 0, 0, '将来負担比率（分子）の構造'!J$53), NA())</f>
        <v>2081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5581</v>
      </c>
      <c r="C72" s="179">
        <f>基金残高に係る経年分析!G55</f>
        <v>6961</v>
      </c>
      <c r="D72" s="179">
        <f>基金残高に係る経年分析!H55</f>
        <v>7561</v>
      </c>
    </row>
    <row r="73" spans="1:16" x14ac:dyDescent="0.2">
      <c r="A73" s="178" t="s">
        <v>74</v>
      </c>
      <c r="B73" s="179">
        <f>基金残高に係る経年分析!F56</f>
        <v>1201</v>
      </c>
      <c r="C73" s="179">
        <f>基金残高に係る経年分析!G56</f>
        <v>1303</v>
      </c>
      <c r="D73" s="179">
        <f>基金残高に係る経年分析!H56</f>
        <v>1383</v>
      </c>
    </row>
    <row r="74" spans="1:16" x14ac:dyDescent="0.2">
      <c r="A74" s="178" t="s">
        <v>75</v>
      </c>
      <c r="B74" s="179">
        <f>基金残高に係る経年分析!F57</f>
        <v>6667</v>
      </c>
      <c r="C74" s="179">
        <f>基金残高に係る経年分析!G57</f>
        <v>6788</v>
      </c>
      <c r="D74" s="179">
        <f>基金残高に係る経年分析!H57</f>
        <v>7328</v>
      </c>
    </row>
  </sheetData>
  <sheetProtection algorithmName="SHA-512" hashValue="N8El5mFyFJ8RbTXlaF8mU+PCHkXrbTh2ja7Rpo2MUaiHgFwL1CL/t6ord6bwObPHRA5wDt54mSVg5QegeTt4dg==" saltValue="+besnAqGV5wH/mXFCD5a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8956509</v>
      </c>
      <c r="S5" s="713"/>
      <c r="T5" s="713"/>
      <c r="U5" s="713"/>
      <c r="V5" s="713"/>
      <c r="W5" s="713"/>
      <c r="X5" s="713"/>
      <c r="Y5" s="738"/>
      <c r="Z5" s="751">
        <v>29.5</v>
      </c>
      <c r="AA5" s="751"/>
      <c r="AB5" s="751"/>
      <c r="AC5" s="751"/>
      <c r="AD5" s="752">
        <v>8497378</v>
      </c>
      <c r="AE5" s="752"/>
      <c r="AF5" s="752"/>
      <c r="AG5" s="752"/>
      <c r="AH5" s="752"/>
      <c r="AI5" s="752"/>
      <c r="AJ5" s="752"/>
      <c r="AK5" s="752"/>
      <c r="AL5" s="739">
        <v>48.7</v>
      </c>
      <c r="AM5" s="721"/>
      <c r="AN5" s="721"/>
      <c r="AO5" s="740"/>
      <c r="AP5" s="715" t="s">
        <v>216</v>
      </c>
      <c r="AQ5" s="716"/>
      <c r="AR5" s="716"/>
      <c r="AS5" s="716"/>
      <c r="AT5" s="716"/>
      <c r="AU5" s="716"/>
      <c r="AV5" s="716"/>
      <c r="AW5" s="716"/>
      <c r="AX5" s="716"/>
      <c r="AY5" s="716"/>
      <c r="AZ5" s="716"/>
      <c r="BA5" s="716"/>
      <c r="BB5" s="716"/>
      <c r="BC5" s="716"/>
      <c r="BD5" s="716"/>
      <c r="BE5" s="716"/>
      <c r="BF5" s="717"/>
      <c r="BG5" s="657">
        <v>8479426</v>
      </c>
      <c r="BH5" s="658"/>
      <c r="BI5" s="658"/>
      <c r="BJ5" s="658"/>
      <c r="BK5" s="658"/>
      <c r="BL5" s="658"/>
      <c r="BM5" s="658"/>
      <c r="BN5" s="659"/>
      <c r="BO5" s="695">
        <v>94.7</v>
      </c>
      <c r="BP5" s="695"/>
      <c r="BQ5" s="695"/>
      <c r="BR5" s="695"/>
      <c r="BS5" s="696">
        <v>82261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296040</v>
      </c>
      <c r="S6" s="658"/>
      <c r="T6" s="658"/>
      <c r="U6" s="658"/>
      <c r="V6" s="658"/>
      <c r="W6" s="658"/>
      <c r="X6" s="658"/>
      <c r="Y6" s="659"/>
      <c r="Z6" s="695">
        <v>1</v>
      </c>
      <c r="AA6" s="695"/>
      <c r="AB6" s="695"/>
      <c r="AC6" s="695"/>
      <c r="AD6" s="696">
        <v>296040</v>
      </c>
      <c r="AE6" s="696"/>
      <c r="AF6" s="696"/>
      <c r="AG6" s="696"/>
      <c r="AH6" s="696"/>
      <c r="AI6" s="696"/>
      <c r="AJ6" s="696"/>
      <c r="AK6" s="696"/>
      <c r="AL6" s="660">
        <v>1.7</v>
      </c>
      <c r="AM6" s="661"/>
      <c r="AN6" s="661"/>
      <c r="AO6" s="697"/>
      <c r="AP6" s="654" t="s">
        <v>221</v>
      </c>
      <c r="AQ6" s="655"/>
      <c r="AR6" s="655"/>
      <c r="AS6" s="655"/>
      <c r="AT6" s="655"/>
      <c r="AU6" s="655"/>
      <c r="AV6" s="655"/>
      <c r="AW6" s="655"/>
      <c r="AX6" s="655"/>
      <c r="AY6" s="655"/>
      <c r="AZ6" s="655"/>
      <c r="BA6" s="655"/>
      <c r="BB6" s="655"/>
      <c r="BC6" s="655"/>
      <c r="BD6" s="655"/>
      <c r="BE6" s="655"/>
      <c r="BF6" s="656"/>
      <c r="BG6" s="657">
        <v>8479426</v>
      </c>
      <c r="BH6" s="658"/>
      <c r="BI6" s="658"/>
      <c r="BJ6" s="658"/>
      <c r="BK6" s="658"/>
      <c r="BL6" s="658"/>
      <c r="BM6" s="658"/>
      <c r="BN6" s="659"/>
      <c r="BO6" s="695">
        <v>94.7</v>
      </c>
      <c r="BP6" s="695"/>
      <c r="BQ6" s="695"/>
      <c r="BR6" s="695"/>
      <c r="BS6" s="696">
        <v>82261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258170</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258170</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3547</v>
      </c>
      <c r="S7" s="658"/>
      <c r="T7" s="658"/>
      <c r="U7" s="658"/>
      <c r="V7" s="658"/>
      <c r="W7" s="658"/>
      <c r="X7" s="658"/>
      <c r="Y7" s="659"/>
      <c r="Z7" s="695">
        <v>0</v>
      </c>
      <c r="AA7" s="695"/>
      <c r="AB7" s="695"/>
      <c r="AC7" s="695"/>
      <c r="AD7" s="696">
        <v>3547</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3715512</v>
      </c>
      <c r="BH7" s="658"/>
      <c r="BI7" s="658"/>
      <c r="BJ7" s="658"/>
      <c r="BK7" s="658"/>
      <c r="BL7" s="658"/>
      <c r="BM7" s="658"/>
      <c r="BN7" s="659"/>
      <c r="BO7" s="695">
        <v>41.5</v>
      </c>
      <c r="BP7" s="695"/>
      <c r="BQ7" s="695"/>
      <c r="BR7" s="695"/>
      <c r="BS7" s="696">
        <v>82261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3849099</v>
      </c>
      <c r="CS7" s="658"/>
      <c r="CT7" s="658"/>
      <c r="CU7" s="658"/>
      <c r="CV7" s="658"/>
      <c r="CW7" s="658"/>
      <c r="CX7" s="658"/>
      <c r="CY7" s="659"/>
      <c r="CZ7" s="695">
        <v>12.9</v>
      </c>
      <c r="DA7" s="695"/>
      <c r="DB7" s="695"/>
      <c r="DC7" s="695"/>
      <c r="DD7" s="663">
        <v>35510</v>
      </c>
      <c r="DE7" s="658"/>
      <c r="DF7" s="658"/>
      <c r="DG7" s="658"/>
      <c r="DH7" s="658"/>
      <c r="DI7" s="658"/>
      <c r="DJ7" s="658"/>
      <c r="DK7" s="658"/>
      <c r="DL7" s="658"/>
      <c r="DM7" s="658"/>
      <c r="DN7" s="658"/>
      <c r="DO7" s="658"/>
      <c r="DP7" s="659"/>
      <c r="DQ7" s="663">
        <v>3472902</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58422</v>
      </c>
      <c r="S8" s="658"/>
      <c r="T8" s="658"/>
      <c r="U8" s="658"/>
      <c r="V8" s="658"/>
      <c r="W8" s="658"/>
      <c r="X8" s="658"/>
      <c r="Y8" s="659"/>
      <c r="Z8" s="695">
        <v>0.2</v>
      </c>
      <c r="AA8" s="695"/>
      <c r="AB8" s="695"/>
      <c r="AC8" s="695"/>
      <c r="AD8" s="696">
        <v>58422</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127026</v>
      </c>
      <c r="BH8" s="658"/>
      <c r="BI8" s="658"/>
      <c r="BJ8" s="658"/>
      <c r="BK8" s="658"/>
      <c r="BL8" s="658"/>
      <c r="BM8" s="658"/>
      <c r="BN8" s="659"/>
      <c r="BO8" s="695">
        <v>1.4</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11914857</v>
      </c>
      <c r="CS8" s="658"/>
      <c r="CT8" s="658"/>
      <c r="CU8" s="658"/>
      <c r="CV8" s="658"/>
      <c r="CW8" s="658"/>
      <c r="CX8" s="658"/>
      <c r="CY8" s="659"/>
      <c r="CZ8" s="695">
        <v>39.9</v>
      </c>
      <c r="DA8" s="695"/>
      <c r="DB8" s="695"/>
      <c r="DC8" s="695"/>
      <c r="DD8" s="663">
        <v>322293</v>
      </c>
      <c r="DE8" s="658"/>
      <c r="DF8" s="658"/>
      <c r="DG8" s="658"/>
      <c r="DH8" s="658"/>
      <c r="DI8" s="658"/>
      <c r="DJ8" s="658"/>
      <c r="DK8" s="658"/>
      <c r="DL8" s="658"/>
      <c r="DM8" s="658"/>
      <c r="DN8" s="658"/>
      <c r="DO8" s="658"/>
      <c r="DP8" s="659"/>
      <c r="DQ8" s="663">
        <v>6016230</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63999</v>
      </c>
      <c r="S9" s="658"/>
      <c r="T9" s="658"/>
      <c r="U9" s="658"/>
      <c r="V9" s="658"/>
      <c r="W9" s="658"/>
      <c r="X9" s="658"/>
      <c r="Y9" s="659"/>
      <c r="Z9" s="695">
        <v>0.2</v>
      </c>
      <c r="AA9" s="695"/>
      <c r="AB9" s="695"/>
      <c r="AC9" s="695"/>
      <c r="AD9" s="696">
        <v>63999</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3134632</v>
      </c>
      <c r="BH9" s="658"/>
      <c r="BI9" s="658"/>
      <c r="BJ9" s="658"/>
      <c r="BK9" s="658"/>
      <c r="BL9" s="658"/>
      <c r="BM9" s="658"/>
      <c r="BN9" s="659"/>
      <c r="BO9" s="695">
        <v>35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3046264</v>
      </c>
      <c r="CS9" s="658"/>
      <c r="CT9" s="658"/>
      <c r="CU9" s="658"/>
      <c r="CV9" s="658"/>
      <c r="CW9" s="658"/>
      <c r="CX9" s="658"/>
      <c r="CY9" s="659"/>
      <c r="CZ9" s="695">
        <v>10.199999999999999</v>
      </c>
      <c r="DA9" s="695"/>
      <c r="DB9" s="695"/>
      <c r="DC9" s="695"/>
      <c r="DD9" s="663">
        <v>65842</v>
      </c>
      <c r="DE9" s="658"/>
      <c r="DF9" s="658"/>
      <c r="DG9" s="658"/>
      <c r="DH9" s="658"/>
      <c r="DI9" s="658"/>
      <c r="DJ9" s="658"/>
      <c r="DK9" s="658"/>
      <c r="DL9" s="658"/>
      <c r="DM9" s="658"/>
      <c r="DN9" s="658"/>
      <c r="DO9" s="658"/>
      <c r="DP9" s="659"/>
      <c r="DQ9" s="663">
        <v>2703609</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164106</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80505</v>
      </c>
      <c r="CS10" s="658"/>
      <c r="CT10" s="658"/>
      <c r="CU10" s="658"/>
      <c r="CV10" s="658"/>
      <c r="CW10" s="658"/>
      <c r="CX10" s="658"/>
      <c r="CY10" s="659"/>
      <c r="CZ10" s="695">
        <v>0.3</v>
      </c>
      <c r="DA10" s="695"/>
      <c r="DB10" s="695"/>
      <c r="DC10" s="695"/>
      <c r="DD10" s="663" t="s">
        <v>122</v>
      </c>
      <c r="DE10" s="658"/>
      <c r="DF10" s="658"/>
      <c r="DG10" s="658"/>
      <c r="DH10" s="658"/>
      <c r="DI10" s="658"/>
      <c r="DJ10" s="658"/>
      <c r="DK10" s="658"/>
      <c r="DL10" s="658"/>
      <c r="DM10" s="658"/>
      <c r="DN10" s="658"/>
      <c r="DO10" s="658"/>
      <c r="DP10" s="659"/>
      <c r="DQ10" s="663">
        <v>30055</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1601476</v>
      </c>
      <c r="S11" s="658"/>
      <c r="T11" s="658"/>
      <c r="U11" s="658"/>
      <c r="V11" s="658"/>
      <c r="W11" s="658"/>
      <c r="X11" s="658"/>
      <c r="Y11" s="659"/>
      <c r="Z11" s="660">
        <v>5.3</v>
      </c>
      <c r="AA11" s="661"/>
      <c r="AB11" s="661"/>
      <c r="AC11" s="662"/>
      <c r="AD11" s="663">
        <v>1601476</v>
      </c>
      <c r="AE11" s="658"/>
      <c r="AF11" s="658"/>
      <c r="AG11" s="658"/>
      <c r="AH11" s="658"/>
      <c r="AI11" s="658"/>
      <c r="AJ11" s="658"/>
      <c r="AK11" s="659"/>
      <c r="AL11" s="660">
        <v>9.1999999999999993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289748</v>
      </c>
      <c r="BH11" s="658"/>
      <c r="BI11" s="658"/>
      <c r="BJ11" s="658"/>
      <c r="BK11" s="658"/>
      <c r="BL11" s="658"/>
      <c r="BM11" s="658"/>
      <c r="BN11" s="659"/>
      <c r="BO11" s="695">
        <v>3.2</v>
      </c>
      <c r="BP11" s="695"/>
      <c r="BQ11" s="695"/>
      <c r="BR11" s="695"/>
      <c r="BS11" s="696">
        <v>82261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863041</v>
      </c>
      <c r="CS11" s="658"/>
      <c r="CT11" s="658"/>
      <c r="CU11" s="658"/>
      <c r="CV11" s="658"/>
      <c r="CW11" s="658"/>
      <c r="CX11" s="658"/>
      <c r="CY11" s="659"/>
      <c r="CZ11" s="695">
        <v>2.9</v>
      </c>
      <c r="DA11" s="695"/>
      <c r="DB11" s="695"/>
      <c r="DC11" s="695"/>
      <c r="DD11" s="663">
        <v>206157</v>
      </c>
      <c r="DE11" s="658"/>
      <c r="DF11" s="658"/>
      <c r="DG11" s="658"/>
      <c r="DH11" s="658"/>
      <c r="DI11" s="658"/>
      <c r="DJ11" s="658"/>
      <c r="DK11" s="658"/>
      <c r="DL11" s="658"/>
      <c r="DM11" s="658"/>
      <c r="DN11" s="658"/>
      <c r="DO11" s="658"/>
      <c r="DP11" s="659"/>
      <c r="DQ11" s="663">
        <v>587697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60454</v>
      </c>
      <c r="S12" s="658"/>
      <c r="T12" s="658"/>
      <c r="U12" s="658"/>
      <c r="V12" s="658"/>
      <c r="W12" s="658"/>
      <c r="X12" s="658"/>
      <c r="Y12" s="659"/>
      <c r="Z12" s="695">
        <v>0.2</v>
      </c>
      <c r="AA12" s="695"/>
      <c r="AB12" s="695"/>
      <c r="AC12" s="695"/>
      <c r="AD12" s="696">
        <v>60454</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4062407</v>
      </c>
      <c r="BH12" s="658"/>
      <c r="BI12" s="658"/>
      <c r="BJ12" s="658"/>
      <c r="BK12" s="658"/>
      <c r="BL12" s="658"/>
      <c r="BM12" s="658"/>
      <c r="BN12" s="659"/>
      <c r="BO12" s="695">
        <v>45.4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357101</v>
      </c>
      <c r="CS12" s="658"/>
      <c r="CT12" s="658"/>
      <c r="CU12" s="658"/>
      <c r="CV12" s="658"/>
      <c r="CW12" s="658"/>
      <c r="CX12" s="658"/>
      <c r="CY12" s="659"/>
      <c r="CZ12" s="695">
        <v>1.2</v>
      </c>
      <c r="DA12" s="695"/>
      <c r="DB12" s="695"/>
      <c r="DC12" s="695"/>
      <c r="DD12" s="663">
        <v>6843</v>
      </c>
      <c r="DE12" s="658"/>
      <c r="DF12" s="658"/>
      <c r="DG12" s="658"/>
      <c r="DH12" s="658"/>
      <c r="DI12" s="658"/>
      <c r="DJ12" s="658"/>
      <c r="DK12" s="658"/>
      <c r="DL12" s="658"/>
      <c r="DM12" s="658"/>
      <c r="DN12" s="658"/>
      <c r="DO12" s="658"/>
      <c r="DP12" s="659"/>
      <c r="DQ12" s="663">
        <v>352094</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4041222</v>
      </c>
      <c r="BH13" s="658"/>
      <c r="BI13" s="658"/>
      <c r="BJ13" s="658"/>
      <c r="BK13" s="658"/>
      <c r="BL13" s="658"/>
      <c r="BM13" s="658"/>
      <c r="BN13" s="659"/>
      <c r="BO13" s="695">
        <v>45.1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1914535</v>
      </c>
      <c r="CS13" s="658"/>
      <c r="CT13" s="658"/>
      <c r="CU13" s="658"/>
      <c r="CV13" s="658"/>
      <c r="CW13" s="658"/>
      <c r="CX13" s="658"/>
      <c r="CY13" s="659"/>
      <c r="CZ13" s="695">
        <v>6.4</v>
      </c>
      <c r="DA13" s="695"/>
      <c r="DB13" s="695"/>
      <c r="DC13" s="695"/>
      <c r="DD13" s="663">
        <v>776273</v>
      </c>
      <c r="DE13" s="658"/>
      <c r="DF13" s="658"/>
      <c r="DG13" s="658"/>
      <c r="DH13" s="658"/>
      <c r="DI13" s="658"/>
      <c r="DJ13" s="658"/>
      <c r="DK13" s="658"/>
      <c r="DL13" s="658"/>
      <c r="DM13" s="658"/>
      <c r="DN13" s="658"/>
      <c r="DO13" s="658"/>
      <c r="DP13" s="659"/>
      <c r="DQ13" s="663">
        <v>1275767</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2557</v>
      </c>
      <c r="S14" s="658"/>
      <c r="T14" s="658"/>
      <c r="U14" s="658"/>
      <c r="V14" s="658"/>
      <c r="W14" s="658"/>
      <c r="X14" s="658"/>
      <c r="Y14" s="659"/>
      <c r="Z14" s="695">
        <v>0</v>
      </c>
      <c r="AA14" s="695"/>
      <c r="AB14" s="695"/>
      <c r="AC14" s="695"/>
      <c r="AD14" s="696">
        <v>2557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280105</v>
      </c>
      <c r="BH14" s="658"/>
      <c r="BI14" s="658"/>
      <c r="BJ14" s="658"/>
      <c r="BK14" s="658"/>
      <c r="BL14" s="658"/>
      <c r="BM14" s="658"/>
      <c r="BN14" s="659"/>
      <c r="BO14" s="695">
        <v>3.1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1137846</v>
      </c>
      <c r="CS14" s="658"/>
      <c r="CT14" s="658"/>
      <c r="CU14" s="658"/>
      <c r="CV14" s="658"/>
      <c r="CW14" s="658"/>
      <c r="CX14" s="658"/>
      <c r="CY14" s="659"/>
      <c r="CZ14" s="695">
        <v>3.8</v>
      </c>
      <c r="DA14" s="695"/>
      <c r="DB14" s="695"/>
      <c r="DC14" s="695"/>
      <c r="DD14" s="663">
        <v>63352</v>
      </c>
      <c r="DE14" s="658"/>
      <c r="DF14" s="658"/>
      <c r="DG14" s="658"/>
      <c r="DH14" s="658"/>
      <c r="DI14" s="658"/>
      <c r="DJ14" s="658"/>
      <c r="DK14" s="658"/>
      <c r="DL14" s="658"/>
      <c r="DM14" s="658"/>
      <c r="DN14" s="658"/>
      <c r="DO14" s="658"/>
      <c r="DP14" s="659"/>
      <c r="DQ14" s="663">
        <v>1085990</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421402</v>
      </c>
      <c r="BH15" s="658"/>
      <c r="BI15" s="658"/>
      <c r="BJ15" s="658"/>
      <c r="BK15" s="658"/>
      <c r="BL15" s="658"/>
      <c r="BM15" s="658"/>
      <c r="BN15" s="659"/>
      <c r="BO15" s="695">
        <v>4.7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3676702</v>
      </c>
      <c r="CS15" s="658"/>
      <c r="CT15" s="658"/>
      <c r="CU15" s="658"/>
      <c r="CV15" s="658"/>
      <c r="CW15" s="658"/>
      <c r="CX15" s="658"/>
      <c r="CY15" s="659"/>
      <c r="CZ15" s="695">
        <v>12.3</v>
      </c>
      <c r="DA15" s="695"/>
      <c r="DB15" s="695"/>
      <c r="DC15" s="695"/>
      <c r="DD15" s="663">
        <v>20467</v>
      </c>
      <c r="DE15" s="658"/>
      <c r="DF15" s="658"/>
      <c r="DG15" s="658"/>
      <c r="DH15" s="658"/>
      <c r="DI15" s="658"/>
      <c r="DJ15" s="658"/>
      <c r="DK15" s="658"/>
      <c r="DL15" s="658"/>
      <c r="DM15" s="658"/>
      <c r="DN15" s="658"/>
      <c r="DO15" s="658"/>
      <c r="DP15" s="659"/>
      <c r="DQ15" s="663">
        <v>3357278</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31435</v>
      </c>
      <c r="S16" s="658"/>
      <c r="T16" s="658"/>
      <c r="U16" s="658"/>
      <c r="V16" s="658"/>
      <c r="W16" s="658"/>
      <c r="X16" s="658"/>
      <c r="Y16" s="659"/>
      <c r="Z16" s="695">
        <v>0.1</v>
      </c>
      <c r="AA16" s="695"/>
      <c r="AB16" s="695"/>
      <c r="AC16" s="695"/>
      <c r="AD16" s="696">
        <v>31435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14058</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14058</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126307</v>
      </c>
      <c r="S17" s="658"/>
      <c r="T17" s="658"/>
      <c r="U17" s="658"/>
      <c r="V17" s="658"/>
      <c r="W17" s="658"/>
      <c r="X17" s="658"/>
      <c r="Y17" s="659"/>
      <c r="Z17" s="695">
        <v>0.4</v>
      </c>
      <c r="AA17" s="695"/>
      <c r="AB17" s="695"/>
      <c r="AC17" s="695"/>
      <c r="AD17" s="696">
        <v>126307</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2770692</v>
      </c>
      <c r="CS17" s="658"/>
      <c r="CT17" s="658"/>
      <c r="CU17" s="658"/>
      <c r="CV17" s="658"/>
      <c r="CW17" s="658"/>
      <c r="CX17" s="658"/>
      <c r="CY17" s="659"/>
      <c r="CZ17" s="695">
        <v>9.3000000000000007</v>
      </c>
      <c r="DA17" s="695"/>
      <c r="DB17" s="695"/>
      <c r="DC17" s="695"/>
      <c r="DD17" s="663" t="s">
        <v>122</v>
      </c>
      <c r="DE17" s="658"/>
      <c r="DF17" s="658"/>
      <c r="DG17" s="658"/>
      <c r="DH17" s="658"/>
      <c r="DI17" s="658"/>
      <c r="DJ17" s="658"/>
      <c r="DK17" s="658"/>
      <c r="DL17" s="658"/>
      <c r="DM17" s="658"/>
      <c r="DN17" s="658"/>
      <c r="DO17" s="658"/>
      <c r="DP17" s="659"/>
      <c r="DQ17" s="663">
        <v>2759793</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113387</v>
      </c>
      <c r="S18" s="658"/>
      <c r="T18" s="658"/>
      <c r="U18" s="658"/>
      <c r="V18" s="658"/>
      <c r="W18" s="658"/>
      <c r="X18" s="658"/>
      <c r="Y18" s="659"/>
      <c r="Z18" s="695">
        <v>0.4</v>
      </c>
      <c r="AA18" s="695"/>
      <c r="AB18" s="695"/>
      <c r="AC18" s="695"/>
      <c r="AD18" s="696">
        <v>113387</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107796</v>
      </c>
      <c r="S19" s="658"/>
      <c r="T19" s="658"/>
      <c r="U19" s="658"/>
      <c r="V19" s="658"/>
      <c r="W19" s="658"/>
      <c r="X19" s="658"/>
      <c r="Y19" s="659"/>
      <c r="Z19" s="695">
        <v>0.4</v>
      </c>
      <c r="AA19" s="695"/>
      <c r="AB19" s="695"/>
      <c r="AC19" s="695"/>
      <c r="AD19" s="696">
        <v>107796</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477083</v>
      </c>
      <c r="BH19" s="658"/>
      <c r="BI19" s="658"/>
      <c r="BJ19" s="658"/>
      <c r="BK19" s="658"/>
      <c r="BL19" s="658"/>
      <c r="BM19" s="658"/>
      <c r="BN19" s="659"/>
      <c r="BO19" s="695">
        <v>5.3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5591</v>
      </c>
      <c r="S20" s="658"/>
      <c r="T20" s="658"/>
      <c r="U20" s="658"/>
      <c r="V20" s="658"/>
      <c r="W20" s="658"/>
      <c r="X20" s="658"/>
      <c r="Y20" s="659"/>
      <c r="Z20" s="695">
        <v>0</v>
      </c>
      <c r="AA20" s="695"/>
      <c r="AB20" s="695"/>
      <c r="AC20" s="695"/>
      <c r="AD20" s="696">
        <v>5591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477083</v>
      </c>
      <c r="BH20" s="658"/>
      <c r="BI20" s="658"/>
      <c r="BJ20" s="658"/>
      <c r="BK20" s="658"/>
      <c r="BL20" s="658"/>
      <c r="BM20" s="658"/>
      <c r="BN20" s="659"/>
      <c r="BO20" s="695">
        <v>5.3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29882870</v>
      </c>
      <c r="CS20" s="658"/>
      <c r="CT20" s="658"/>
      <c r="CU20" s="658"/>
      <c r="CV20" s="658"/>
      <c r="CW20" s="658"/>
      <c r="CX20" s="658"/>
      <c r="CY20" s="659"/>
      <c r="CZ20" s="695">
        <v>100</v>
      </c>
      <c r="DA20" s="695"/>
      <c r="DB20" s="695"/>
      <c r="DC20" s="695"/>
      <c r="DD20" s="663">
        <v>1496737</v>
      </c>
      <c r="DE20" s="658"/>
      <c r="DF20" s="658"/>
      <c r="DG20" s="658"/>
      <c r="DH20" s="658"/>
      <c r="DI20" s="658"/>
      <c r="DJ20" s="658"/>
      <c r="DK20" s="658"/>
      <c r="DL20" s="658"/>
      <c r="DM20" s="658"/>
      <c r="DN20" s="658"/>
      <c r="DO20" s="658"/>
      <c r="DP20" s="659"/>
      <c r="DQ20" s="663">
        <v>21913643</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7534219</v>
      </c>
      <c r="S21" s="658"/>
      <c r="T21" s="658"/>
      <c r="U21" s="658"/>
      <c r="V21" s="658"/>
      <c r="W21" s="658"/>
      <c r="X21" s="658"/>
      <c r="Y21" s="659"/>
      <c r="Z21" s="695">
        <v>24.8</v>
      </c>
      <c r="AA21" s="695"/>
      <c r="AB21" s="695"/>
      <c r="AC21" s="695"/>
      <c r="AD21" s="696">
        <v>6583738</v>
      </c>
      <c r="AE21" s="696"/>
      <c r="AF21" s="696"/>
      <c r="AG21" s="696"/>
      <c r="AH21" s="696"/>
      <c r="AI21" s="696"/>
      <c r="AJ21" s="696"/>
      <c r="AK21" s="696"/>
      <c r="AL21" s="660">
        <v>37.700000000000003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17952</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6583738</v>
      </c>
      <c r="S22" s="658"/>
      <c r="T22" s="658"/>
      <c r="U22" s="658"/>
      <c r="V22" s="658"/>
      <c r="W22" s="658"/>
      <c r="X22" s="658"/>
      <c r="Y22" s="659"/>
      <c r="Z22" s="695">
        <v>21.7</v>
      </c>
      <c r="AA22" s="695"/>
      <c r="AB22" s="695"/>
      <c r="AC22" s="695"/>
      <c r="AD22" s="696">
        <v>6583738</v>
      </c>
      <c r="AE22" s="696"/>
      <c r="AF22" s="696"/>
      <c r="AG22" s="696"/>
      <c r="AH22" s="696"/>
      <c r="AI22" s="696"/>
      <c r="AJ22" s="696"/>
      <c r="AK22" s="696"/>
      <c r="AL22" s="660">
        <v>37.700000000000003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950481</v>
      </c>
      <c r="S23" s="658"/>
      <c r="T23" s="658"/>
      <c r="U23" s="658"/>
      <c r="V23" s="658"/>
      <c r="W23" s="658"/>
      <c r="X23" s="658"/>
      <c r="Y23" s="659"/>
      <c r="Z23" s="695">
        <v>3.1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459131</v>
      </c>
      <c r="BH23" s="658"/>
      <c r="BI23" s="658"/>
      <c r="BJ23" s="658"/>
      <c r="BK23" s="658"/>
      <c r="BL23" s="658"/>
      <c r="BM23" s="658"/>
      <c r="BN23" s="659"/>
      <c r="BO23" s="695">
        <v>5.0999999999999996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15584265</v>
      </c>
      <c r="CS24" s="713"/>
      <c r="CT24" s="713"/>
      <c r="CU24" s="713"/>
      <c r="CV24" s="713"/>
      <c r="CW24" s="713"/>
      <c r="CX24" s="713"/>
      <c r="CY24" s="738"/>
      <c r="CZ24" s="739">
        <v>52.2</v>
      </c>
      <c r="DA24" s="721"/>
      <c r="DB24" s="721"/>
      <c r="DC24" s="741"/>
      <c r="DD24" s="737">
        <v>10466648</v>
      </c>
      <c r="DE24" s="713"/>
      <c r="DF24" s="713"/>
      <c r="DG24" s="713"/>
      <c r="DH24" s="713"/>
      <c r="DI24" s="713"/>
      <c r="DJ24" s="713"/>
      <c r="DK24" s="738"/>
      <c r="DL24" s="737">
        <v>9684396</v>
      </c>
      <c r="DM24" s="713"/>
      <c r="DN24" s="713"/>
      <c r="DO24" s="713"/>
      <c r="DP24" s="713"/>
      <c r="DQ24" s="713"/>
      <c r="DR24" s="713"/>
      <c r="DS24" s="713"/>
      <c r="DT24" s="713"/>
      <c r="DU24" s="713"/>
      <c r="DV24" s="738"/>
      <c r="DW24" s="739">
        <v>55</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18848352</v>
      </c>
      <c r="S25" s="658"/>
      <c r="T25" s="658"/>
      <c r="U25" s="658"/>
      <c r="V25" s="658"/>
      <c r="W25" s="658"/>
      <c r="X25" s="658"/>
      <c r="Y25" s="659"/>
      <c r="Z25" s="695">
        <v>62</v>
      </c>
      <c r="AA25" s="695"/>
      <c r="AB25" s="695"/>
      <c r="AC25" s="695"/>
      <c r="AD25" s="696">
        <v>17438740</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5419538</v>
      </c>
      <c r="CS25" s="670"/>
      <c r="CT25" s="670"/>
      <c r="CU25" s="670"/>
      <c r="CV25" s="670"/>
      <c r="CW25" s="670"/>
      <c r="CX25" s="670"/>
      <c r="CY25" s="671"/>
      <c r="CZ25" s="660">
        <v>18.100000000000001</v>
      </c>
      <c r="DA25" s="672"/>
      <c r="DB25" s="672"/>
      <c r="DC25" s="673"/>
      <c r="DD25" s="663">
        <v>5106444</v>
      </c>
      <c r="DE25" s="670"/>
      <c r="DF25" s="670"/>
      <c r="DG25" s="670"/>
      <c r="DH25" s="670"/>
      <c r="DI25" s="670"/>
      <c r="DJ25" s="670"/>
      <c r="DK25" s="671"/>
      <c r="DL25" s="663">
        <v>4922304</v>
      </c>
      <c r="DM25" s="670"/>
      <c r="DN25" s="670"/>
      <c r="DO25" s="670"/>
      <c r="DP25" s="670"/>
      <c r="DQ25" s="670"/>
      <c r="DR25" s="670"/>
      <c r="DS25" s="670"/>
      <c r="DT25" s="670"/>
      <c r="DU25" s="670"/>
      <c r="DV25" s="671"/>
      <c r="DW25" s="660">
        <v>27.9</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7349</v>
      </c>
      <c r="S26" s="658"/>
      <c r="T26" s="658"/>
      <c r="U26" s="658"/>
      <c r="V26" s="658"/>
      <c r="W26" s="658"/>
      <c r="X26" s="658"/>
      <c r="Y26" s="659"/>
      <c r="Z26" s="695">
        <v>0</v>
      </c>
      <c r="AA26" s="695"/>
      <c r="AB26" s="695"/>
      <c r="AC26" s="695"/>
      <c r="AD26" s="696">
        <v>7349</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3170385</v>
      </c>
      <c r="CS26" s="658"/>
      <c r="CT26" s="658"/>
      <c r="CU26" s="658"/>
      <c r="CV26" s="658"/>
      <c r="CW26" s="658"/>
      <c r="CX26" s="658"/>
      <c r="CY26" s="659"/>
      <c r="CZ26" s="660">
        <v>10.6</v>
      </c>
      <c r="DA26" s="672"/>
      <c r="DB26" s="672"/>
      <c r="DC26" s="673"/>
      <c r="DD26" s="663">
        <v>2993300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214960</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8956509</v>
      </c>
      <c r="BH27" s="658"/>
      <c r="BI27" s="658"/>
      <c r="BJ27" s="658"/>
      <c r="BK27" s="658"/>
      <c r="BL27" s="658"/>
      <c r="BM27" s="658"/>
      <c r="BN27" s="659"/>
      <c r="BO27" s="695">
        <v>100</v>
      </c>
      <c r="BP27" s="695"/>
      <c r="BQ27" s="695"/>
      <c r="BR27" s="695"/>
      <c r="BS27" s="696">
        <v>82261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7394035</v>
      </c>
      <c r="CS27" s="670"/>
      <c r="CT27" s="670"/>
      <c r="CU27" s="670"/>
      <c r="CV27" s="670"/>
      <c r="CW27" s="670"/>
      <c r="CX27" s="670"/>
      <c r="CY27" s="671"/>
      <c r="CZ27" s="660">
        <v>24.7</v>
      </c>
      <c r="DA27" s="672"/>
      <c r="DB27" s="672"/>
      <c r="DC27" s="673"/>
      <c r="DD27" s="663">
        <v>2600411</v>
      </c>
      <c r="DE27" s="670"/>
      <c r="DF27" s="670"/>
      <c r="DG27" s="670"/>
      <c r="DH27" s="670"/>
      <c r="DI27" s="670"/>
      <c r="DJ27" s="670"/>
      <c r="DK27" s="671"/>
      <c r="DL27" s="663">
        <v>2002299</v>
      </c>
      <c r="DM27" s="670"/>
      <c r="DN27" s="670"/>
      <c r="DO27" s="670"/>
      <c r="DP27" s="670"/>
      <c r="DQ27" s="670"/>
      <c r="DR27" s="670"/>
      <c r="DS27" s="670"/>
      <c r="DT27" s="670"/>
      <c r="DU27" s="670"/>
      <c r="DV27" s="671"/>
      <c r="DW27" s="660">
        <v>11.4</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140054</v>
      </c>
      <c r="S28" s="658"/>
      <c r="T28" s="658"/>
      <c r="U28" s="658"/>
      <c r="V28" s="658"/>
      <c r="W28" s="658"/>
      <c r="X28" s="658"/>
      <c r="Y28" s="659"/>
      <c r="Z28" s="695">
        <v>0.5</v>
      </c>
      <c r="AA28" s="695"/>
      <c r="AB28" s="695"/>
      <c r="AC28" s="695"/>
      <c r="AD28" s="696">
        <v>14969</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2770692</v>
      </c>
      <c r="CS28" s="658"/>
      <c r="CT28" s="658"/>
      <c r="CU28" s="658"/>
      <c r="CV28" s="658"/>
      <c r="CW28" s="658"/>
      <c r="CX28" s="658"/>
      <c r="CY28" s="659"/>
      <c r="CZ28" s="660">
        <v>9.3000000000000007</v>
      </c>
      <c r="DA28" s="672"/>
      <c r="DB28" s="672"/>
      <c r="DC28" s="673"/>
      <c r="DD28" s="663">
        <v>2759793</v>
      </c>
      <c r="DE28" s="658"/>
      <c r="DF28" s="658"/>
      <c r="DG28" s="658"/>
      <c r="DH28" s="658"/>
      <c r="DI28" s="658"/>
      <c r="DJ28" s="658"/>
      <c r="DK28" s="659"/>
      <c r="DL28" s="663">
        <v>2759793</v>
      </c>
      <c r="DM28" s="658"/>
      <c r="DN28" s="658"/>
      <c r="DO28" s="658"/>
      <c r="DP28" s="658"/>
      <c r="DQ28" s="658"/>
      <c r="DR28" s="658"/>
      <c r="DS28" s="658"/>
      <c r="DT28" s="658"/>
      <c r="DU28" s="658"/>
      <c r="DV28" s="659"/>
      <c r="DW28" s="660">
        <v>15.7</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121267</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2770692</v>
      </c>
      <c r="CS29" s="670"/>
      <c r="CT29" s="670"/>
      <c r="CU29" s="670"/>
      <c r="CV29" s="670"/>
      <c r="CW29" s="670"/>
      <c r="CX29" s="670"/>
      <c r="CY29" s="671"/>
      <c r="CZ29" s="660">
        <v>9.3000000000000007</v>
      </c>
      <c r="DA29" s="672"/>
      <c r="DB29" s="672"/>
      <c r="DC29" s="673"/>
      <c r="DD29" s="663">
        <v>2759793</v>
      </c>
      <c r="DE29" s="670"/>
      <c r="DF29" s="670"/>
      <c r="DG29" s="670"/>
      <c r="DH29" s="670"/>
      <c r="DI29" s="670"/>
      <c r="DJ29" s="670"/>
      <c r="DK29" s="671"/>
      <c r="DL29" s="663">
        <v>2759793</v>
      </c>
      <c r="DM29" s="670"/>
      <c r="DN29" s="670"/>
      <c r="DO29" s="670"/>
      <c r="DP29" s="670"/>
      <c r="DQ29" s="670"/>
      <c r="DR29" s="670"/>
      <c r="DS29" s="670"/>
      <c r="DT29" s="670"/>
      <c r="DU29" s="670"/>
      <c r="DV29" s="671"/>
      <c r="DW29" s="660">
        <v>15.7</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5608814</v>
      </c>
      <c r="S30" s="658"/>
      <c r="T30" s="658"/>
      <c r="U30" s="658"/>
      <c r="V30" s="658"/>
      <c r="W30" s="658"/>
      <c r="X30" s="658"/>
      <c r="Y30" s="659"/>
      <c r="Z30" s="695">
        <v>18.5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2649021</v>
      </c>
      <c r="CS30" s="658"/>
      <c r="CT30" s="658"/>
      <c r="CU30" s="658"/>
      <c r="CV30" s="658"/>
      <c r="CW30" s="658"/>
      <c r="CX30" s="658"/>
      <c r="CY30" s="659"/>
      <c r="CZ30" s="660">
        <v>8.9</v>
      </c>
      <c r="DA30" s="672"/>
      <c r="DB30" s="672"/>
      <c r="DC30" s="673"/>
      <c r="DD30" s="663">
        <v>2638122</v>
      </c>
      <c r="DE30" s="658"/>
      <c r="DF30" s="658"/>
      <c r="DG30" s="658"/>
      <c r="DH30" s="658"/>
      <c r="DI30" s="658"/>
      <c r="DJ30" s="658"/>
      <c r="DK30" s="659"/>
      <c r="DL30" s="663">
        <v>2638122</v>
      </c>
      <c r="DM30" s="658"/>
      <c r="DN30" s="658"/>
      <c r="DO30" s="658"/>
      <c r="DP30" s="658"/>
      <c r="DQ30" s="658"/>
      <c r="DR30" s="658"/>
      <c r="DS30" s="658"/>
      <c r="DT30" s="658"/>
      <c r="DU30" s="658"/>
      <c r="DV30" s="659"/>
      <c r="DW30" s="660">
        <v>15</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97</v>
      </c>
      <c r="BN31" s="720"/>
      <c r="BO31" s="720"/>
      <c r="BP31" s="720"/>
      <c r="BQ31" s="722"/>
      <c r="BR31" s="719">
        <v>99</v>
      </c>
      <c r="BS31" s="720"/>
      <c r="BT31" s="720"/>
      <c r="BU31" s="720"/>
      <c r="BV31" s="720"/>
      <c r="BW31" s="720"/>
      <c r="BX31" s="721">
        <v>96.5</v>
      </c>
      <c r="BY31" s="720"/>
      <c r="BZ31" s="720"/>
      <c r="CA31" s="720"/>
      <c r="CB31" s="722"/>
      <c r="CD31" s="678"/>
      <c r="CE31" s="679"/>
      <c r="CF31" s="654" t="s">
        <v>300</v>
      </c>
      <c r="CG31" s="655"/>
      <c r="CH31" s="655"/>
      <c r="CI31" s="655"/>
      <c r="CJ31" s="655"/>
      <c r="CK31" s="655"/>
      <c r="CL31" s="655"/>
      <c r="CM31" s="655"/>
      <c r="CN31" s="655"/>
      <c r="CO31" s="655"/>
      <c r="CP31" s="655"/>
      <c r="CQ31" s="656"/>
      <c r="CR31" s="657">
        <v>121671</v>
      </c>
      <c r="CS31" s="670"/>
      <c r="CT31" s="670"/>
      <c r="CU31" s="670"/>
      <c r="CV31" s="670"/>
      <c r="CW31" s="670"/>
      <c r="CX31" s="670"/>
      <c r="CY31" s="671"/>
      <c r="CZ31" s="660">
        <v>0.4</v>
      </c>
      <c r="DA31" s="672"/>
      <c r="DB31" s="672"/>
      <c r="DC31" s="673"/>
      <c r="DD31" s="663">
        <v>121671</v>
      </c>
      <c r="DE31" s="670"/>
      <c r="DF31" s="670"/>
      <c r="DG31" s="670"/>
      <c r="DH31" s="670"/>
      <c r="DI31" s="670"/>
      <c r="DJ31" s="670"/>
      <c r="DK31" s="671"/>
      <c r="DL31" s="663">
        <v>121671</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1963310</v>
      </c>
      <c r="S32" s="658"/>
      <c r="T32" s="658"/>
      <c r="U32" s="658"/>
      <c r="V32" s="658"/>
      <c r="W32" s="658"/>
      <c r="X32" s="658"/>
      <c r="Y32" s="659"/>
      <c r="Z32" s="695">
        <v>6.5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98.9</v>
      </c>
      <c r="BH32" s="670"/>
      <c r="BI32" s="670"/>
      <c r="BJ32" s="670"/>
      <c r="BK32" s="670"/>
      <c r="BL32" s="670"/>
      <c r="BM32" s="661">
        <v>96.2</v>
      </c>
      <c r="BN32" s="670"/>
      <c r="BO32" s="670"/>
      <c r="BP32" s="670"/>
      <c r="BQ32" s="693"/>
      <c r="BR32" s="723">
        <v>98.8</v>
      </c>
      <c r="BS32" s="670"/>
      <c r="BT32" s="670"/>
      <c r="BU32" s="670"/>
      <c r="BV32" s="670"/>
      <c r="BW32" s="670"/>
      <c r="BX32" s="661">
        <v>95.8</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159275</v>
      </c>
      <c r="S33" s="658"/>
      <c r="T33" s="658"/>
      <c r="U33" s="658"/>
      <c r="V33" s="658"/>
      <c r="W33" s="658"/>
      <c r="X33" s="658"/>
      <c r="Y33" s="659"/>
      <c r="Z33" s="695">
        <v>0.5</v>
      </c>
      <c r="AA33" s="695"/>
      <c r="AB33" s="695"/>
      <c r="AC33" s="695"/>
      <c r="AD33" s="696">
        <v>4699</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99.2</v>
      </c>
      <c r="BH33" s="642"/>
      <c r="BI33" s="642"/>
      <c r="BJ33" s="642"/>
      <c r="BK33" s="642"/>
      <c r="BL33" s="642"/>
      <c r="BM33" s="688">
        <v>97.5</v>
      </c>
      <c r="BN33" s="642"/>
      <c r="BO33" s="642"/>
      <c r="BP33" s="642"/>
      <c r="BQ33" s="705"/>
      <c r="BR33" s="718">
        <v>99.2</v>
      </c>
      <c r="BS33" s="642"/>
      <c r="BT33" s="642"/>
      <c r="BU33" s="642"/>
      <c r="BV33" s="642"/>
      <c r="BW33" s="642"/>
      <c r="BX33" s="688">
        <v>96.9</v>
      </c>
      <c r="BY33" s="642"/>
      <c r="BZ33" s="642"/>
      <c r="CA33" s="642"/>
      <c r="CB33" s="705"/>
      <c r="CD33" s="654" t="s">
        <v>307</v>
      </c>
      <c r="CE33" s="655"/>
      <c r="CF33" s="655"/>
      <c r="CG33" s="655"/>
      <c r="CH33" s="655"/>
      <c r="CI33" s="655"/>
      <c r="CJ33" s="655"/>
      <c r="CK33" s="655"/>
      <c r="CL33" s="655"/>
      <c r="CM33" s="655"/>
      <c r="CN33" s="655"/>
      <c r="CO33" s="655"/>
      <c r="CP33" s="655"/>
      <c r="CQ33" s="656"/>
      <c r="CR33" s="657">
        <v>12787810</v>
      </c>
      <c r="CS33" s="670"/>
      <c r="CT33" s="670"/>
      <c r="CU33" s="670"/>
      <c r="CV33" s="670"/>
      <c r="CW33" s="670"/>
      <c r="CX33" s="670"/>
      <c r="CY33" s="671"/>
      <c r="CZ33" s="660">
        <v>42.8</v>
      </c>
      <c r="DA33" s="672"/>
      <c r="DB33" s="672"/>
      <c r="DC33" s="673"/>
      <c r="DD33" s="663">
        <v>11055328</v>
      </c>
      <c r="DE33" s="670"/>
      <c r="DF33" s="670"/>
      <c r="DG33" s="670"/>
      <c r="DH33" s="670"/>
      <c r="DI33" s="670"/>
      <c r="DJ33" s="670"/>
      <c r="DK33" s="671"/>
      <c r="DL33" s="663">
        <v>6979979</v>
      </c>
      <c r="DM33" s="670"/>
      <c r="DN33" s="670"/>
      <c r="DO33" s="670"/>
      <c r="DP33" s="670"/>
      <c r="DQ33" s="670"/>
      <c r="DR33" s="670"/>
      <c r="DS33" s="670"/>
      <c r="DT33" s="670"/>
      <c r="DU33" s="670"/>
      <c r="DV33" s="671"/>
      <c r="DW33" s="660">
        <v>39.6</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773423</v>
      </c>
      <c r="S34" s="658"/>
      <c r="T34" s="658"/>
      <c r="U34" s="658"/>
      <c r="V34" s="658"/>
      <c r="W34" s="658"/>
      <c r="X34" s="658"/>
      <c r="Y34" s="659"/>
      <c r="Z34" s="695">
        <v>2.5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4027610</v>
      </c>
      <c r="CS34" s="658"/>
      <c r="CT34" s="658"/>
      <c r="CU34" s="658"/>
      <c r="CV34" s="658"/>
      <c r="CW34" s="658"/>
      <c r="CX34" s="658"/>
      <c r="CY34" s="659"/>
      <c r="CZ34" s="660">
        <v>13.5</v>
      </c>
      <c r="DA34" s="672"/>
      <c r="DB34" s="672"/>
      <c r="DC34" s="673"/>
      <c r="DD34" s="663">
        <v>3068421</v>
      </c>
      <c r="DE34" s="658"/>
      <c r="DF34" s="658"/>
      <c r="DG34" s="658"/>
      <c r="DH34" s="658"/>
      <c r="DI34" s="658"/>
      <c r="DJ34" s="658"/>
      <c r="DK34" s="659"/>
      <c r="DL34" s="663">
        <v>2783016</v>
      </c>
      <c r="DM34" s="658"/>
      <c r="DN34" s="658"/>
      <c r="DO34" s="658"/>
      <c r="DP34" s="658"/>
      <c r="DQ34" s="658"/>
      <c r="DR34" s="658"/>
      <c r="DS34" s="658"/>
      <c r="DT34" s="658"/>
      <c r="DU34" s="658"/>
      <c r="DV34" s="659"/>
      <c r="DW34" s="660">
        <v>15.8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125523</v>
      </c>
      <c r="S35" s="658"/>
      <c r="T35" s="658"/>
      <c r="U35" s="658"/>
      <c r="V35" s="658"/>
      <c r="W35" s="658"/>
      <c r="X35" s="658"/>
      <c r="Y35" s="659"/>
      <c r="Z35" s="695">
        <v>0.4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484165</v>
      </c>
      <c r="CS35" s="670"/>
      <c r="CT35" s="670"/>
      <c r="CU35" s="670"/>
      <c r="CV35" s="670"/>
      <c r="CW35" s="670"/>
      <c r="CX35" s="670"/>
      <c r="CY35" s="671"/>
      <c r="CZ35" s="660">
        <v>1.6</v>
      </c>
      <c r="DA35" s="672"/>
      <c r="DB35" s="672"/>
      <c r="DC35" s="673"/>
      <c r="DD35" s="663">
        <v>417042</v>
      </c>
      <c r="DE35" s="670"/>
      <c r="DF35" s="670"/>
      <c r="DG35" s="670"/>
      <c r="DH35" s="670"/>
      <c r="DI35" s="670"/>
      <c r="DJ35" s="670"/>
      <c r="DK35" s="671"/>
      <c r="DL35" s="663">
        <v>412991</v>
      </c>
      <c r="DM35" s="670"/>
      <c r="DN35" s="670"/>
      <c r="DO35" s="670"/>
      <c r="DP35" s="670"/>
      <c r="DQ35" s="670"/>
      <c r="DR35" s="670"/>
      <c r="DS35" s="670"/>
      <c r="DT35" s="670"/>
      <c r="DU35" s="670"/>
      <c r="DV35" s="671"/>
      <c r="DW35" s="660">
        <v>2.2999999999999998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1257151</v>
      </c>
      <c r="S36" s="658"/>
      <c r="T36" s="658"/>
      <c r="U36" s="658"/>
      <c r="V36" s="658"/>
      <c r="W36" s="658"/>
      <c r="X36" s="658"/>
      <c r="Y36" s="659"/>
      <c r="Z36" s="695">
        <v>4.0999999999999996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3406604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8213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4310833</v>
      </c>
      <c r="CS36" s="658"/>
      <c r="CT36" s="658"/>
      <c r="CU36" s="658"/>
      <c r="CV36" s="658"/>
      <c r="CW36" s="658"/>
      <c r="CX36" s="658"/>
      <c r="CY36" s="659"/>
      <c r="CZ36" s="660">
        <v>14.4</v>
      </c>
      <c r="DA36" s="672"/>
      <c r="DB36" s="672"/>
      <c r="DC36" s="673"/>
      <c r="DD36" s="663">
        <v>4092709</v>
      </c>
      <c r="DE36" s="658"/>
      <c r="DF36" s="658"/>
      <c r="DG36" s="658"/>
      <c r="DH36" s="658"/>
      <c r="DI36" s="658"/>
      <c r="DJ36" s="658"/>
      <c r="DK36" s="659"/>
      <c r="DL36" s="663">
        <v>1842786</v>
      </c>
      <c r="DM36" s="658"/>
      <c r="DN36" s="658"/>
      <c r="DO36" s="658"/>
      <c r="DP36" s="658"/>
      <c r="DQ36" s="658"/>
      <c r="DR36" s="658"/>
      <c r="DS36" s="658"/>
      <c r="DT36" s="658"/>
      <c r="DU36" s="658"/>
      <c r="DV36" s="659"/>
      <c r="DW36" s="660">
        <v>10.5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449991</v>
      </c>
      <c r="S37" s="658"/>
      <c r="T37" s="658"/>
      <c r="U37" s="658"/>
      <c r="V37" s="658"/>
      <c r="W37" s="658"/>
      <c r="X37" s="658"/>
      <c r="Y37" s="659"/>
      <c r="Z37" s="695">
        <v>1.5</v>
      </c>
      <c r="AA37" s="695"/>
      <c r="AB37" s="695"/>
      <c r="AC37" s="695"/>
      <c r="AD37" s="696">
        <v>107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777686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-29605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654433</v>
      </c>
      <c r="CS37" s="670"/>
      <c r="CT37" s="670"/>
      <c r="CU37" s="670"/>
      <c r="CV37" s="670"/>
      <c r="CW37" s="670"/>
      <c r="CX37" s="670"/>
      <c r="CY37" s="671"/>
      <c r="CZ37" s="660">
        <v>2.2000000000000002</v>
      </c>
      <c r="DA37" s="672"/>
      <c r="DB37" s="672"/>
      <c r="DC37" s="673"/>
      <c r="DD37" s="663">
        <v>654433</v>
      </c>
      <c r="DE37" s="670"/>
      <c r="DF37" s="670"/>
      <c r="DG37" s="670"/>
      <c r="DH37" s="670"/>
      <c r="DI37" s="670"/>
      <c r="DJ37" s="670"/>
      <c r="DK37" s="671"/>
      <c r="DL37" s="663">
        <v>575702</v>
      </c>
      <c r="DM37" s="670"/>
      <c r="DN37" s="670"/>
      <c r="DO37" s="670"/>
      <c r="DP37" s="670"/>
      <c r="DQ37" s="670"/>
      <c r="DR37" s="670"/>
      <c r="DS37" s="670"/>
      <c r="DT37" s="670"/>
      <c r="DU37" s="670"/>
      <c r="DV37" s="671"/>
      <c r="DW37" s="660">
        <v>3.3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710111</v>
      </c>
      <c r="S38" s="658"/>
      <c r="T38" s="658"/>
      <c r="U38" s="658"/>
      <c r="V38" s="658"/>
      <c r="W38" s="658"/>
      <c r="X38" s="658"/>
      <c r="Y38" s="659"/>
      <c r="Z38" s="695">
        <v>2.2999999999999998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156916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7524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2472002</v>
      </c>
      <c r="CS38" s="658"/>
      <c r="CT38" s="658"/>
      <c r="CU38" s="658"/>
      <c r="CV38" s="658"/>
      <c r="CW38" s="658"/>
      <c r="CX38" s="658"/>
      <c r="CY38" s="659"/>
      <c r="CZ38" s="660">
        <v>8.3000000000000007</v>
      </c>
      <c r="DA38" s="672"/>
      <c r="DB38" s="672"/>
      <c r="DC38" s="673"/>
      <c r="DD38" s="663">
        <v>2062331</v>
      </c>
      <c r="DE38" s="658"/>
      <c r="DF38" s="658"/>
      <c r="DG38" s="658"/>
      <c r="DH38" s="658"/>
      <c r="DI38" s="658"/>
      <c r="DJ38" s="658"/>
      <c r="DK38" s="659"/>
      <c r="DL38" s="663">
        <v>1941186</v>
      </c>
      <c r="DM38" s="658"/>
      <c r="DN38" s="658"/>
      <c r="DO38" s="658"/>
      <c r="DP38" s="658"/>
      <c r="DQ38" s="658"/>
      <c r="DR38" s="658"/>
      <c r="DS38" s="658"/>
      <c r="DT38" s="658"/>
      <c r="DU38" s="658"/>
      <c r="DV38" s="659"/>
      <c r="DW38" s="660">
        <v>11</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76202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11393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1346134</v>
      </c>
      <c r="CS39" s="670"/>
      <c r="CT39" s="670"/>
      <c r="CU39" s="670"/>
      <c r="CV39" s="670"/>
      <c r="CW39" s="670"/>
      <c r="CX39" s="670"/>
      <c r="CY39" s="671"/>
      <c r="CZ39" s="660">
        <v>4.5</v>
      </c>
      <c r="DA39" s="672"/>
      <c r="DB39" s="672"/>
      <c r="DC39" s="673"/>
      <c r="DD39" s="663">
        <v>1319259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152911</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147066</v>
      </c>
      <c r="CS40" s="658"/>
      <c r="CT40" s="658"/>
      <c r="CU40" s="658"/>
      <c r="CV40" s="658"/>
      <c r="CW40" s="658"/>
      <c r="CX40" s="658"/>
      <c r="CY40" s="659"/>
      <c r="CZ40" s="660">
        <v>0.5</v>
      </c>
      <c r="DA40" s="672"/>
      <c r="DB40" s="672"/>
      <c r="DC40" s="673"/>
      <c r="DD40" s="663">
        <v>95566</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30379580</v>
      </c>
      <c r="S41" s="682"/>
      <c r="T41" s="682"/>
      <c r="U41" s="682"/>
      <c r="V41" s="682"/>
      <c r="W41" s="682"/>
      <c r="X41" s="682"/>
      <c r="Y41" s="685"/>
      <c r="Z41" s="686">
        <v>100</v>
      </c>
      <c r="AA41" s="686"/>
      <c r="AB41" s="686"/>
      <c r="AC41" s="686"/>
      <c r="AD41" s="687">
        <v>17465864</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422949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1972851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1510795</v>
      </c>
      <c r="CS42" s="670"/>
      <c r="CT42" s="670"/>
      <c r="CU42" s="670"/>
      <c r="CV42" s="670"/>
      <c r="CW42" s="670"/>
      <c r="CX42" s="670"/>
      <c r="CY42" s="671"/>
      <c r="CZ42" s="660">
        <v>5.0999999999999996</v>
      </c>
      <c r="DA42" s="672"/>
      <c r="DB42" s="672"/>
      <c r="DC42" s="673"/>
      <c r="DD42" s="663">
        <v>391667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24205</v>
      </c>
      <c r="CS43" s="670"/>
      <c r="CT43" s="670"/>
      <c r="CU43" s="670"/>
      <c r="CV43" s="670"/>
      <c r="CW43" s="670"/>
      <c r="CX43" s="670"/>
      <c r="CY43" s="671"/>
      <c r="CZ43" s="660">
        <v>0.1</v>
      </c>
      <c r="DA43" s="672"/>
      <c r="DB43" s="672"/>
      <c r="DC43" s="673"/>
      <c r="DD43" s="663">
        <v>23964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1496737</v>
      </c>
      <c r="CS44" s="658"/>
      <c r="CT44" s="658"/>
      <c r="CU44" s="658"/>
      <c r="CV44" s="658"/>
      <c r="CW44" s="658"/>
      <c r="CX44" s="658"/>
      <c r="CY44" s="659"/>
      <c r="CZ44" s="660">
        <v>5</v>
      </c>
      <c r="DA44" s="661"/>
      <c r="DB44" s="661"/>
      <c r="DC44" s="662"/>
      <c r="DD44" s="663">
        <v>377609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721886</v>
      </c>
      <c r="CS45" s="670"/>
      <c r="CT45" s="670"/>
      <c r="CU45" s="670"/>
      <c r="CV45" s="670"/>
      <c r="CW45" s="670"/>
      <c r="CX45" s="670"/>
      <c r="CY45" s="671"/>
      <c r="CZ45" s="660">
        <v>2.4</v>
      </c>
      <c r="DA45" s="672"/>
      <c r="DB45" s="672"/>
      <c r="DC45" s="673"/>
      <c r="DD45" s="663">
        <v>113110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720744</v>
      </c>
      <c r="CS46" s="658"/>
      <c r="CT46" s="658"/>
      <c r="CU46" s="658"/>
      <c r="CV46" s="658"/>
      <c r="CW46" s="658"/>
      <c r="CX46" s="658"/>
      <c r="CY46" s="659"/>
      <c r="CZ46" s="660">
        <v>2.4</v>
      </c>
      <c r="DA46" s="661"/>
      <c r="DB46" s="661"/>
      <c r="DC46" s="662"/>
      <c r="DD46" s="663">
        <v>210392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14058</v>
      </c>
      <c r="CS47" s="670"/>
      <c r="CT47" s="670"/>
      <c r="CU47" s="670"/>
      <c r="CV47" s="670"/>
      <c r="CW47" s="670"/>
      <c r="CX47" s="670"/>
      <c r="CY47" s="671"/>
      <c r="CZ47" s="660">
        <v>0</v>
      </c>
      <c r="DA47" s="672"/>
      <c r="DB47" s="672"/>
      <c r="DC47" s="673"/>
      <c r="DD47" s="663">
        <v>14058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29882870</v>
      </c>
      <c r="CS49" s="642"/>
      <c r="CT49" s="642"/>
      <c r="CU49" s="642"/>
      <c r="CV49" s="642"/>
      <c r="CW49" s="642"/>
      <c r="CX49" s="642"/>
      <c r="CY49" s="643"/>
      <c r="CZ49" s="644">
        <v>100</v>
      </c>
      <c r="DA49" s="645"/>
      <c r="DB49" s="645"/>
      <c r="DC49" s="646"/>
      <c r="DD49" s="647">
        <v>21913643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ylFa2c5BIX/UZTFdEQ0NqS5hlkarmq1TaCkBTfoaLCRNJhkvsT7l4zU/z/K+Q8yCDAshl6GIUbaNsEnh2hahw==" saltValue="wxo55dx0moapvbb6hxuj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85" sqref="AF85:AJ8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352</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353</v>
      </c>
      <c r="DK2" s="1129"/>
      <c r="DL2" s="1129"/>
      <c r="DM2" s="1129"/>
      <c r="DN2" s="1129"/>
      <c r="DO2" s="1130"/>
      <c r="DP2" s="228"/>
      <c r="DQ2" s="1128" t="s">
        <v>354</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1"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1" t="s">
        <v>371</v>
      </c>
      <c r="DH5" s="1122"/>
      <c r="DI5" s="1122"/>
      <c r="DJ5" s="1122"/>
      <c r="DK5" s="1123"/>
      <c r="DL5" s="1121" t="s">
        <v>372</v>
      </c>
      <c r="DM5" s="1122"/>
      <c r="DN5" s="1122"/>
      <c r="DO5" s="1122"/>
      <c r="DP5" s="1123"/>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9">
        <v>30411</v>
      </c>
      <c r="R7" s="1140"/>
      <c r="S7" s="1140"/>
      <c r="T7" s="1140"/>
      <c r="U7" s="1140"/>
      <c r="V7" s="1140">
        <v>29915</v>
      </c>
      <c r="W7" s="1140"/>
      <c r="X7" s="1140"/>
      <c r="Y7" s="1140"/>
      <c r="Z7" s="1140"/>
      <c r="AA7" s="1140">
        <v>497</v>
      </c>
      <c r="AB7" s="1140"/>
      <c r="AC7" s="1140"/>
      <c r="AD7" s="1140"/>
      <c r="AE7" s="1141"/>
      <c r="AF7" s="1142">
        <v>373</v>
      </c>
      <c r="AG7" s="1143"/>
      <c r="AH7" s="1143"/>
      <c r="AI7" s="1143"/>
      <c r="AJ7" s="1144"/>
      <c r="AK7" s="1145">
        <v>126</v>
      </c>
      <c r="AL7" s="1146"/>
      <c r="AM7" s="1146"/>
      <c r="AN7" s="1146"/>
      <c r="AO7" s="1146"/>
      <c r="AP7" s="1146">
        <v>29886</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561</v>
      </c>
      <c r="BT7" s="1137"/>
      <c r="BU7" s="1137"/>
      <c r="BV7" s="1137"/>
      <c r="BW7" s="1137"/>
      <c r="BX7" s="1137"/>
      <c r="BY7" s="1137"/>
      <c r="BZ7" s="1137"/>
      <c r="CA7" s="1137"/>
      <c r="CB7" s="1137"/>
      <c r="CC7" s="1137"/>
      <c r="CD7" s="1137"/>
      <c r="CE7" s="1137"/>
      <c r="CF7" s="1137"/>
      <c r="CG7" s="1149"/>
      <c r="CH7" s="1133">
        <v>0</v>
      </c>
      <c r="CI7" s="1134"/>
      <c r="CJ7" s="1134"/>
      <c r="CK7" s="1134"/>
      <c r="CL7" s="1135"/>
      <c r="CM7" s="1133">
        <v>51</v>
      </c>
      <c r="CN7" s="1134"/>
      <c r="CO7" s="1134"/>
      <c r="CP7" s="1134"/>
      <c r="CQ7" s="1135"/>
      <c r="CR7" s="1133">
        <v>10</v>
      </c>
      <c r="CS7" s="1134"/>
      <c r="CT7" s="1134"/>
      <c r="CU7" s="1134"/>
      <c r="CV7" s="1135"/>
      <c r="CW7" s="1133" t="s">
        <v>566</v>
      </c>
      <c r="CX7" s="1134"/>
      <c r="CY7" s="1134"/>
      <c r="CZ7" s="1134"/>
      <c r="DA7" s="1135"/>
      <c r="DB7" s="1133" t="s">
        <v>566</v>
      </c>
      <c r="DC7" s="1134"/>
      <c r="DD7" s="1134"/>
      <c r="DE7" s="1134"/>
      <c r="DF7" s="1135"/>
      <c r="DG7" s="1133" t="s">
        <v>567</v>
      </c>
      <c r="DH7" s="1134"/>
      <c r="DI7" s="1134"/>
      <c r="DJ7" s="1134"/>
      <c r="DK7" s="1135"/>
      <c r="DL7" s="1133" t="s">
        <v>567</v>
      </c>
      <c r="DM7" s="1134"/>
      <c r="DN7" s="1134"/>
      <c r="DO7" s="1134"/>
      <c r="DP7" s="1135"/>
      <c r="DQ7" s="1133" t="s">
        <v>566</v>
      </c>
      <c r="DR7" s="1134"/>
      <c r="DS7" s="1134"/>
      <c r="DT7" s="1134"/>
      <c r="DU7" s="1135"/>
      <c r="DV7" s="1136"/>
      <c r="DW7" s="1137"/>
      <c r="DX7" s="1137"/>
      <c r="DY7" s="1137"/>
      <c r="DZ7" s="1138"/>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562</v>
      </c>
      <c r="BT8" s="1029"/>
      <c r="BU8" s="1029"/>
      <c r="BV8" s="1029"/>
      <c r="BW8" s="1029"/>
      <c r="BX8" s="1029"/>
      <c r="BY8" s="1029"/>
      <c r="BZ8" s="1029"/>
      <c r="CA8" s="1029"/>
      <c r="CB8" s="1029"/>
      <c r="CC8" s="1029"/>
      <c r="CD8" s="1029"/>
      <c r="CE8" s="1029"/>
      <c r="CF8" s="1029"/>
      <c r="CG8" s="1050"/>
      <c r="CH8" s="1025">
        <v>-4</v>
      </c>
      <c r="CI8" s="1026"/>
      <c r="CJ8" s="1026"/>
      <c r="CK8" s="1026"/>
      <c r="CL8" s="1027"/>
      <c r="CM8" s="1025">
        <v>468</v>
      </c>
      <c r="CN8" s="1026"/>
      <c r="CO8" s="1026"/>
      <c r="CP8" s="1026"/>
      <c r="CQ8" s="1027"/>
      <c r="CR8" s="1025">
        <v>124</v>
      </c>
      <c r="CS8" s="1026"/>
      <c r="CT8" s="1026"/>
      <c r="CU8" s="1026"/>
      <c r="CV8" s="1027"/>
      <c r="CW8" s="1025">
        <v>6</v>
      </c>
      <c r="CX8" s="1026"/>
      <c r="CY8" s="1026"/>
      <c r="CZ8" s="1026"/>
      <c r="DA8" s="1027"/>
      <c r="DB8" s="1025" t="s">
        <v>567</v>
      </c>
      <c r="DC8" s="1026"/>
      <c r="DD8" s="1026"/>
      <c r="DE8" s="1026"/>
      <c r="DF8" s="1027"/>
      <c r="DG8" s="1025" t="s">
        <v>566</v>
      </c>
      <c r="DH8" s="1026"/>
      <c r="DI8" s="1026"/>
      <c r="DJ8" s="1026"/>
      <c r="DK8" s="1027"/>
      <c r="DL8" s="1025" t="s">
        <v>567</v>
      </c>
      <c r="DM8" s="1026"/>
      <c r="DN8" s="1026"/>
      <c r="DO8" s="1026"/>
      <c r="DP8" s="1027"/>
      <c r="DQ8" s="1025" t="s">
        <v>567</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563</v>
      </c>
      <c r="BT9" s="1029"/>
      <c r="BU9" s="1029"/>
      <c r="BV9" s="1029"/>
      <c r="BW9" s="1029"/>
      <c r="BX9" s="1029"/>
      <c r="BY9" s="1029"/>
      <c r="BZ9" s="1029"/>
      <c r="CA9" s="1029"/>
      <c r="CB9" s="1029"/>
      <c r="CC9" s="1029"/>
      <c r="CD9" s="1029"/>
      <c r="CE9" s="1029"/>
      <c r="CF9" s="1029"/>
      <c r="CG9" s="1050"/>
      <c r="CH9" s="1025">
        <v>-2</v>
      </c>
      <c r="CI9" s="1026"/>
      <c r="CJ9" s="1026"/>
      <c r="CK9" s="1026"/>
      <c r="CL9" s="1027"/>
      <c r="CM9" s="1025">
        <v>60</v>
      </c>
      <c r="CN9" s="1026"/>
      <c r="CO9" s="1026"/>
      <c r="CP9" s="1026"/>
      <c r="CQ9" s="1027"/>
      <c r="CR9" s="1025">
        <v>15</v>
      </c>
      <c r="CS9" s="1026"/>
      <c r="CT9" s="1026"/>
      <c r="CU9" s="1026"/>
      <c r="CV9" s="1027"/>
      <c r="CW9" s="1025">
        <v>0</v>
      </c>
      <c r="CX9" s="1026"/>
      <c r="CY9" s="1026"/>
      <c r="CZ9" s="1026"/>
      <c r="DA9" s="1027"/>
      <c r="DB9" s="1025" t="s">
        <v>566</v>
      </c>
      <c r="DC9" s="1026"/>
      <c r="DD9" s="1026"/>
      <c r="DE9" s="1026"/>
      <c r="DF9" s="1027"/>
      <c r="DG9" s="1120" t="s">
        <v>566</v>
      </c>
      <c r="DH9" s="1026"/>
      <c r="DI9" s="1026"/>
      <c r="DJ9" s="1026"/>
      <c r="DK9" s="1027"/>
      <c r="DL9" s="1025" t="s">
        <v>567</v>
      </c>
      <c r="DM9" s="1026"/>
      <c r="DN9" s="1026"/>
      <c r="DO9" s="1026"/>
      <c r="DP9" s="1027"/>
      <c r="DQ9" s="1025" t="s">
        <v>567</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564</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89</v>
      </c>
      <c r="CN10" s="1026"/>
      <c r="CO10" s="1026"/>
      <c r="CP10" s="1026"/>
      <c r="CQ10" s="1027"/>
      <c r="CR10" s="1025">
        <v>89</v>
      </c>
      <c r="CS10" s="1026"/>
      <c r="CT10" s="1026"/>
      <c r="CU10" s="1026"/>
      <c r="CV10" s="1027"/>
      <c r="CW10" s="1025">
        <v>32</v>
      </c>
      <c r="CX10" s="1026"/>
      <c r="CY10" s="1026"/>
      <c r="CZ10" s="1026"/>
      <c r="DA10" s="1027"/>
      <c r="DB10" s="1025" t="s">
        <v>566</v>
      </c>
      <c r="DC10" s="1026"/>
      <c r="DD10" s="1026"/>
      <c r="DE10" s="1026"/>
      <c r="DF10" s="1027"/>
      <c r="DG10" s="1025" t="s">
        <v>567</v>
      </c>
      <c r="DH10" s="1026"/>
      <c r="DI10" s="1026"/>
      <c r="DJ10" s="1026"/>
      <c r="DK10" s="1027"/>
      <c r="DL10" s="1025" t="s">
        <v>566</v>
      </c>
      <c r="DM10" s="1026"/>
      <c r="DN10" s="1026"/>
      <c r="DO10" s="1026"/>
      <c r="DP10" s="1027"/>
      <c r="DQ10" s="1025" t="s">
        <v>567</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565</v>
      </c>
      <c r="BT11" s="1029"/>
      <c r="BU11" s="1029"/>
      <c r="BV11" s="1029"/>
      <c r="BW11" s="1029"/>
      <c r="BX11" s="1029"/>
      <c r="BY11" s="1029"/>
      <c r="BZ11" s="1029"/>
      <c r="CA11" s="1029"/>
      <c r="CB11" s="1029"/>
      <c r="CC11" s="1029"/>
      <c r="CD11" s="1029"/>
      <c r="CE11" s="1029"/>
      <c r="CF11" s="1029"/>
      <c r="CG11" s="1050"/>
      <c r="CH11" s="1025">
        <v>-266</v>
      </c>
      <c r="CI11" s="1026"/>
      <c r="CJ11" s="1026"/>
      <c r="CK11" s="1026"/>
      <c r="CL11" s="1027"/>
      <c r="CM11" s="1025">
        <v>558</v>
      </c>
      <c r="CN11" s="1026"/>
      <c r="CO11" s="1026"/>
      <c r="CP11" s="1026"/>
      <c r="CQ11" s="1027"/>
      <c r="CR11" s="1025">
        <v>34</v>
      </c>
      <c r="CS11" s="1026"/>
      <c r="CT11" s="1026"/>
      <c r="CU11" s="1026"/>
      <c r="CV11" s="1027"/>
      <c r="CW11" s="1025">
        <v>22</v>
      </c>
      <c r="CX11" s="1026"/>
      <c r="CY11" s="1026"/>
      <c r="CZ11" s="1026"/>
      <c r="DA11" s="1027"/>
      <c r="DB11" s="1025" t="s">
        <v>566</v>
      </c>
      <c r="DC11" s="1026"/>
      <c r="DD11" s="1026"/>
      <c r="DE11" s="1026"/>
      <c r="DF11" s="1027"/>
      <c r="DG11" s="1025" t="s">
        <v>566</v>
      </c>
      <c r="DH11" s="1026"/>
      <c r="DI11" s="1026"/>
      <c r="DJ11" s="1026"/>
      <c r="DK11" s="1027"/>
      <c r="DL11" s="1025" t="s">
        <v>570</v>
      </c>
      <c r="DM11" s="1026"/>
      <c r="DN11" s="1026"/>
      <c r="DO11" s="1026"/>
      <c r="DP11" s="1027"/>
      <c r="DQ11" s="1025" t="s">
        <v>567</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30411</v>
      </c>
      <c r="R23" s="1097"/>
      <c r="S23" s="1097"/>
      <c r="T23" s="1097"/>
      <c r="U23" s="1097"/>
      <c r="V23" s="1097">
        <v>29915</v>
      </c>
      <c r="W23" s="1097"/>
      <c r="X23" s="1097"/>
      <c r="Y23" s="1097"/>
      <c r="Z23" s="1097"/>
      <c r="AA23" s="1097">
        <v>497</v>
      </c>
      <c r="AB23" s="1097"/>
      <c r="AC23" s="1097"/>
      <c r="AD23" s="1097"/>
      <c r="AE23" s="1104"/>
      <c r="AF23" s="1105">
        <v>373</v>
      </c>
      <c r="AG23" s="1097"/>
      <c r="AH23" s="1097"/>
      <c r="AI23" s="1097"/>
      <c r="AJ23" s="1106"/>
      <c r="AK23" s="1107"/>
      <c r="AL23" s="1108"/>
      <c r="AM23" s="1108"/>
      <c r="AN23" s="1108"/>
      <c r="AO23" s="1108"/>
      <c r="AP23" s="1097">
        <v>29886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6656</v>
      </c>
      <c r="R28" s="1087"/>
      <c r="S28" s="1087"/>
      <c r="T28" s="1087"/>
      <c r="U28" s="1087"/>
      <c r="V28" s="1087">
        <v>6648</v>
      </c>
      <c r="W28" s="1087"/>
      <c r="X28" s="1087"/>
      <c r="Y28" s="1087"/>
      <c r="Z28" s="1087"/>
      <c r="AA28" s="1087">
        <v>8</v>
      </c>
      <c r="AB28" s="1087"/>
      <c r="AC28" s="1087"/>
      <c r="AD28" s="1087"/>
      <c r="AE28" s="1088"/>
      <c r="AF28" s="1089">
        <v>8</v>
      </c>
      <c r="AG28" s="1087"/>
      <c r="AH28" s="1087"/>
      <c r="AI28" s="1087"/>
      <c r="AJ28" s="1090"/>
      <c r="AK28" s="1078">
        <v>473</v>
      </c>
      <c r="AL28" s="1079"/>
      <c r="AM28" s="1079"/>
      <c r="AN28" s="1079"/>
      <c r="AO28" s="1079"/>
      <c r="AP28" s="1079" t="s">
        <v>566</v>
      </c>
      <c r="AQ28" s="1079"/>
      <c r="AR28" s="1079"/>
      <c r="AS28" s="1079"/>
      <c r="AT28" s="1079"/>
      <c r="AU28" s="1079" t="s">
        <v>567</v>
      </c>
      <c r="AV28" s="1079"/>
      <c r="AW28" s="1079"/>
      <c r="AX28" s="1079"/>
      <c r="AY28" s="1079"/>
      <c r="AZ28" s="1080" t="s">
        <v>567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1029</v>
      </c>
      <c r="R29" s="1075"/>
      <c r="S29" s="1075"/>
      <c r="T29" s="1075"/>
      <c r="U29" s="1075"/>
      <c r="V29" s="1075">
        <v>1026</v>
      </c>
      <c r="W29" s="1075"/>
      <c r="X29" s="1075"/>
      <c r="Y29" s="1075"/>
      <c r="Z29" s="1075"/>
      <c r="AA29" s="1075">
        <v>3</v>
      </c>
      <c r="AB29" s="1075"/>
      <c r="AC29" s="1075"/>
      <c r="AD29" s="1075"/>
      <c r="AE29" s="1076"/>
      <c r="AF29" s="1071">
        <v>3</v>
      </c>
      <c r="AG29" s="1072"/>
      <c r="AH29" s="1072"/>
      <c r="AI29" s="1072"/>
      <c r="AJ29" s="1073"/>
      <c r="AK29" s="1016">
        <v>219</v>
      </c>
      <c r="AL29" s="1007"/>
      <c r="AM29" s="1007"/>
      <c r="AN29" s="1007"/>
      <c r="AO29" s="1007"/>
      <c r="AP29" s="1007" t="s">
        <v>568</v>
      </c>
      <c r="AQ29" s="1007"/>
      <c r="AR29" s="1007"/>
      <c r="AS29" s="1007"/>
      <c r="AT29" s="1007"/>
      <c r="AU29" s="1007" t="s">
        <v>566</v>
      </c>
      <c r="AV29" s="1007"/>
      <c r="AW29" s="1007"/>
      <c r="AX29" s="1007"/>
      <c r="AY29" s="1007"/>
      <c r="AZ29" s="1077" t="s">
        <v>567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6707</v>
      </c>
      <c r="R30" s="1075"/>
      <c r="S30" s="1075"/>
      <c r="T30" s="1075"/>
      <c r="U30" s="1075"/>
      <c r="V30" s="1075">
        <v>6536</v>
      </c>
      <c r="W30" s="1075"/>
      <c r="X30" s="1075"/>
      <c r="Y30" s="1075"/>
      <c r="Z30" s="1075"/>
      <c r="AA30" s="1075">
        <v>171</v>
      </c>
      <c r="AB30" s="1075"/>
      <c r="AC30" s="1075"/>
      <c r="AD30" s="1075"/>
      <c r="AE30" s="1076"/>
      <c r="AF30" s="1071">
        <v>171</v>
      </c>
      <c r="AG30" s="1072"/>
      <c r="AH30" s="1072"/>
      <c r="AI30" s="1072"/>
      <c r="AJ30" s="1073"/>
      <c r="AK30" s="1016">
        <v>1042</v>
      </c>
      <c r="AL30" s="1007"/>
      <c r="AM30" s="1007"/>
      <c r="AN30" s="1007"/>
      <c r="AO30" s="1007"/>
      <c r="AP30" s="1007" t="s">
        <v>567</v>
      </c>
      <c r="AQ30" s="1007"/>
      <c r="AR30" s="1007"/>
      <c r="AS30" s="1007"/>
      <c r="AT30" s="1007"/>
      <c r="AU30" s="1007" t="s">
        <v>567</v>
      </c>
      <c r="AV30" s="1007"/>
      <c r="AW30" s="1007"/>
      <c r="AX30" s="1007"/>
      <c r="AY30" s="1007"/>
      <c r="AZ30" s="1077" t="s">
        <v>569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1286</v>
      </c>
      <c r="R31" s="1075"/>
      <c r="S31" s="1075"/>
      <c r="T31" s="1075"/>
      <c r="U31" s="1075"/>
      <c r="V31" s="1075">
        <v>1139</v>
      </c>
      <c r="W31" s="1075"/>
      <c r="X31" s="1075"/>
      <c r="Y31" s="1075"/>
      <c r="Z31" s="1075"/>
      <c r="AA31" s="1075">
        <v>147</v>
      </c>
      <c r="AB31" s="1075"/>
      <c r="AC31" s="1075"/>
      <c r="AD31" s="1075"/>
      <c r="AE31" s="1076"/>
      <c r="AF31" s="1071">
        <v>1262</v>
      </c>
      <c r="AG31" s="1072"/>
      <c r="AH31" s="1072"/>
      <c r="AI31" s="1072"/>
      <c r="AJ31" s="1073"/>
      <c r="AK31" s="1016">
        <v>186</v>
      </c>
      <c r="AL31" s="1007"/>
      <c r="AM31" s="1007"/>
      <c r="AN31" s="1007"/>
      <c r="AO31" s="1007"/>
      <c r="AP31" s="1007">
        <v>5256</v>
      </c>
      <c r="AQ31" s="1007"/>
      <c r="AR31" s="1007"/>
      <c r="AS31" s="1007"/>
      <c r="AT31" s="1007"/>
      <c r="AU31" s="1007">
        <v>1792</v>
      </c>
      <c r="AV31" s="1007"/>
      <c r="AW31" s="1007"/>
      <c r="AX31" s="1007"/>
      <c r="AY31" s="1007"/>
      <c r="AZ31" s="1077" t="s">
        <v>570</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40</v>
      </c>
      <c r="R32" s="1075"/>
      <c r="S32" s="1075"/>
      <c r="T32" s="1075"/>
      <c r="U32" s="1075"/>
      <c r="V32" s="1075">
        <v>21</v>
      </c>
      <c r="W32" s="1075"/>
      <c r="X32" s="1075"/>
      <c r="Y32" s="1075"/>
      <c r="Z32" s="1075"/>
      <c r="AA32" s="1075">
        <v>19</v>
      </c>
      <c r="AB32" s="1075"/>
      <c r="AC32" s="1075"/>
      <c r="AD32" s="1075"/>
      <c r="AE32" s="1076"/>
      <c r="AF32" s="1071">
        <v>116</v>
      </c>
      <c r="AG32" s="1072"/>
      <c r="AH32" s="1072"/>
      <c r="AI32" s="1072"/>
      <c r="AJ32" s="1073"/>
      <c r="AK32" s="1016" t="s">
        <v>567</v>
      </c>
      <c r="AL32" s="1007"/>
      <c r="AM32" s="1007"/>
      <c r="AN32" s="1007"/>
      <c r="AO32" s="1007"/>
      <c r="AP32" s="1007">
        <v>41</v>
      </c>
      <c r="AQ32" s="1007"/>
      <c r="AR32" s="1007"/>
      <c r="AS32" s="1007"/>
      <c r="AT32" s="1007"/>
      <c r="AU32" s="1007" t="s">
        <v>570</v>
      </c>
      <c r="AV32" s="1007"/>
      <c r="AW32" s="1007"/>
      <c r="AX32" s="1007"/>
      <c r="AY32" s="1007"/>
      <c r="AZ32" s="1077" t="s">
        <v>570</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1559</v>
      </c>
      <c r="R33" s="1075"/>
      <c r="S33" s="1075"/>
      <c r="T33" s="1075"/>
      <c r="U33" s="1075"/>
      <c r="V33" s="1075">
        <v>1372</v>
      </c>
      <c r="W33" s="1075"/>
      <c r="X33" s="1075"/>
      <c r="Y33" s="1075"/>
      <c r="Z33" s="1075"/>
      <c r="AA33" s="1075">
        <v>187</v>
      </c>
      <c r="AB33" s="1075"/>
      <c r="AC33" s="1075"/>
      <c r="AD33" s="1075"/>
      <c r="AE33" s="1076"/>
      <c r="AF33" s="1071">
        <v>319</v>
      </c>
      <c r="AG33" s="1072"/>
      <c r="AH33" s="1072"/>
      <c r="AI33" s="1072"/>
      <c r="AJ33" s="1073"/>
      <c r="AK33" s="1016">
        <v>589</v>
      </c>
      <c r="AL33" s="1007"/>
      <c r="AM33" s="1007"/>
      <c r="AN33" s="1007"/>
      <c r="AO33" s="1007"/>
      <c r="AP33" s="1007">
        <v>9461</v>
      </c>
      <c r="AQ33" s="1007"/>
      <c r="AR33" s="1007"/>
      <c r="AS33" s="1007"/>
      <c r="AT33" s="1007"/>
      <c r="AU33" s="1007">
        <v>5251</v>
      </c>
      <c r="AV33" s="1007"/>
      <c r="AW33" s="1007"/>
      <c r="AX33" s="1007"/>
      <c r="AY33" s="1007"/>
      <c r="AZ33" s="1077" t="s">
        <v>567</v>
      </c>
      <c r="BA33" s="1077"/>
      <c r="BB33" s="1077"/>
      <c r="BC33" s="1077"/>
      <c r="BD33" s="1077"/>
      <c r="BE33" s="1008" t="s">
        <v>392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395</v>
      </c>
      <c r="C34" s="1067"/>
      <c r="D34" s="1067"/>
      <c r="E34" s="1067"/>
      <c r="F34" s="1067"/>
      <c r="G34" s="1067"/>
      <c r="H34" s="1067"/>
      <c r="I34" s="1067"/>
      <c r="J34" s="1067"/>
      <c r="K34" s="1067"/>
      <c r="L34" s="1067"/>
      <c r="M34" s="1067"/>
      <c r="N34" s="1067"/>
      <c r="O34" s="1067"/>
      <c r="P34" s="1068"/>
      <c r="Q34" s="1074">
        <v>598</v>
      </c>
      <c r="R34" s="1075"/>
      <c r="S34" s="1075"/>
      <c r="T34" s="1075"/>
      <c r="U34" s="1075"/>
      <c r="V34" s="1075">
        <v>598</v>
      </c>
      <c r="W34" s="1075"/>
      <c r="X34" s="1075"/>
      <c r="Y34" s="1075"/>
      <c r="Z34" s="1075"/>
      <c r="AA34" s="1075">
        <v>0</v>
      </c>
      <c r="AB34" s="1075"/>
      <c r="AC34" s="1075"/>
      <c r="AD34" s="1075"/>
      <c r="AE34" s="1076"/>
      <c r="AF34" s="1071" t="s">
        <v>122</v>
      </c>
      <c r="AG34" s="1072"/>
      <c r="AH34" s="1072"/>
      <c r="AI34" s="1072"/>
      <c r="AJ34" s="1073"/>
      <c r="AK34" s="1016">
        <v>76</v>
      </c>
      <c r="AL34" s="1007"/>
      <c r="AM34" s="1007"/>
      <c r="AN34" s="1007"/>
      <c r="AO34" s="1007"/>
      <c r="AP34" s="1007" t="s">
        <v>569</v>
      </c>
      <c r="AQ34" s="1007"/>
      <c r="AR34" s="1007"/>
      <c r="AS34" s="1007"/>
      <c r="AT34" s="1007"/>
      <c r="AU34" s="1007" t="s">
        <v>567</v>
      </c>
      <c r="AV34" s="1007"/>
      <c r="AW34" s="1007"/>
      <c r="AX34" s="1007"/>
      <c r="AY34" s="1007"/>
      <c r="AZ34" s="1077" t="s">
        <v>567</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1880</v>
      </c>
      <c r="AG63" s="995"/>
      <c r="AH63" s="995"/>
      <c r="AI63" s="995"/>
      <c r="AJ63" s="1058"/>
      <c r="AK63" s="1059"/>
      <c r="AL63" s="999"/>
      <c r="AM63" s="999"/>
      <c r="AN63" s="999"/>
      <c r="AO63" s="999"/>
      <c r="AP63" s="995">
        <v>14758</v>
      </c>
      <c r="AQ63" s="995"/>
      <c r="AR63" s="995"/>
      <c r="AS63" s="995"/>
      <c r="AT63" s="995"/>
      <c r="AU63" s="995">
        <v>7043</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549</v>
      </c>
      <c r="C68" s="1022"/>
      <c r="D68" s="1022"/>
      <c r="E68" s="1022"/>
      <c r="F68" s="1022"/>
      <c r="G68" s="1022"/>
      <c r="H68" s="1022"/>
      <c r="I68" s="1022"/>
      <c r="J68" s="1022"/>
      <c r="K68" s="1022"/>
      <c r="L68" s="1022"/>
      <c r="M68" s="1022"/>
      <c r="N68" s="1022"/>
      <c r="O68" s="1022"/>
      <c r="P68" s="1023"/>
      <c r="Q68" s="1024">
        <v>54</v>
      </c>
      <c r="R68" s="1018"/>
      <c r="S68" s="1018"/>
      <c r="T68" s="1018"/>
      <c r="U68" s="1018"/>
      <c r="V68" s="1018">
        <v>47</v>
      </c>
      <c r="W68" s="1018"/>
      <c r="X68" s="1018"/>
      <c r="Y68" s="1018"/>
      <c r="Z68" s="1018"/>
      <c r="AA68" s="1018">
        <v>7</v>
      </c>
      <c r="AB68" s="1018"/>
      <c r="AC68" s="1018"/>
      <c r="AD68" s="1018"/>
      <c r="AE68" s="1018"/>
      <c r="AF68" s="1018">
        <v>7</v>
      </c>
      <c r="AG68" s="1018"/>
      <c r="AH68" s="1018"/>
      <c r="AI68" s="1018"/>
      <c r="AJ68" s="1018"/>
      <c r="AK68" s="1018">
        <v>24</v>
      </c>
      <c r="AL68" s="1018"/>
      <c r="AM68" s="1018"/>
      <c r="AN68" s="1018"/>
      <c r="AO68" s="1018"/>
      <c r="AP68" s="1018" t="s">
        <v>573</v>
      </c>
      <c r="AQ68" s="1018"/>
      <c r="AR68" s="1018"/>
      <c r="AS68" s="1018"/>
      <c r="AT68" s="1018"/>
      <c r="AU68" s="1018" t="s">
        <v>566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550</v>
      </c>
      <c r="C69" s="1011"/>
      <c r="D69" s="1011"/>
      <c r="E69" s="1011"/>
      <c r="F69" s="1011"/>
      <c r="G69" s="1011"/>
      <c r="H69" s="1011"/>
      <c r="I69" s="1011"/>
      <c r="J69" s="1011"/>
      <c r="K69" s="1011"/>
      <c r="L69" s="1011"/>
      <c r="M69" s="1011"/>
      <c r="N69" s="1011"/>
      <c r="O69" s="1011"/>
      <c r="P69" s="1012"/>
      <c r="Q69" s="1013">
        <v>5355</v>
      </c>
      <c r="R69" s="1007"/>
      <c r="S69" s="1007"/>
      <c r="T69" s="1007"/>
      <c r="U69" s="1007"/>
      <c r="V69" s="1007">
        <v>5355</v>
      </c>
      <c r="W69" s="1007"/>
      <c r="X69" s="1007"/>
      <c r="Y69" s="1007"/>
      <c r="Z69" s="1007"/>
      <c r="AA69" s="1007">
        <v>0</v>
      </c>
      <c r="AB69" s="1007"/>
      <c r="AC69" s="1007"/>
      <c r="AD69" s="1007"/>
      <c r="AE69" s="1007"/>
      <c r="AF69" s="1007">
        <v>0</v>
      </c>
      <c r="AG69" s="1007"/>
      <c r="AH69" s="1007"/>
      <c r="AI69" s="1007"/>
      <c r="AJ69" s="1007"/>
      <c r="AK69" s="1007" t="s">
        <v>575</v>
      </c>
      <c r="AL69" s="1007"/>
      <c r="AM69" s="1007"/>
      <c r="AN69" s="1007"/>
      <c r="AO69" s="1007"/>
      <c r="AP69" s="1007" t="s">
        <v>574</v>
      </c>
      <c r="AQ69" s="1007"/>
      <c r="AR69" s="1007"/>
      <c r="AS69" s="1007"/>
      <c r="AT69" s="1007"/>
      <c r="AU69" s="1007" t="s">
        <v>575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551</v>
      </c>
      <c r="C70" s="1011"/>
      <c r="D70" s="1011"/>
      <c r="E70" s="1011"/>
      <c r="F70" s="1011"/>
      <c r="G70" s="1011"/>
      <c r="H70" s="1011"/>
      <c r="I70" s="1011"/>
      <c r="J70" s="1011"/>
      <c r="K70" s="1011"/>
      <c r="L70" s="1011"/>
      <c r="M70" s="1011"/>
      <c r="N70" s="1011"/>
      <c r="O70" s="1011"/>
      <c r="P70" s="1012"/>
      <c r="Q70" s="1013">
        <v>2597</v>
      </c>
      <c r="R70" s="1007"/>
      <c r="S70" s="1007"/>
      <c r="T70" s="1007"/>
      <c r="U70" s="1007"/>
      <c r="V70" s="1007">
        <v>2487</v>
      </c>
      <c r="W70" s="1007"/>
      <c r="X70" s="1007"/>
      <c r="Y70" s="1007"/>
      <c r="Z70" s="1007"/>
      <c r="AA70" s="1007">
        <v>110</v>
      </c>
      <c r="AB70" s="1007"/>
      <c r="AC70" s="1007"/>
      <c r="AD70" s="1007"/>
      <c r="AE70" s="1007"/>
      <c r="AF70" s="1007">
        <v>110</v>
      </c>
      <c r="AG70" s="1007"/>
      <c r="AH70" s="1007"/>
      <c r="AI70" s="1007"/>
      <c r="AJ70" s="1007"/>
      <c r="AK70" s="1007" t="s">
        <v>567</v>
      </c>
      <c r="AL70" s="1007"/>
      <c r="AM70" s="1007"/>
      <c r="AN70" s="1007"/>
      <c r="AO70" s="1007"/>
      <c r="AP70" s="1007">
        <v>2189</v>
      </c>
      <c r="AQ70" s="1007"/>
      <c r="AR70" s="1007"/>
      <c r="AS70" s="1007"/>
      <c r="AT70" s="1007"/>
      <c r="AU70" s="1007">
        <v>799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552</v>
      </c>
      <c r="C71" s="1011"/>
      <c r="D71" s="1011"/>
      <c r="E71" s="1011"/>
      <c r="F71" s="1011"/>
      <c r="G71" s="1011"/>
      <c r="H71" s="1011"/>
      <c r="I71" s="1011"/>
      <c r="J71" s="1011"/>
      <c r="K71" s="1011"/>
      <c r="L71" s="1011"/>
      <c r="M71" s="1011"/>
      <c r="N71" s="1011"/>
      <c r="O71" s="1011"/>
      <c r="P71" s="1012"/>
      <c r="Q71" s="1013">
        <v>30</v>
      </c>
      <c r="R71" s="1007"/>
      <c r="S71" s="1007"/>
      <c r="T71" s="1007"/>
      <c r="U71" s="1007"/>
      <c r="V71" s="1007">
        <v>17</v>
      </c>
      <c r="W71" s="1007"/>
      <c r="X71" s="1007"/>
      <c r="Y71" s="1007"/>
      <c r="Z71" s="1007"/>
      <c r="AA71" s="1007">
        <v>13</v>
      </c>
      <c r="AB71" s="1007"/>
      <c r="AC71" s="1007"/>
      <c r="AD71" s="1007"/>
      <c r="AE71" s="1007"/>
      <c r="AF71" s="1007">
        <v>13</v>
      </c>
      <c r="AG71" s="1007"/>
      <c r="AH71" s="1007"/>
      <c r="AI71" s="1007"/>
      <c r="AJ71" s="1007"/>
      <c r="AK71" s="1007" t="s">
        <v>567</v>
      </c>
      <c r="AL71" s="1007"/>
      <c r="AM71" s="1007"/>
      <c r="AN71" s="1007"/>
      <c r="AO71" s="1007"/>
      <c r="AP71" s="1007" t="s">
        <v>572</v>
      </c>
      <c r="AQ71" s="1007"/>
      <c r="AR71" s="1007"/>
      <c r="AS71" s="1007"/>
      <c r="AT71" s="1007"/>
      <c r="AU71" s="1007" t="s">
        <v>567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553</v>
      </c>
      <c r="C72" s="1011"/>
      <c r="D72" s="1011"/>
      <c r="E72" s="1011"/>
      <c r="F72" s="1011"/>
      <c r="G72" s="1011"/>
      <c r="H72" s="1011"/>
      <c r="I72" s="1011"/>
      <c r="J72" s="1011"/>
      <c r="K72" s="1011"/>
      <c r="L72" s="1011"/>
      <c r="M72" s="1011"/>
      <c r="N72" s="1011"/>
      <c r="O72" s="1011"/>
      <c r="P72" s="1012"/>
      <c r="Q72" s="1013">
        <v>6322</v>
      </c>
      <c r="R72" s="1007"/>
      <c r="S72" s="1007"/>
      <c r="T72" s="1007"/>
      <c r="U72" s="1007"/>
      <c r="V72" s="1007">
        <v>6688</v>
      </c>
      <c r="W72" s="1007"/>
      <c r="X72" s="1007"/>
      <c r="Y72" s="1007"/>
      <c r="Z72" s="1007"/>
      <c r="AA72" s="1007">
        <v>-366</v>
      </c>
      <c r="AB72" s="1007"/>
      <c r="AC72" s="1007"/>
      <c r="AD72" s="1007"/>
      <c r="AE72" s="1007"/>
      <c r="AF72" s="1007">
        <v>3512</v>
      </c>
      <c r="AG72" s="1007"/>
      <c r="AH72" s="1007"/>
      <c r="AI72" s="1007"/>
      <c r="AJ72" s="1007"/>
      <c r="AK72" s="1007" t="s">
        <v>570</v>
      </c>
      <c r="AL72" s="1007"/>
      <c r="AM72" s="1007"/>
      <c r="AN72" s="1007"/>
      <c r="AO72" s="1007"/>
      <c r="AP72" s="1007">
        <v>15424</v>
      </c>
      <c r="AQ72" s="1007"/>
      <c r="AR72" s="1007"/>
      <c r="AS72" s="1007"/>
      <c r="AT72" s="1007"/>
      <c r="AU72" s="1007">
        <v>14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554</v>
      </c>
      <c r="C73" s="1011"/>
      <c r="D73" s="1011"/>
      <c r="E73" s="1011"/>
      <c r="F73" s="1011"/>
      <c r="G73" s="1011"/>
      <c r="H73" s="1011"/>
      <c r="I73" s="1011"/>
      <c r="J73" s="1011"/>
      <c r="K73" s="1011"/>
      <c r="L73" s="1011"/>
      <c r="M73" s="1011"/>
      <c r="N73" s="1011"/>
      <c r="O73" s="1011"/>
      <c r="P73" s="1012"/>
      <c r="Q73" s="1013">
        <v>911</v>
      </c>
      <c r="R73" s="1007"/>
      <c r="S73" s="1007"/>
      <c r="T73" s="1007"/>
      <c r="U73" s="1007"/>
      <c r="V73" s="1007">
        <v>909</v>
      </c>
      <c r="W73" s="1007"/>
      <c r="X73" s="1007"/>
      <c r="Y73" s="1007"/>
      <c r="Z73" s="1007"/>
      <c r="AA73" s="1007">
        <v>2</v>
      </c>
      <c r="AB73" s="1007"/>
      <c r="AC73" s="1007"/>
      <c r="AD73" s="1007"/>
      <c r="AE73" s="1007"/>
      <c r="AF73" s="1007">
        <v>2</v>
      </c>
      <c r="AG73" s="1007"/>
      <c r="AH73" s="1007"/>
      <c r="AI73" s="1007"/>
      <c r="AJ73" s="1007"/>
      <c r="AK73" s="1007" t="s">
        <v>571</v>
      </c>
      <c r="AL73" s="1007"/>
      <c r="AM73" s="1007"/>
      <c r="AN73" s="1007"/>
      <c r="AO73" s="1007"/>
      <c r="AP73" s="1007" t="s">
        <v>570</v>
      </c>
      <c r="AQ73" s="1007"/>
      <c r="AR73" s="1007"/>
      <c r="AS73" s="1007"/>
      <c r="AT73" s="1007"/>
      <c r="AU73" s="1007" t="s">
        <v>566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555</v>
      </c>
      <c r="C74" s="1011"/>
      <c r="D74" s="1011"/>
      <c r="E74" s="1011"/>
      <c r="F74" s="1011"/>
      <c r="G74" s="1011"/>
      <c r="H74" s="1011"/>
      <c r="I74" s="1011"/>
      <c r="J74" s="1011"/>
      <c r="K74" s="1011"/>
      <c r="L74" s="1011"/>
      <c r="M74" s="1011"/>
      <c r="N74" s="1011"/>
      <c r="O74" s="1011"/>
      <c r="P74" s="1012"/>
      <c r="Q74" s="1013">
        <v>303798</v>
      </c>
      <c r="R74" s="1007"/>
      <c r="S74" s="1007"/>
      <c r="T74" s="1007"/>
      <c r="U74" s="1007"/>
      <c r="V74" s="1007">
        <v>300652</v>
      </c>
      <c r="W74" s="1007"/>
      <c r="X74" s="1007"/>
      <c r="Y74" s="1007"/>
      <c r="Z74" s="1007"/>
      <c r="AA74" s="1007">
        <v>3146</v>
      </c>
      <c r="AB74" s="1007"/>
      <c r="AC74" s="1007"/>
      <c r="AD74" s="1007"/>
      <c r="AE74" s="1007"/>
      <c r="AF74" s="1007">
        <v>3146</v>
      </c>
      <c r="AG74" s="1007"/>
      <c r="AH74" s="1007"/>
      <c r="AI74" s="1007"/>
      <c r="AJ74" s="1007"/>
      <c r="AK74" s="1007">
        <v>5678</v>
      </c>
      <c r="AL74" s="1007"/>
      <c r="AM74" s="1007"/>
      <c r="AN74" s="1007"/>
      <c r="AO74" s="1007"/>
      <c r="AP74" s="1007" t="s">
        <v>568</v>
      </c>
      <c r="AQ74" s="1007"/>
      <c r="AR74" s="1007"/>
      <c r="AS74" s="1007"/>
      <c r="AT74" s="1007"/>
      <c r="AU74" s="1007" t="s">
        <v>571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556</v>
      </c>
      <c r="C75" s="1011"/>
      <c r="D75" s="1011"/>
      <c r="E75" s="1011"/>
      <c r="F75" s="1011"/>
      <c r="G75" s="1011"/>
      <c r="H75" s="1011"/>
      <c r="I75" s="1011"/>
      <c r="J75" s="1011"/>
      <c r="K75" s="1011"/>
      <c r="L75" s="1011"/>
      <c r="M75" s="1011"/>
      <c r="N75" s="1011"/>
      <c r="O75" s="1011"/>
      <c r="P75" s="1012"/>
      <c r="Q75" s="1014">
        <v>5106</v>
      </c>
      <c r="R75" s="1015"/>
      <c r="S75" s="1015"/>
      <c r="T75" s="1015"/>
      <c r="U75" s="1016"/>
      <c r="V75" s="1017">
        <v>4768</v>
      </c>
      <c r="W75" s="1015"/>
      <c r="X75" s="1015"/>
      <c r="Y75" s="1015"/>
      <c r="Z75" s="1016"/>
      <c r="AA75" s="1017">
        <v>338</v>
      </c>
      <c r="AB75" s="1015"/>
      <c r="AC75" s="1015"/>
      <c r="AD75" s="1015"/>
      <c r="AE75" s="1016"/>
      <c r="AF75" s="1017">
        <v>338</v>
      </c>
      <c r="AG75" s="1015"/>
      <c r="AH75" s="1015"/>
      <c r="AI75" s="1015"/>
      <c r="AJ75" s="1016"/>
      <c r="AK75" s="1017">
        <v>240</v>
      </c>
      <c r="AL75" s="1015"/>
      <c r="AM75" s="1015"/>
      <c r="AN75" s="1015"/>
      <c r="AO75" s="1016"/>
      <c r="AP75" s="1017" t="s">
        <v>568</v>
      </c>
      <c r="AQ75" s="1015"/>
      <c r="AR75" s="1015"/>
      <c r="AS75" s="1015"/>
      <c r="AT75" s="1016"/>
      <c r="AU75" s="1017" t="s">
        <v>567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557</v>
      </c>
      <c r="C76" s="1011"/>
      <c r="D76" s="1011"/>
      <c r="E76" s="1011"/>
      <c r="F76" s="1011"/>
      <c r="G76" s="1011"/>
      <c r="H76" s="1011"/>
      <c r="I76" s="1011"/>
      <c r="J76" s="1011"/>
      <c r="K76" s="1011"/>
      <c r="L76" s="1011"/>
      <c r="M76" s="1011"/>
      <c r="N76" s="1011"/>
      <c r="O76" s="1011"/>
      <c r="P76" s="1012"/>
      <c r="Q76" s="1014">
        <v>940</v>
      </c>
      <c r="R76" s="1015"/>
      <c r="S76" s="1015"/>
      <c r="T76" s="1015"/>
      <c r="U76" s="1016"/>
      <c r="V76" s="1017">
        <v>691</v>
      </c>
      <c r="W76" s="1015"/>
      <c r="X76" s="1015"/>
      <c r="Y76" s="1015"/>
      <c r="Z76" s="1016"/>
      <c r="AA76" s="1017">
        <v>249</v>
      </c>
      <c r="AB76" s="1015"/>
      <c r="AC76" s="1015"/>
      <c r="AD76" s="1015"/>
      <c r="AE76" s="1016"/>
      <c r="AF76" s="1017">
        <v>249</v>
      </c>
      <c r="AG76" s="1015"/>
      <c r="AH76" s="1015"/>
      <c r="AI76" s="1015"/>
      <c r="AJ76" s="1016"/>
      <c r="AK76" s="1017" t="s">
        <v>567</v>
      </c>
      <c r="AL76" s="1015"/>
      <c r="AM76" s="1015"/>
      <c r="AN76" s="1015"/>
      <c r="AO76" s="1016"/>
      <c r="AP76" s="1017" t="s">
        <v>566</v>
      </c>
      <c r="AQ76" s="1015"/>
      <c r="AR76" s="1015"/>
      <c r="AS76" s="1015"/>
      <c r="AT76" s="1016"/>
      <c r="AU76" s="1017" t="s">
        <v>567</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558</v>
      </c>
      <c r="C77" s="1011"/>
      <c r="D77" s="1011"/>
      <c r="E77" s="1011"/>
      <c r="F77" s="1011"/>
      <c r="G77" s="1011"/>
      <c r="H77" s="1011"/>
      <c r="I77" s="1011"/>
      <c r="J77" s="1011"/>
      <c r="K77" s="1011"/>
      <c r="L77" s="1011"/>
      <c r="M77" s="1011"/>
      <c r="N77" s="1011"/>
      <c r="O77" s="1011"/>
      <c r="P77" s="1012"/>
      <c r="Q77" s="1014">
        <v>245</v>
      </c>
      <c r="R77" s="1015"/>
      <c r="S77" s="1015"/>
      <c r="T77" s="1015"/>
      <c r="U77" s="1016"/>
      <c r="V77" s="1017">
        <v>236</v>
      </c>
      <c r="W77" s="1015"/>
      <c r="X77" s="1015"/>
      <c r="Y77" s="1015"/>
      <c r="Z77" s="1016"/>
      <c r="AA77" s="1017">
        <v>9</v>
      </c>
      <c r="AB77" s="1015"/>
      <c r="AC77" s="1015"/>
      <c r="AD77" s="1015"/>
      <c r="AE77" s="1016"/>
      <c r="AF77" s="1017">
        <v>9</v>
      </c>
      <c r="AG77" s="1015"/>
      <c r="AH77" s="1015"/>
      <c r="AI77" s="1015"/>
      <c r="AJ77" s="1016"/>
      <c r="AK77" s="1017">
        <v>238</v>
      </c>
      <c r="AL77" s="1015"/>
      <c r="AM77" s="1015"/>
      <c r="AN77" s="1015"/>
      <c r="AO77" s="1016"/>
      <c r="AP77" s="1017" t="s">
        <v>567</v>
      </c>
      <c r="AQ77" s="1015"/>
      <c r="AR77" s="1015"/>
      <c r="AS77" s="1015"/>
      <c r="AT77" s="1016"/>
      <c r="AU77" s="1017" t="s">
        <v>567</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559</v>
      </c>
      <c r="C78" s="1011"/>
      <c r="D78" s="1011"/>
      <c r="E78" s="1011"/>
      <c r="F78" s="1011"/>
      <c r="G78" s="1011"/>
      <c r="H78" s="1011"/>
      <c r="I78" s="1011"/>
      <c r="J78" s="1011"/>
      <c r="K78" s="1011"/>
      <c r="L78" s="1011"/>
      <c r="M78" s="1011"/>
      <c r="N78" s="1011"/>
      <c r="O78" s="1011"/>
      <c r="P78" s="1012"/>
      <c r="Q78" s="1013">
        <v>85</v>
      </c>
      <c r="R78" s="1007"/>
      <c r="S78" s="1007"/>
      <c r="T78" s="1007"/>
      <c r="U78" s="1007"/>
      <c r="V78" s="1007">
        <v>72</v>
      </c>
      <c r="W78" s="1007"/>
      <c r="X78" s="1007"/>
      <c r="Y78" s="1007"/>
      <c r="Z78" s="1007"/>
      <c r="AA78" s="1007">
        <v>13</v>
      </c>
      <c r="AB78" s="1007"/>
      <c r="AC78" s="1007"/>
      <c r="AD78" s="1007"/>
      <c r="AE78" s="1007"/>
      <c r="AF78" s="1007">
        <v>13</v>
      </c>
      <c r="AG78" s="1007"/>
      <c r="AH78" s="1007"/>
      <c r="AI78" s="1007"/>
      <c r="AJ78" s="1007"/>
      <c r="AK78" s="1007">
        <v>15</v>
      </c>
      <c r="AL78" s="1007"/>
      <c r="AM78" s="1007"/>
      <c r="AN78" s="1007"/>
      <c r="AO78" s="1007"/>
      <c r="AP78" s="1007" t="s">
        <v>567</v>
      </c>
      <c r="AQ78" s="1007"/>
      <c r="AR78" s="1007"/>
      <c r="AS78" s="1007"/>
      <c r="AT78" s="1007"/>
      <c r="AU78" s="1007" t="s">
        <v>570</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560</v>
      </c>
      <c r="C79" s="1011"/>
      <c r="D79" s="1011"/>
      <c r="E79" s="1011"/>
      <c r="F79" s="1011"/>
      <c r="G79" s="1011"/>
      <c r="H79" s="1011"/>
      <c r="I79" s="1011"/>
      <c r="J79" s="1011"/>
      <c r="K79" s="1011"/>
      <c r="L79" s="1011"/>
      <c r="M79" s="1011"/>
      <c r="N79" s="1011"/>
      <c r="O79" s="1011"/>
      <c r="P79" s="1012"/>
      <c r="Q79" s="1013">
        <v>10</v>
      </c>
      <c r="R79" s="1007"/>
      <c r="S79" s="1007"/>
      <c r="T79" s="1007"/>
      <c r="U79" s="1007"/>
      <c r="V79" s="1007">
        <v>8</v>
      </c>
      <c r="W79" s="1007"/>
      <c r="X79" s="1007"/>
      <c r="Y79" s="1007"/>
      <c r="Z79" s="1007"/>
      <c r="AA79" s="1007">
        <v>2</v>
      </c>
      <c r="AB79" s="1007"/>
      <c r="AC79" s="1007"/>
      <c r="AD79" s="1007"/>
      <c r="AE79" s="1007"/>
      <c r="AF79" s="1007">
        <v>2</v>
      </c>
      <c r="AG79" s="1007"/>
      <c r="AH79" s="1007"/>
      <c r="AI79" s="1007"/>
      <c r="AJ79" s="1007"/>
      <c r="AK79" s="1007" t="s">
        <v>566</v>
      </c>
      <c r="AL79" s="1007"/>
      <c r="AM79" s="1007"/>
      <c r="AN79" s="1007"/>
      <c r="AO79" s="1007"/>
      <c r="AP79" s="1007" t="s">
        <v>570</v>
      </c>
      <c r="AQ79" s="1007"/>
      <c r="AR79" s="1007"/>
      <c r="AS79" s="1007"/>
      <c r="AT79" s="1007"/>
      <c r="AU79" s="1007" t="s">
        <v>567</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7401</v>
      </c>
      <c r="AG88" s="995"/>
      <c r="AH88" s="995"/>
      <c r="AI88" s="995"/>
      <c r="AJ88" s="995"/>
      <c r="AK88" s="999"/>
      <c r="AL88" s="999"/>
      <c r="AM88" s="999"/>
      <c r="AN88" s="999"/>
      <c r="AO88" s="999"/>
      <c r="AP88" s="995">
        <v>17613</v>
      </c>
      <c r="AQ88" s="995"/>
      <c r="AR88" s="995"/>
      <c r="AS88" s="995"/>
      <c r="AT88" s="995"/>
      <c r="AU88" s="995">
        <v>813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272</v>
      </c>
      <c r="CS102" s="989"/>
      <c r="CT102" s="989"/>
      <c r="CU102" s="989"/>
      <c r="CV102" s="990"/>
      <c r="CW102" s="988">
        <v>60</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2684936</v>
      </c>
      <c r="AB110" s="925"/>
      <c r="AC110" s="925"/>
      <c r="AD110" s="925"/>
      <c r="AE110" s="926"/>
      <c r="AF110" s="927">
        <v>2752346</v>
      </c>
      <c r="AG110" s="925"/>
      <c r="AH110" s="925"/>
      <c r="AI110" s="925"/>
      <c r="AJ110" s="926"/>
      <c r="AK110" s="927">
        <v>2770692</v>
      </c>
      <c r="AL110" s="925"/>
      <c r="AM110" s="925"/>
      <c r="AN110" s="925"/>
      <c r="AO110" s="926"/>
      <c r="AP110" s="928">
        <v>18.2</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30585802</v>
      </c>
      <c r="BR110" s="878"/>
      <c r="BS110" s="878"/>
      <c r="BT110" s="878"/>
      <c r="BU110" s="878"/>
      <c r="BV110" s="878">
        <v>31825003</v>
      </c>
      <c r="BW110" s="878"/>
      <c r="BX110" s="878"/>
      <c r="BY110" s="878"/>
      <c r="BZ110" s="878"/>
      <c r="CA110" s="878">
        <v>29886093</v>
      </c>
      <c r="CB110" s="878"/>
      <c r="CC110" s="878"/>
      <c r="CD110" s="878"/>
      <c r="CE110" s="878"/>
      <c r="CF110" s="902">
        <v>196.3</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424690</v>
      </c>
      <c r="BR111" s="853"/>
      <c r="BS111" s="853"/>
      <c r="BT111" s="853"/>
      <c r="BU111" s="853"/>
      <c r="BV111" s="853">
        <v>364703</v>
      </c>
      <c r="BW111" s="853"/>
      <c r="BX111" s="853"/>
      <c r="BY111" s="853"/>
      <c r="BZ111" s="853"/>
      <c r="CA111" s="853">
        <v>324335</v>
      </c>
      <c r="CB111" s="853"/>
      <c r="CC111" s="853"/>
      <c r="CD111" s="853"/>
      <c r="CE111" s="853"/>
      <c r="CF111" s="911">
        <v>2.1</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7753023</v>
      </c>
      <c r="BR112" s="853"/>
      <c r="BS112" s="853"/>
      <c r="BT112" s="853"/>
      <c r="BU112" s="853"/>
      <c r="BV112" s="853">
        <v>7083742</v>
      </c>
      <c r="BW112" s="853"/>
      <c r="BX112" s="853"/>
      <c r="BY112" s="853"/>
      <c r="BZ112" s="853"/>
      <c r="CA112" s="853">
        <v>7043018</v>
      </c>
      <c r="CB112" s="853"/>
      <c r="CC112" s="853"/>
      <c r="CD112" s="853"/>
      <c r="CE112" s="853"/>
      <c r="CF112" s="911">
        <v>46.3</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801733</v>
      </c>
      <c r="AB113" s="955"/>
      <c r="AC113" s="955"/>
      <c r="AD113" s="955"/>
      <c r="AE113" s="956"/>
      <c r="AF113" s="957">
        <v>653562</v>
      </c>
      <c r="AG113" s="955"/>
      <c r="AH113" s="955"/>
      <c r="AI113" s="955"/>
      <c r="AJ113" s="956"/>
      <c r="AK113" s="957">
        <v>704685</v>
      </c>
      <c r="AL113" s="955"/>
      <c r="AM113" s="955"/>
      <c r="AN113" s="955"/>
      <c r="AO113" s="956"/>
      <c r="AP113" s="958">
        <v>4.5999999999999996</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151840</v>
      </c>
      <c r="BR113" s="853"/>
      <c r="BS113" s="853"/>
      <c r="BT113" s="853"/>
      <c r="BU113" s="853"/>
      <c r="BV113" s="853">
        <v>864878</v>
      </c>
      <c r="BW113" s="853"/>
      <c r="BX113" s="853"/>
      <c r="BY113" s="853"/>
      <c r="BZ113" s="853"/>
      <c r="CA113" s="853">
        <v>813290</v>
      </c>
      <c r="CB113" s="853"/>
      <c r="CC113" s="853"/>
      <c r="CD113" s="853"/>
      <c r="CE113" s="853"/>
      <c r="CF113" s="911">
        <v>5.3</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77182</v>
      </c>
      <c r="AB114" s="816"/>
      <c r="AC114" s="816"/>
      <c r="AD114" s="816"/>
      <c r="AE114" s="817"/>
      <c r="AF114" s="818">
        <v>9686</v>
      </c>
      <c r="AG114" s="816"/>
      <c r="AH114" s="816"/>
      <c r="AI114" s="816"/>
      <c r="AJ114" s="817"/>
      <c r="AK114" s="818">
        <v>1452</v>
      </c>
      <c r="AL114" s="816"/>
      <c r="AM114" s="816"/>
      <c r="AN114" s="816"/>
      <c r="AO114" s="817"/>
      <c r="AP114" s="860">
        <v>0</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4162839</v>
      </c>
      <c r="BR114" s="853"/>
      <c r="BS114" s="853"/>
      <c r="BT114" s="853"/>
      <c r="BU114" s="853"/>
      <c r="BV114" s="853">
        <v>4116466</v>
      </c>
      <c r="BW114" s="853"/>
      <c r="BX114" s="853"/>
      <c r="BY114" s="853"/>
      <c r="BZ114" s="853"/>
      <c r="CA114" s="853">
        <v>4158259</v>
      </c>
      <c r="CB114" s="853"/>
      <c r="CC114" s="853"/>
      <c r="CD114" s="853"/>
      <c r="CE114" s="853"/>
      <c r="CF114" s="911">
        <v>27.3</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65667</v>
      </c>
      <c r="AB115" s="955"/>
      <c r="AC115" s="955"/>
      <c r="AD115" s="955"/>
      <c r="AE115" s="956"/>
      <c r="AF115" s="957">
        <v>61697</v>
      </c>
      <c r="AG115" s="955"/>
      <c r="AH115" s="955"/>
      <c r="AI115" s="955"/>
      <c r="AJ115" s="956"/>
      <c r="AK115" s="957">
        <v>52939</v>
      </c>
      <c r="AL115" s="955"/>
      <c r="AM115" s="955"/>
      <c r="AN115" s="955"/>
      <c r="AO115" s="956"/>
      <c r="AP115" s="958">
        <v>0.3</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v>14</v>
      </c>
      <c r="BR115" s="853"/>
      <c r="BS115" s="853"/>
      <c r="BT115" s="853"/>
      <c r="BU115" s="853"/>
      <c r="BV115" s="853">
        <v>-1</v>
      </c>
      <c r="BW115" s="853"/>
      <c r="BX115" s="853"/>
      <c r="BY115" s="853"/>
      <c r="BZ115" s="853"/>
      <c r="CA115" s="853">
        <v>2093</v>
      </c>
      <c r="CB115" s="853"/>
      <c r="CC115" s="853"/>
      <c r="CD115" s="853"/>
      <c r="CE115" s="853"/>
      <c r="CF115" s="911">
        <v>0</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3629518</v>
      </c>
      <c r="AB117" s="939"/>
      <c r="AC117" s="939"/>
      <c r="AD117" s="939"/>
      <c r="AE117" s="940"/>
      <c r="AF117" s="941">
        <v>3477291</v>
      </c>
      <c r="AG117" s="939"/>
      <c r="AH117" s="939"/>
      <c r="AI117" s="939"/>
      <c r="AJ117" s="940"/>
      <c r="AK117" s="941">
        <v>3529768</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43078208</v>
      </c>
      <c r="BR119" s="881"/>
      <c r="BS119" s="881"/>
      <c r="BT119" s="881"/>
      <c r="BU119" s="881"/>
      <c r="BV119" s="881">
        <v>44254791</v>
      </c>
      <c r="BW119" s="881"/>
      <c r="BX119" s="881"/>
      <c r="BY119" s="881"/>
      <c r="BZ119" s="881"/>
      <c r="CA119" s="881">
        <v>42227088</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424690</v>
      </c>
      <c r="DH119" s="800"/>
      <c r="DI119" s="800"/>
      <c r="DJ119" s="800"/>
      <c r="DK119" s="801"/>
      <c r="DL119" s="802">
        <v>364703</v>
      </c>
      <c r="DM119" s="800"/>
      <c r="DN119" s="800"/>
      <c r="DO119" s="800"/>
      <c r="DP119" s="801"/>
      <c r="DQ119" s="802">
        <v>324335</v>
      </c>
      <c r="DR119" s="800"/>
      <c r="DS119" s="800"/>
      <c r="DT119" s="800"/>
      <c r="DU119" s="801"/>
      <c r="DV119" s="884">
        <v>2.1</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12829144</v>
      </c>
      <c r="BR120" s="878"/>
      <c r="BS120" s="878"/>
      <c r="BT120" s="878"/>
      <c r="BU120" s="878"/>
      <c r="BV120" s="878">
        <v>14638157</v>
      </c>
      <c r="BW120" s="878"/>
      <c r="BX120" s="878"/>
      <c r="BY120" s="878"/>
      <c r="BZ120" s="878"/>
      <c r="CA120" s="878">
        <v>15807972</v>
      </c>
      <c r="CB120" s="878"/>
      <c r="CC120" s="878"/>
      <c r="CD120" s="878"/>
      <c r="CE120" s="878"/>
      <c r="CF120" s="902">
        <v>103.8</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6484686</v>
      </c>
      <c r="DH120" s="878"/>
      <c r="DI120" s="878"/>
      <c r="DJ120" s="878"/>
      <c r="DK120" s="878"/>
      <c r="DL120" s="878">
        <v>5443448</v>
      </c>
      <c r="DM120" s="878"/>
      <c r="DN120" s="878"/>
      <c r="DO120" s="878"/>
      <c r="DP120" s="878"/>
      <c r="DQ120" s="878">
        <v>5250686</v>
      </c>
      <c r="DR120" s="878"/>
      <c r="DS120" s="878"/>
      <c r="DT120" s="878"/>
      <c r="DU120" s="878"/>
      <c r="DV120" s="879">
        <v>34.5</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3020406</v>
      </c>
      <c r="BR121" s="853"/>
      <c r="BS121" s="853"/>
      <c r="BT121" s="853"/>
      <c r="BU121" s="853"/>
      <c r="BV121" s="853">
        <v>2931646</v>
      </c>
      <c r="BW121" s="853"/>
      <c r="BX121" s="853"/>
      <c r="BY121" s="853"/>
      <c r="BZ121" s="853"/>
      <c r="CA121" s="853">
        <v>2691404</v>
      </c>
      <c r="CB121" s="853"/>
      <c r="CC121" s="853"/>
      <c r="CD121" s="853"/>
      <c r="CE121" s="853"/>
      <c r="CF121" s="911">
        <v>17.7</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1247148</v>
      </c>
      <c r="DH121" s="853"/>
      <c r="DI121" s="853"/>
      <c r="DJ121" s="853"/>
      <c r="DK121" s="853"/>
      <c r="DL121" s="853">
        <v>1640294</v>
      </c>
      <c r="DM121" s="853"/>
      <c r="DN121" s="853"/>
      <c r="DO121" s="853"/>
      <c r="DP121" s="853"/>
      <c r="DQ121" s="853">
        <v>1792332</v>
      </c>
      <c r="DR121" s="853"/>
      <c r="DS121" s="853"/>
      <c r="DT121" s="853"/>
      <c r="DU121" s="853"/>
      <c r="DV121" s="830">
        <v>11.8</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27511959</v>
      </c>
      <c r="BR122" s="881"/>
      <c r="BS122" s="881"/>
      <c r="BT122" s="881"/>
      <c r="BU122" s="881"/>
      <c r="BV122" s="881">
        <v>28756031</v>
      </c>
      <c r="BW122" s="881"/>
      <c r="BX122" s="881"/>
      <c r="BY122" s="881"/>
      <c r="BZ122" s="881"/>
      <c r="CA122" s="881">
        <v>27131668</v>
      </c>
      <c r="CB122" s="881"/>
      <c r="CC122" s="881"/>
      <c r="CD122" s="881"/>
      <c r="CE122" s="881"/>
      <c r="CF122" s="882">
        <v>178.2</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43361509</v>
      </c>
      <c r="BR123" s="869"/>
      <c r="BS123" s="869"/>
      <c r="BT123" s="869"/>
      <c r="BU123" s="869"/>
      <c r="BV123" s="869">
        <v>46325834</v>
      </c>
      <c r="BW123" s="869"/>
      <c r="BX123" s="869"/>
      <c r="BY123" s="869"/>
      <c r="BZ123" s="869"/>
      <c r="CA123" s="869">
        <v>45631044</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v>21189</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63636</v>
      </c>
      <c r="AB126" s="816"/>
      <c r="AC126" s="816"/>
      <c r="AD126" s="816"/>
      <c r="AE126" s="817"/>
      <c r="AF126" s="818">
        <v>60074</v>
      </c>
      <c r="AG126" s="816"/>
      <c r="AH126" s="816"/>
      <c r="AI126" s="816"/>
      <c r="AJ126" s="817"/>
      <c r="AK126" s="818">
        <v>51669</v>
      </c>
      <c r="AL126" s="816"/>
      <c r="AM126" s="816"/>
      <c r="AN126" s="816"/>
      <c r="AO126" s="817"/>
      <c r="AP126" s="860">
        <v>0.3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2031</v>
      </c>
      <c r="AB127" s="816"/>
      <c r="AC127" s="816"/>
      <c r="AD127" s="816"/>
      <c r="AE127" s="817"/>
      <c r="AF127" s="818">
        <v>1623</v>
      </c>
      <c r="AG127" s="816"/>
      <c r="AH127" s="816"/>
      <c r="AI127" s="816"/>
      <c r="AJ127" s="817"/>
      <c r="AK127" s="818">
        <v>1270</v>
      </c>
      <c r="AL127" s="816"/>
      <c r="AM127" s="816"/>
      <c r="AN127" s="816"/>
      <c r="AO127" s="817"/>
      <c r="AP127" s="860">
        <v>0</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324975</v>
      </c>
      <c r="AB128" s="837"/>
      <c r="AC128" s="837"/>
      <c r="AD128" s="837"/>
      <c r="AE128" s="838"/>
      <c r="AF128" s="839">
        <v>376474</v>
      </c>
      <c r="AG128" s="837"/>
      <c r="AH128" s="837"/>
      <c r="AI128" s="837"/>
      <c r="AJ128" s="838"/>
      <c r="AK128" s="839">
        <v>428143</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12.62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v>14</v>
      </c>
      <c r="DH128" s="827"/>
      <c r="DI128" s="827"/>
      <c r="DJ128" s="827"/>
      <c r="DK128" s="827"/>
      <c r="DL128" s="827">
        <v>-1</v>
      </c>
      <c r="DM128" s="827"/>
      <c r="DN128" s="827"/>
      <c r="DO128" s="827"/>
      <c r="DP128" s="827"/>
      <c r="DQ128" s="827">
        <v>2093</v>
      </c>
      <c r="DR128" s="827"/>
      <c r="DS128" s="827"/>
      <c r="DT128" s="827"/>
      <c r="DU128" s="827"/>
      <c r="DV128" s="828">
        <v>0</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17297437</v>
      </c>
      <c r="AB129" s="816"/>
      <c r="AC129" s="816"/>
      <c r="AD129" s="816"/>
      <c r="AE129" s="817"/>
      <c r="AF129" s="818">
        <v>16989847</v>
      </c>
      <c r="AG129" s="816"/>
      <c r="AH129" s="816"/>
      <c r="AI129" s="816"/>
      <c r="AJ129" s="817"/>
      <c r="AK129" s="818">
        <v>17443024</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17.62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2163316</v>
      </c>
      <c r="AB130" s="816"/>
      <c r="AC130" s="816"/>
      <c r="AD130" s="816"/>
      <c r="AE130" s="817"/>
      <c r="AF130" s="818">
        <v>2184533</v>
      </c>
      <c r="AG130" s="816"/>
      <c r="AH130" s="816"/>
      <c r="AI130" s="816"/>
      <c r="AJ130" s="817"/>
      <c r="AK130" s="818">
        <v>2216610</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6.5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15134121</v>
      </c>
      <c r="AB131" s="800"/>
      <c r="AC131" s="800"/>
      <c r="AD131" s="800"/>
      <c r="AE131" s="801"/>
      <c r="AF131" s="802">
        <v>14805314</v>
      </c>
      <c r="AG131" s="800"/>
      <c r="AH131" s="800"/>
      <c r="AI131" s="800"/>
      <c r="AJ131" s="801"/>
      <c r="AK131" s="802">
        <v>15226414</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7.5407550920000004</v>
      </c>
      <c r="AB132" s="781"/>
      <c r="AC132" s="781"/>
      <c r="AD132" s="781"/>
      <c r="AE132" s="782"/>
      <c r="AF132" s="783">
        <v>6.1888867689999998</v>
      </c>
      <c r="AG132" s="781"/>
      <c r="AH132" s="781"/>
      <c r="AI132" s="781"/>
      <c r="AJ132" s="782"/>
      <c r="AK132" s="783">
        <v>5.8123686340000003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7.2</v>
      </c>
      <c r="AB133" s="760"/>
      <c r="AC133" s="760"/>
      <c r="AD133" s="760"/>
      <c r="AE133" s="761"/>
      <c r="AF133" s="759">
        <v>6.8</v>
      </c>
      <c r="AG133" s="760"/>
      <c r="AH133" s="760"/>
      <c r="AI133" s="760"/>
      <c r="AJ133" s="761"/>
      <c r="AK133" s="759">
        <v>6.5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f4btwsBntH0hTvX5UVUJKz3usgUJ4zploGOtBkB8JR70ra86EEBnJI2G42DfWWFhMjKhJmS53o2IbtfTCTgvg==" saltValue="XYi/k1rld0E+xLNnZoWn6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Z33" sqref="Z3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r3S0whg2IMYbibBCXEJZiZBEcZE9SfDDwvAnoQhB36TtxKLv2E74Eu5um8hYSshfLVkaiDNvUEK1/Mis41K7w==" saltValue="21OhAKsrevpSHz8lzNju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BGr222b95Qttc0aodY1bjmM+AzT0wmGuay3LZ7Se+GIrzhU6+6rt1Np4xBal0YISPgtYwn767HhlHwUvESM0Q==" saltValue="vW4gFgRNk8kqFNp9ng8r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485</v>
      </c>
      <c r="AL9" s="1168"/>
      <c r="AM9" s="1168"/>
      <c r="AN9" s="1169"/>
      <c r="AO9" s="281">
        <v>5419538</v>
      </c>
      <c r="AP9" s="281">
        <v>77721</v>
      </c>
      <c r="AQ9" s="282">
        <v>73824</v>
      </c>
      <c r="AR9" s="283">
        <v>5.3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486</v>
      </c>
      <c r="AL10" s="1168"/>
      <c r="AM10" s="1168"/>
      <c r="AN10" s="1169"/>
      <c r="AO10" s="284">
        <v>78301</v>
      </c>
      <c r="AP10" s="284">
        <v>1123</v>
      </c>
      <c r="AQ10" s="285">
        <v>6244</v>
      </c>
      <c r="AR10" s="286">
        <v>-82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487</v>
      </c>
      <c r="AL11" s="1168"/>
      <c r="AM11" s="1168"/>
      <c r="AN11" s="1169"/>
      <c r="AO11" s="284">
        <v>4251</v>
      </c>
      <c r="AP11" s="284">
        <v>61</v>
      </c>
      <c r="AQ11" s="285">
        <v>1048</v>
      </c>
      <c r="AR11" s="286">
        <v>-94.2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488</v>
      </c>
      <c r="AL12" s="1168"/>
      <c r="AM12" s="1168"/>
      <c r="AN12" s="1169"/>
      <c r="AO12" s="284" t="s">
        <v>489</v>
      </c>
      <c r="AP12" s="284" t="s">
        <v>489</v>
      </c>
      <c r="AQ12" s="285">
        <v>8</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490</v>
      </c>
      <c r="AL13" s="1168"/>
      <c r="AM13" s="1168"/>
      <c r="AN13" s="1169"/>
      <c r="AO13" s="284">
        <v>151083</v>
      </c>
      <c r="AP13" s="284">
        <v>2167</v>
      </c>
      <c r="AQ13" s="285">
        <v>2350</v>
      </c>
      <c r="AR13" s="286">
        <v>-7.8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491</v>
      </c>
      <c r="AL14" s="1168"/>
      <c r="AM14" s="1168"/>
      <c r="AN14" s="1169"/>
      <c r="AO14" s="284">
        <v>24205</v>
      </c>
      <c r="AP14" s="284">
        <v>347</v>
      </c>
      <c r="AQ14" s="285">
        <v>1698</v>
      </c>
      <c r="AR14" s="286">
        <v>-79.599999999999994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492</v>
      </c>
      <c r="AL15" s="1171"/>
      <c r="AM15" s="1171"/>
      <c r="AN15" s="1172"/>
      <c r="AO15" s="284">
        <v>-284586</v>
      </c>
      <c r="AP15" s="284">
        <v>-4081</v>
      </c>
      <c r="AQ15" s="285">
        <v>-3564</v>
      </c>
      <c r="AR15" s="286">
        <v>14.5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5392792</v>
      </c>
      <c r="AP16" s="284">
        <v>77337</v>
      </c>
      <c r="AQ16" s="285">
        <v>81608</v>
      </c>
      <c r="AR16" s="286">
        <v>-5.2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497</v>
      </c>
      <c r="AL21" s="1174"/>
      <c r="AM21" s="1174"/>
      <c r="AN21" s="1175"/>
      <c r="AO21" s="297">
        <v>7.74</v>
      </c>
      <c r="AP21" s="298">
        <v>7.59</v>
      </c>
      <c r="AQ21" s="299">
        <v>0.15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498</v>
      </c>
      <c r="AL22" s="1174"/>
      <c r="AM22" s="1174"/>
      <c r="AN22" s="1175"/>
      <c r="AO22" s="302">
        <v>97.6</v>
      </c>
      <c r="AP22" s="303">
        <v>98.2</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6" t="s">
        <v>499</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502</v>
      </c>
      <c r="AL32" s="1158"/>
      <c r="AM32" s="1158"/>
      <c r="AN32" s="1159"/>
      <c r="AO32" s="312">
        <v>2770692</v>
      </c>
      <c r="AP32" s="312">
        <v>39734</v>
      </c>
      <c r="AQ32" s="313">
        <v>42992</v>
      </c>
      <c r="AR32" s="314">
        <v>-7.6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503</v>
      </c>
      <c r="AL33" s="1158"/>
      <c r="AM33" s="1158"/>
      <c r="AN33" s="1159"/>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504</v>
      </c>
      <c r="AL34" s="1158"/>
      <c r="AM34" s="1158"/>
      <c r="AN34" s="1159"/>
      <c r="AO34" s="312" t="s">
        <v>489</v>
      </c>
      <c r="AP34" s="312" t="s">
        <v>489</v>
      </c>
      <c r="AQ34" s="313">
        <v>43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505</v>
      </c>
      <c r="AL35" s="1158"/>
      <c r="AM35" s="1158"/>
      <c r="AN35" s="1159"/>
      <c r="AO35" s="312">
        <v>704685</v>
      </c>
      <c r="AP35" s="312">
        <v>10106</v>
      </c>
      <c r="AQ35" s="313">
        <v>11969</v>
      </c>
      <c r="AR35" s="314">
        <v>-15.6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506</v>
      </c>
      <c r="AL36" s="1158"/>
      <c r="AM36" s="1158"/>
      <c r="AN36" s="1159"/>
      <c r="AO36" s="312">
        <v>1452</v>
      </c>
      <c r="AP36" s="312">
        <v>21</v>
      </c>
      <c r="AQ36" s="313">
        <v>2138</v>
      </c>
      <c r="AR36" s="314">
        <v>-99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507</v>
      </c>
      <c r="AL37" s="1158"/>
      <c r="AM37" s="1158"/>
      <c r="AN37" s="1159"/>
      <c r="AO37" s="312">
        <v>52939</v>
      </c>
      <c r="AP37" s="312">
        <v>759</v>
      </c>
      <c r="AQ37" s="313">
        <v>592</v>
      </c>
      <c r="AR37" s="314">
        <v>28.2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508</v>
      </c>
      <c r="AL38" s="1161"/>
      <c r="AM38" s="1161"/>
      <c r="AN38" s="1162"/>
      <c r="AO38" s="315" t="s">
        <v>489</v>
      </c>
      <c r="AP38" s="315" t="s">
        <v>489</v>
      </c>
      <c r="AQ38" s="316">
        <v>2</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509</v>
      </c>
      <c r="AL39" s="1161"/>
      <c r="AM39" s="1161"/>
      <c r="AN39" s="1162"/>
      <c r="AO39" s="312">
        <v>-428143</v>
      </c>
      <c r="AP39" s="312">
        <v>-6140</v>
      </c>
      <c r="AQ39" s="313">
        <v>-5777</v>
      </c>
      <c r="AR39" s="314">
        <v>6.3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510</v>
      </c>
      <c r="AL40" s="1158"/>
      <c r="AM40" s="1158"/>
      <c r="AN40" s="1159"/>
      <c r="AO40" s="312">
        <v>-2216610</v>
      </c>
      <c r="AP40" s="312">
        <v>-31788</v>
      </c>
      <c r="AQ40" s="313">
        <v>-36457</v>
      </c>
      <c r="AR40" s="314">
        <v>-12.8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885015</v>
      </c>
      <c r="AP41" s="312">
        <v>12692</v>
      </c>
      <c r="AQ41" s="313">
        <v>15502</v>
      </c>
      <c r="AR41" s="314">
        <v>-18.100000000000001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480</v>
      </c>
      <c r="AN49" s="1152" t="s">
        <v>513</v>
      </c>
      <c r="AO49" s="1153"/>
      <c r="AP49" s="1153"/>
      <c r="AQ49" s="1153"/>
      <c r="AR49" s="1154"/>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4197881</v>
      </c>
      <c r="AN51" s="334">
        <v>60542</v>
      </c>
      <c r="AO51" s="335">
        <v>-25.1</v>
      </c>
      <c r="AP51" s="336">
        <v>70166</v>
      </c>
      <c r="AQ51" s="337">
        <v>1.4</v>
      </c>
      <c r="AR51" s="338">
        <v>-26.5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1699053</v>
      </c>
      <c r="AN52" s="342">
        <v>24504</v>
      </c>
      <c r="AO52" s="343">
        <v>-24.1</v>
      </c>
      <c r="AP52" s="344">
        <v>36115</v>
      </c>
      <c r="AQ52" s="345">
        <v>-6.2</v>
      </c>
      <c r="AR52" s="346">
        <v>-17.899999999999999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2967110</v>
      </c>
      <c r="AN53" s="334">
        <v>42630</v>
      </c>
      <c r="AO53" s="335">
        <v>-29.6</v>
      </c>
      <c r="AP53" s="336">
        <v>70329</v>
      </c>
      <c r="AQ53" s="337">
        <v>0.2</v>
      </c>
      <c r="AR53" s="338">
        <v>-29.8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1848478</v>
      </c>
      <c r="AN54" s="342">
        <v>26558</v>
      </c>
      <c r="AO54" s="343">
        <v>8.4</v>
      </c>
      <c r="AP54" s="344">
        <v>39403</v>
      </c>
      <c r="AQ54" s="345">
        <v>9.1</v>
      </c>
      <c r="AR54" s="346">
        <v>-0.7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2236624</v>
      </c>
      <c r="AN55" s="334">
        <v>32026</v>
      </c>
      <c r="AO55" s="335">
        <v>-24.9</v>
      </c>
      <c r="AP55" s="336">
        <v>54225</v>
      </c>
      <c r="AQ55" s="337">
        <v>-22.9</v>
      </c>
      <c r="AR55" s="338">
        <v>-2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1769241</v>
      </c>
      <c r="AN56" s="342">
        <v>25334</v>
      </c>
      <c r="AO56" s="343">
        <v>-4.5999999999999996</v>
      </c>
      <c r="AP56" s="344">
        <v>27337</v>
      </c>
      <c r="AQ56" s="345">
        <v>-30.6</v>
      </c>
      <c r="AR56" s="346">
        <v>26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4778143</v>
      </c>
      <c r="AN57" s="334">
        <v>68575</v>
      </c>
      <c r="AO57" s="335">
        <v>114.1</v>
      </c>
      <c r="AP57" s="336">
        <v>54016</v>
      </c>
      <c r="AQ57" s="337">
        <v>-0.4</v>
      </c>
      <c r="AR57" s="338">
        <v>114.5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4325147</v>
      </c>
      <c r="AN58" s="342">
        <v>62073</v>
      </c>
      <c r="AO58" s="343">
        <v>145</v>
      </c>
      <c r="AP58" s="344">
        <v>28078</v>
      </c>
      <c r="AQ58" s="345">
        <v>2.7</v>
      </c>
      <c r="AR58" s="346">
        <v>142.30000000000001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1496737</v>
      </c>
      <c r="AN59" s="334">
        <v>21464</v>
      </c>
      <c r="AO59" s="335">
        <v>-68.7</v>
      </c>
      <c r="AP59" s="336">
        <v>52786</v>
      </c>
      <c r="AQ59" s="337">
        <v>-2.2999999999999998</v>
      </c>
      <c r="AR59" s="338">
        <v>-66.400000000000006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720744</v>
      </c>
      <c r="AN60" s="342">
        <v>10336</v>
      </c>
      <c r="AO60" s="343">
        <v>-83.3</v>
      </c>
      <c r="AP60" s="344">
        <v>28742</v>
      </c>
      <c r="AQ60" s="345">
        <v>2.4</v>
      </c>
      <c r="AR60" s="346">
        <v>-85.7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3135299</v>
      </c>
      <c r="AN61" s="349">
        <v>45047</v>
      </c>
      <c r="AO61" s="350">
        <v>-6.8</v>
      </c>
      <c r="AP61" s="351">
        <v>60304</v>
      </c>
      <c r="AQ61" s="352">
        <v>-4.8</v>
      </c>
      <c r="AR61" s="338">
        <v>-2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2072533</v>
      </c>
      <c r="AN62" s="342">
        <v>29761</v>
      </c>
      <c r="AO62" s="343">
        <v>8.3000000000000007</v>
      </c>
      <c r="AP62" s="344">
        <v>31935</v>
      </c>
      <c r="AQ62" s="345">
        <v>-4.5</v>
      </c>
      <c r="AR62" s="346">
        <v>12.8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LP2Zn2D124jf6uAC5QLRbEFH/+UFandbh0gFFbyvRUXa8eA/nFbbx27C2w0l+duvGcJOEAI3E1xLrrcEmlH2A==" saltValue="MCChxcINivHmT34+Cu9b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2" zoomScaleNormal="82"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i/Re+KAqccO+ka95oBSDrxg5/qg3gt7ZG4pb4LY2sox6sO+gwwykPYDCXnDoPxk4nfz2QfZDtZvNtY81Gu7iWQ==" saltValue="2fLFREPPBd8+OXs0W4Sb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BK87" sqref="BK87"/>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KQ6LobShCAkp5FVVI3izHpfkRYxEltfalPAktwb5W9P0tRCw/Dle55VbVXanpBGXVCb5RZWnertdNJ/pNL6yNg==" saltValue="Kr3lwCIZM6+JELzpC/lk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1" zoomScale="85" zoomScaleNormal="85" zoomScaleSheetLayoutView="100" workbookViewId="0">
      <selection activeCell="L44" sqref="L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6" t="s">
        <v>3</v>
      </c>
      <c r="D47" s="1176"/>
      <c r="E47" s="1177"/>
      <c r="F47" s="11">
        <v>28.94</v>
      </c>
      <c r="G47" s="12">
        <v>28.49</v>
      </c>
      <c r="H47" s="12">
        <v>32.26</v>
      </c>
      <c r="I47" s="12">
        <v>40.97</v>
      </c>
      <c r="J47" s="13">
        <v>43.35</v>
      </c>
    </row>
    <row r="48" spans="2:10" ht="57.75" customHeight="1" x14ac:dyDescent="0.2">
      <c r="B48" s="14"/>
      <c r="C48" s="1178" t="s">
        <v>4</v>
      </c>
      <c r="D48" s="1178"/>
      <c r="E48" s="1179"/>
      <c r="F48" s="15">
        <v>1.28</v>
      </c>
      <c r="G48" s="16">
        <v>5.39</v>
      </c>
      <c r="H48" s="16">
        <v>10.85</v>
      </c>
      <c r="I48" s="16">
        <v>6.76</v>
      </c>
      <c r="J48" s="17">
        <v>2.14</v>
      </c>
    </row>
    <row r="49" spans="2:10" ht="57.75" customHeight="1" thickBot="1" x14ac:dyDescent="0.25">
      <c r="B49" s="18"/>
      <c r="C49" s="1180" t="s">
        <v>5</v>
      </c>
      <c r="D49" s="1180"/>
      <c r="E49" s="1181"/>
      <c r="F49" s="19" t="s">
        <v>532</v>
      </c>
      <c r="G49" s="20">
        <v>4.78</v>
      </c>
      <c r="H49" s="20">
        <v>11.14</v>
      </c>
      <c r="I49" s="20">
        <v>3.84</v>
      </c>
      <c r="J49" s="21" t="s">
        <v>533</v>
      </c>
    </row>
    <row r="50" spans="2:10" ht="13.2" x14ac:dyDescent="0.2"/>
  </sheetData>
  <sheetProtection algorithmName="SHA-512" hashValue="muKO4A9dWoUeaJrcYadNSRsYHhc8yM5ujIKJDCF+ZnR57vYMS//KROrfJJuUJ95XJBwWRNNcz0GFoteFV1wfhA==" saltValue="NWrMreZkRZD+76c4Mjle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2025-03-10T02:21:29Z</cp:lastPrinted>
  <dcterms:created xsi:type="dcterms:W3CDTF">2025-02-19T04:08:54Z</dcterms:created>
  <dcterms:modified xsi:type="dcterms:W3CDTF">2025-09-10T23:46:04Z</dcterms:modified>
  <cp:category/>
</cp:coreProperties>
</file>