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CL144\Downloads\070919〆 令和５年度財政状況資料集の作成について（２回目・地方公会計関係）\提出\"/>
    </mc:Choice>
  </mc:AlternateContent>
  <xr:revisionPtr revIDLastSave="0" documentId="13_ncr:1_{1D39FD07-9561-4586-B059-31FC034B078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BW34" i="10" l="1"/>
  <c r="BW35" i="10" s="1"/>
  <c r="BW36" i="10" s="1"/>
  <c r="BW37" i="10" s="1"/>
  <c r="BW38" i="10" s="1"/>
  <c r="BW39" i="10" s="1"/>
  <c r="BW40" i="10" s="1"/>
  <c r="BW41" i="10" s="1"/>
  <c r="BW42" i="10" s="1"/>
  <c r="BW43" i="10" s="1"/>
  <c r="U35" i="10"/>
  <c r="U36" i="10" s="1"/>
  <c r="U37" i="10" s="1"/>
  <c r="AM34" i="10"/>
  <c r="AM35" i="10" s="1"/>
  <c r="CO34" i="10" l="1"/>
  <c r="CO35" i="10" s="1"/>
</calcChain>
</file>

<file path=xl/sharedStrings.xml><?xml version="1.0" encoding="utf-8"?>
<sst xmlns="http://schemas.openxmlformats.org/spreadsheetml/2006/main" count="1170" uniqueCount="586">
  <si>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</si>
  <si>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</si>
  <si>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</si>
  <si>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</si>
  <si>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</si>
  <si>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</si>
  <si>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</si>
  <si>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</si>
  <si>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</si>
  <si>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</si>
  <si>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</si>
  <si>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</si>
  <si>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</si>
  <si>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</si>
  <si>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</si>
  <si>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</si>
  <si>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</si>
  <si>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</si>
  <si>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</si>
  <si>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</si>
  <si>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</si>
  <si>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</si>
  <si>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</si>
  <si>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</si>
  <si>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</si>
  <si>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</si>
  <si>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</si>
  <si>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</si>
  <si>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</si>
  <si>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</si>
  <si>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</si>
  <si>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</si>
  <si>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</si>
  <si>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</si>
  <si>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</si>
  <si>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</si>
  <si>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</si>
  <si>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</si>
  <si>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</si>
  <si>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</si>
  <si>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</si>
  <si>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</si>
  <si>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</si>
  <si>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</si>
  <si>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</si>
  <si>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</si>
  <si>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</si>
  <si>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</si>
  <si>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</si>
  <si>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</si>
  <si>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</si>
  <si>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</si>
  <si>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</si>
  <si>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</si>
  <si>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</si>
  <si>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</si>
  <si>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</si>
  <si>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</si>
  <si>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</si>
  <si>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</si>
  <si>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</si>
  <si>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</si>
  <si>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</si>
  <si>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</si>
  <si>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</si>
  <si>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</si>
  <si>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</si>
  <si>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</si>
  <si>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</si>
  <si>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</si>
  <si>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</si>
  <si>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</si>
  <si>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</si>
  <si>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</si>
  <si>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</si>
  <si>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</si>
  <si>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</si>
  <si>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</si>
  <si>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</si>
  <si>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</si>
  <si>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</si>
  <si>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</si>
  <si>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</si>
  <si>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</si>
  <si>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</si>
  <si>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</si>
  <si>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</si>
  <si>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</si>
  <si>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</si>
  <si>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</si>
  <si>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</si>
  <si>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</si>
  <si>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</si>
  <si>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</si>
  <si>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里庄町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</si>
  <si>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</si>
  <si>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</si>
  <si>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</si>
  <si>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</si>
  <si>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</si>
  <si>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</si>
  <si>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</si>
  <si>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</si>
  <si>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</si>
  <si>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</si>
  <si>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</si>
  <si>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</si>
  <si>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</si>
  <si>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</si>
  <si>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</si>
  <si>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</si>
  <si>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</si>
  <si>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</si>
  <si>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</si>
  <si>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</si>
  <si>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</si>
  <si>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</si>
  <si>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</si>
  <si>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</si>
  <si>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</si>
  <si>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</si>
  <si>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</si>
  <si>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</si>
  <si>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</si>
  <si>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</si>
  <si>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</si>
  <si>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</si>
  <si>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</si>
  <si>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</si>
  <si>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</si>
  <si>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</si>
  <si>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</si>
  <si>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</si>
  <si>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</si>
  <si>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</si>
  <si>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</si>
  <si>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</si>
  <si>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</si>
  <si>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</si>
  <si>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</si>
  <si>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</si>
  <si>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</si>
  <si>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</si>
  <si>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</si>
  <si>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</si>
  <si>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</si>
  <si>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</si>
  <si>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</si>
  <si>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</si>
  <si>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</si>
  <si>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</si>
  <si>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</si>
  <si>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</si>
  <si>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</si>
  <si>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</si>
  <si>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</si>
  <si>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</si>
  <si>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</si>
  <si>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</si>
  <si>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</si>
  <si>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</si>
  <si>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</si>
  <si>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</si>
  <si>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</si>
  <si>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</si>
  <si>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</si>
  <si>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</si>
  <si>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</si>
  <si>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</si>
  <si>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</si>
  <si>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</si>
  <si>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</si>
  <si>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</si>
  <si>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</si>
  <si>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</si>
  <si>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</si>
  <si>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</si>
  <si>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</si>
  <si>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</si>
  <si>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</si>
  <si>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</si>
  <si>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</si>
  <si>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</si>
  <si>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</si>
  <si>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</si>
  <si>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</si>
  <si>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</si>
  <si>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</si>
  <si>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</si>
  <si>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</si>
  <si>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</si>
  <si>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</si>
  <si>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</si>
  <si>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</si>
  <si>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</si>
  <si>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</si>
  <si>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</si>
  <si>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</si>
  <si>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</si>
  <si>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</si>
  <si>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</si>
  <si>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</si>
  <si>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</si>
  <si>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岡山県里庄町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</si>
  <si>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</si>
  <si>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</si>
  <si>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</si>
  <si>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</si>
  <si>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</si>
  <si>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</si>
  <si>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</si>
  <si>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</si>
  <si>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</si>
  <si>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</si>
  <si>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</si>
  <si>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</si>
  <si>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</si>
  <si>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</si>
  <si>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</si>
  <si>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</si>
  <si>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</si>
  <si>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</si>
  <si>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</si>
  <si>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</si>
  <si>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</si>
  <si>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</si>
  <si>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</si>
  <si>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</si>
  <si>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</si>
  <si>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</si>
  <si>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</si>
  <si>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</si>
  <si>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</si>
  <si>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</si>
  <si>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</si>
  <si>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</si>
  <si>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</si>
  <si>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</si>
  <si>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</si>
  <si>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</si>
  <si>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</si>
  <si>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</si>
  <si>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</si>
  <si>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</si>
  <si>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</si>
  <si>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</si>
  <si>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</si>
  <si>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</si>
  <si>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</si>
  <si>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</si>
  <si>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</si>
  <si>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</si>
  <si>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</si>
  <si>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</si>
  <si>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</si>
  <si>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</si>
  <si>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</si>
  <si>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</si>
  <si>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</si>
  <si>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</si>
  <si>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</si>
  <si>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</si>
  <si>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</si>
  <si>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</si>
  <si>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</si>
  <si>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</si>
  <si>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</si>
  <si>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</si>
  <si>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</si>
  <si>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</si>
  <si>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</si>
  <si>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</si>
  <si>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</si>
  <si>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</si>
  <si>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</si>
  <si>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</si>
  <si>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</si>
  <si>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</si>
  <si>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</si>
  <si>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</si>
  <si>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</si>
  <si>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</si>
  <si>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</si>
  <si>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</si>
  <si>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</si>
  <si>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</si>
  <si>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</si>
  <si>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</si>
  <si>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</si>
  <si>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</si>
  <si>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</si>
  <si>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</si>
  <si>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</si>
  <si>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</si>
  <si>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</si>
  <si>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</si>
  <si>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</si>
  <si>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</si>
  <si>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</si>
  <si>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</si>
  <si>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</si>
  <si>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</si>
  <si>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</si>
  <si>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</si>
  <si>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</si>
  <si>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</si>
  <si>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</si>
  <si>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</si>
  <si>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</si>
  <si>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</si>
  <si>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</si>
  <si>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</si>
  <si>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</si>
  <si>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</si>
  <si>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</si>
  <si>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</si>
  <si>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</si>
  <si>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</si>
  <si>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</si>
  <si>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</si>
  <si>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</si>
  <si>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</si>
  <si>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</si>
  <si>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</si>
  <si>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</si>
  <si>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</si>
  <si>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</si>
  <si>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</si>
  <si>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</si>
  <si>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</si>
  <si>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</si>
  <si>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</si>
  <si>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</si>
  <si>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</si>
  <si>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</si>
  <si>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</si>
  <si>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</si>
  <si>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</si>
  <si>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</si>
  <si>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</si>
  <si>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</si>
  <si>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</si>
  <si>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</si>
  <si>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</si>
  <si>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</si>
  <si>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</si>
  <si>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</si>
  <si>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</si>
  <si>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</si>
  <si>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</si>
  <si>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</si>
  <si>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</si>
  <si>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</si>
  <si>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</si>
  <si>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岡山県里庄町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</si>
  <si>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</si>
  <si>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</si>
  <si>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</si>
  <si>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</si>
  <si>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</si>
  <si>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</si>
  <si>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</si>
  <si>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</si>
  <si>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</si>
  <si>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</si>
  <si>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</si>
  <si>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</si>
  <si>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</si>
  <si>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</si>
  <si>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</si>
  <si>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</si>
  <si>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</si>
  <si>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</si>
  <si>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</si>
  <si>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</si>
  <si>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里庄町育英奨学資金給与特別会計</t>
    <phoneticPr fontId="5"/>
  </si>
  <si>
    <t>里庄町営墓地特別会計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</si>
  <si>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</si>
  <si>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</si>
  <si>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</si>
  <si>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</si>
  <si>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</si>
  <si>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</si>
  <si>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</si>
  <si>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</si>
  <si>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</si>
  <si>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</si>
  <si>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</si>
  <si>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</si>
  <si>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</si>
  <si>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里庄町国民健康保険特別会計</t>
    <phoneticPr fontId="5"/>
  </si>
  <si>
    <t>里庄町介護保険特別会計</t>
    <phoneticPr fontId="5"/>
  </si>
  <si>
    <t>里庄町後期高齢者医療特別会計</t>
    <phoneticPr fontId="5"/>
  </si>
  <si>
    <t>里庄町介護老人保健施設特別会計</t>
    <phoneticPr fontId="5"/>
  </si>
  <si>
    <t>里庄町水道事業会計</t>
    <phoneticPr fontId="5"/>
  </si>
  <si>
    <t>法適用企業</t>
    <phoneticPr fontId="5"/>
  </si>
  <si>
    <t>里庄町公共下水道事業会計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</si>
  <si>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</si>
  <si>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</si>
  <si>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</si>
  <si>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</si>
  <si>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</si>
  <si>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</si>
  <si>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</si>
  <si>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</si>
  <si>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</si>
  <si>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</si>
  <si>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</si>
  <si>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</si>
  <si>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</si>
  <si>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</si>
  <si>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</si>
  <si>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</si>
  <si>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</si>
  <si>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</si>
  <si>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</si>
  <si>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</si>
  <si>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</si>
  <si>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</si>
  <si>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</si>
  <si>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</si>
  <si>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</si>
  <si>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</si>
  <si>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</si>
  <si>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</si>
  <si>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</si>
  <si>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</si>
  <si>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</si>
  <si>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</si>
  <si>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</si>
  <si>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</si>
  <si>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</si>
  <si>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</si>
  <si>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</si>
  <si>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</si>
  <si>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</si>
  <si>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</si>
  <si>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</si>
  <si>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</si>
  <si>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</si>
  <si>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</si>
  <si>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</si>
  <si>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</si>
  <si>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</si>
  <si>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</si>
  <si>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</si>
  <si>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</si>
  <si>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</si>
  <si>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</si>
  <si>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</si>
  <si>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</si>
  <si>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</si>
  <si>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</si>
  <si>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</si>
  <si>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</si>
  <si>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</si>
  <si>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</si>
  <si>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</si>
  <si>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</si>
  <si>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</si>
  <si>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</si>
  <si>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</si>
  <si>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</si>
  <si>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</si>
  <si>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</si>
  <si>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</si>
  <si>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</si>
  <si>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</si>
  <si>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</si>
  <si>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</si>
  <si>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</si>
  <si>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</si>
  <si>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</si>
  <si>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</si>
  <si>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</si>
  <si>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</si>
  <si>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</si>
  <si>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</si>
  <si>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</si>
  <si>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</si>
  <si>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</si>
  <si>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</si>
  <si>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</si>
  <si>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</si>
  <si>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</si>
  <si>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</si>
  <si>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</si>
  <si>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</si>
  <si>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</si>
  <si>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</si>
  <si>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</si>
  <si>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</si>
  <si>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</si>
  <si>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</si>
  <si>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</si>
  <si>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</si>
  <si>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</si>
  <si>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</si>
  <si>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</si>
  <si>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</si>
  <si>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</si>
  <si>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</si>
  <si>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</si>
  <si>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</si>
  <si>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</si>
  <si>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</si>
  <si>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</si>
  <si>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</si>
  <si>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</si>
  <si>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</si>
  <si>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</si>
  <si>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</si>
  <si>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</si>
  <si>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</si>
  <si>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</si>
  <si>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</si>
  <si>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</si>
  <si>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</si>
  <si>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</si>
  <si>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</si>
  <si>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</si>
  <si>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</si>
  <si>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</si>
  <si>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</si>
  <si>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</si>
  <si>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</si>
  <si>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</si>
  <si>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</si>
  <si>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</si>
  <si>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</si>
  <si>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</si>
  <si>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</si>
  <si>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1.62</t>
  </si>
  <si>
    <t>里庄町公共下水道事業会計</t>
  </si>
  <si>
    <t>里庄町水道事業会計</t>
  </si>
  <si>
    <t>一般会計</t>
  </si>
  <si>
    <t>里庄町介護保険特別会計</t>
  </si>
  <si>
    <t>里庄町国民健康保険特別会計</t>
  </si>
  <si>
    <t>里庄町営墓地特別会計</t>
  </si>
  <si>
    <t>里庄町介護老人保健施設特別会計</t>
  </si>
  <si>
    <t>里庄町後期高齢者医療特別会計</t>
  </si>
  <si>
    <t>その他会計（赤字）</t>
  </si>
  <si>
    <t>その他会計（黒字）</t>
  </si>
  <si>
    <t>R01</t>
    <phoneticPr fontId="5"/>
  </si>
  <si>
    <t>R02</t>
    <phoneticPr fontId="5"/>
  </si>
  <si>
    <t>R03</t>
    <phoneticPr fontId="5"/>
  </si>
  <si>
    <t>R04</t>
    <phoneticPr fontId="5"/>
  </si>
  <si>
    <t>R05</t>
    <phoneticPr fontId="5"/>
  </si>
  <si>
    <t>岡山県市町村総合事務組合(一般会計）</t>
    <rPh sb="0" eb="3">
      <t>オカヤマケン</t>
    </rPh>
    <rPh sb="3" eb="6">
      <t>シチョウソン</t>
    </rPh>
    <rPh sb="6" eb="8">
      <t>ソウゴウ</t>
    </rPh>
    <rPh sb="8" eb="10">
      <t>ジム</t>
    </rPh>
    <rPh sb="10" eb="12">
      <t>クミアイ</t>
    </rPh>
    <rPh sb="13" eb="15">
      <t>イッパン</t>
    </rPh>
    <rPh sb="15" eb="17">
      <t>カイケイ</t>
    </rPh>
    <phoneticPr fontId="2"/>
  </si>
  <si>
    <t>岡山県市町村総合事務組合（貸付金特別会計）</t>
    <rPh sb="0" eb="3">
      <t>オカヤマケン</t>
    </rPh>
    <rPh sb="3" eb="6">
      <t>シチョウソン</t>
    </rPh>
    <rPh sb="6" eb="8">
      <t>ソウゴウ</t>
    </rPh>
    <rPh sb="8" eb="10">
      <t>ジム</t>
    </rPh>
    <rPh sb="10" eb="12">
      <t>クミアイ</t>
    </rPh>
    <phoneticPr fontId="2"/>
  </si>
  <si>
    <t>岡山県市町村総合事務組合（拠出金事業特別会計）</t>
    <rPh sb="0" eb="3">
      <t>オカヤマケン</t>
    </rPh>
    <rPh sb="3" eb="6">
      <t>シチョウソン</t>
    </rPh>
    <rPh sb="6" eb="8">
      <t>ソウゴウ</t>
    </rPh>
    <rPh sb="8" eb="10">
      <t>ジム</t>
    </rPh>
    <rPh sb="10" eb="12">
      <t>クミアイ</t>
    </rPh>
    <rPh sb="13" eb="16">
      <t>キョシュツキン</t>
    </rPh>
    <rPh sb="16" eb="18">
      <t>ジギョウ</t>
    </rPh>
    <rPh sb="18" eb="20">
      <t>トクベツ</t>
    </rPh>
    <phoneticPr fontId="2"/>
  </si>
  <si>
    <t>岡山県市町村税整理組合</t>
    <rPh sb="0" eb="3">
      <t>オカヤマケン</t>
    </rPh>
    <rPh sb="3" eb="6">
      <t>シチョウソン</t>
    </rPh>
    <rPh sb="6" eb="7">
      <t>ゼイ</t>
    </rPh>
    <rPh sb="7" eb="9">
      <t>セイリ</t>
    </rPh>
    <rPh sb="9" eb="11">
      <t>クミアイ</t>
    </rPh>
    <phoneticPr fontId="2"/>
  </si>
  <si>
    <t>岡山県西部地区養護老人ホーム組合</t>
    <rPh sb="0" eb="3">
      <t>オカヤマケン</t>
    </rPh>
    <rPh sb="3" eb="5">
      <t>セイブ</t>
    </rPh>
    <rPh sb="5" eb="7">
      <t>チク</t>
    </rPh>
    <rPh sb="7" eb="9">
      <t>ヨウゴ</t>
    </rPh>
    <rPh sb="9" eb="11">
      <t>ロウジン</t>
    </rPh>
    <rPh sb="14" eb="16">
      <t>クミアイ</t>
    </rPh>
    <phoneticPr fontId="2"/>
  </si>
  <si>
    <t>岡山県西部環境整備施設組合</t>
    <rPh sb="0" eb="3">
      <t>オカヤマケン</t>
    </rPh>
    <rPh sb="3" eb="5">
      <t>セイブ</t>
    </rPh>
    <rPh sb="5" eb="7">
      <t>カンキョウ</t>
    </rPh>
    <rPh sb="7" eb="9">
      <t>セイビ</t>
    </rPh>
    <rPh sb="9" eb="11">
      <t>シセツ</t>
    </rPh>
    <rPh sb="11" eb="13">
      <t>クミアイ</t>
    </rPh>
    <phoneticPr fontId="2"/>
  </si>
  <si>
    <t>岡山県西部衛生施設組合</t>
    <rPh sb="0" eb="3">
      <t>オカヤマケン</t>
    </rPh>
    <rPh sb="3" eb="5">
      <t>セイブ</t>
    </rPh>
    <rPh sb="5" eb="7">
      <t>エイセイ</t>
    </rPh>
    <rPh sb="7" eb="9">
      <t>シセツ</t>
    </rPh>
    <rPh sb="9" eb="11">
      <t>クミアイ</t>
    </rPh>
    <phoneticPr fontId="2"/>
  </si>
  <si>
    <t>笠岡地区消防組合</t>
    <rPh sb="0" eb="2">
      <t>カサオカ</t>
    </rPh>
    <rPh sb="2" eb="4">
      <t>チク</t>
    </rPh>
    <rPh sb="4" eb="6">
      <t>ショウボウ</t>
    </rPh>
    <rPh sb="6" eb="8">
      <t>クミアイ</t>
    </rPh>
    <phoneticPr fontId="2"/>
  </si>
  <si>
    <t>岡山県西南水道企業団</t>
    <rPh sb="0" eb="3">
      <t>オカヤマケン</t>
    </rPh>
    <rPh sb="3" eb="5">
      <t>セイナン</t>
    </rPh>
    <rPh sb="5" eb="7">
      <t>スイドウ</t>
    </rPh>
    <rPh sb="7" eb="10">
      <t>キギョウダン</t>
    </rPh>
    <phoneticPr fontId="2"/>
  </si>
  <si>
    <t>備南競艇事業組合（一般会計）</t>
    <rPh sb="0" eb="2">
      <t>ビナン</t>
    </rPh>
    <rPh sb="2" eb="4">
      <t>キョウテイ</t>
    </rPh>
    <rPh sb="4" eb="6">
      <t>ジギョウ</t>
    </rPh>
    <rPh sb="6" eb="8">
      <t>クミアイ</t>
    </rPh>
    <phoneticPr fontId="2"/>
  </si>
  <si>
    <t>備南競艇事業組合競艇事業（特別会計）</t>
    <rPh sb="0" eb="2">
      <t>ビナン</t>
    </rPh>
    <rPh sb="2" eb="4">
      <t>キョウテイ</t>
    </rPh>
    <rPh sb="4" eb="6">
      <t>ジギョウ</t>
    </rPh>
    <rPh sb="6" eb="8">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</si>
  <si>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</si>
  <si>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</si>
  <si>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</si>
  <si>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貸付金特別会計</t>
    <rPh sb="0" eb="3">
      <t>カシツケキン</t>
    </rPh>
    <rPh sb="3" eb="5">
      <t>トクベツ</t>
    </rPh>
    <rPh sb="5" eb="7">
      <t>カイケイ</t>
    </rPh>
    <phoneticPr fontId="2"/>
  </si>
  <si>
    <t>拠出金事業特別会計</t>
  </si>
  <si>
    <t>法適用企業</t>
    <rPh sb="0" eb="3">
      <t>ホウテキヨウ</t>
    </rPh>
    <rPh sb="3" eb="5">
      <t>キギョウ</t>
    </rPh>
    <phoneticPr fontId="2"/>
  </si>
  <si>
    <t>競艇事業特別会計</t>
    <rPh sb="0" eb="2">
      <t>キョウテイ</t>
    </rPh>
    <rPh sb="2" eb="4">
      <t>ジギョウ</t>
    </rPh>
    <rPh sb="4" eb="6">
      <t>トクベツ</t>
    </rPh>
    <rPh sb="6" eb="8">
      <t>カイケイ</t>
    </rPh>
    <phoneticPr fontId="2"/>
  </si>
  <si>
    <t>特別会計</t>
    <rPh sb="0" eb="2">
      <t>トクベツ</t>
    </rPh>
    <rPh sb="2" eb="4">
      <t>カイケイ</t>
    </rPh>
    <phoneticPr fontId="2"/>
  </si>
  <si>
    <t>-</t>
    <phoneticPr fontId="2"/>
  </si>
  <si>
    <t>科学振興仁科財団</t>
    <rPh sb="0" eb="2">
      <t>カガク</t>
    </rPh>
    <rPh sb="2" eb="4">
      <t>シンコウ</t>
    </rPh>
    <rPh sb="4" eb="6">
      <t>ニシナ</t>
    </rPh>
    <rPh sb="6" eb="8">
      <t>ザイダン</t>
    </rPh>
    <phoneticPr fontId="2"/>
  </si>
  <si>
    <t>里庄町土地開発公社</t>
    <rPh sb="0" eb="3">
      <t>サトショウチョウ</t>
    </rPh>
    <rPh sb="3" eb="5">
      <t>トチ</t>
    </rPh>
    <rPh sb="5" eb="7">
      <t>カイハツ</t>
    </rPh>
    <rPh sb="7" eb="9">
      <t>コウシャ</t>
    </rPh>
    <phoneticPr fontId="2"/>
  </si>
  <si>
    <t>文化振興基金</t>
    <rPh sb="0" eb="4">
      <t>ブンカシンコウ</t>
    </rPh>
    <rPh sb="4" eb="6">
      <t>キキン</t>
    </rPh>
    <phoneticPr fontId="5"/>
  </si>
  <si>
    <t>教育施設整備改修基金</t>
    <rPh sb="0" eb="2">
      <t>キョウイク</t>
    </rPh>
    <rPh sb="2" eb="4">
      <t>シセツ</t>
    </rPh>
    <rPh sb="4" eb="6">
      <t>セイビ</t>
    </rPh>
    <rPh sb="6" eb="8">
      <t>カイシュウ</t>
    </rPh>
    <rPh sb="8" eb="10">
      <t>キキン</t>
    </rPh>
    <phoneticPr fontId="2"/>
  </si>
  <si>
    <t>開発基金</t>
    <rPh sb="0" eb="2">
      <t>カイハツ</t>
    </rPh>
    <rPh sb="2" eb="4">
      <t>キキン</t>
    </rPh>
    <phoneticPr fontId="2"/>
  </si>
  <si>
    <t>スポーツ振興基金</t>
    <rPh sb="4" eb="6">
      <t>シンコウ</t>
    </rPh>
    <rPh sb="6" eb="8">
      <t>キキン</t>
    </rPh>
    <phoneticPr fontId="2"/>
  </si>
  <si>
    <t>いきいき里庄基金</t>
    <rPh sb="4" eb="6">
      <t>サトショウ</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</si>
  <si>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</si>
  <si>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</si>
  <si>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</si>
  <si>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</si>
  <si>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</si>
  <si>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</si>
  <si>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</si>
  <si>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</si>
  <si>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</si>
  <si>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将来負担比率、実質公債費比率ともに類似団体平均に比べて低く、健全な状態が保てている。
起債についても、原則として交付税算入のあるもののみとしているため、実質公債費比率が低く抑えられている。</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4" eb="25">
      <t>クラ</t>
    </rPh>
    <rPh sb="27" eb="28">
      <t>ヒク</t>
    </rPh>
    <rPh sb="30" eb="32">
      <t>ケンゼン</t>
    </rPh>
    <rPh sb="33" eb="35">
      <t>ジョウタイ</t>
    </rPh>
    <rPh sb="36" eb="37">
      <t>タモ</t>
    </rPh>
    <rPh sb="43" eb="45">
      <t>キサイ</t>
    </rPh>
    <rPh sb="51" eb="53">
      <t>ゲンソク</t>
    </rPh>
    <rPh sb="56" eb="59">
      <t>コウフゼイ</t>
    </rPh>
    <rPh sb="59" eb="61">
      <t>サンニュウ</t>
    </rPh>
    <rPh sb="76" eb="78">
      <t>ジッシツ</t>
    </rPh>
    <rPh sb="78" eb="81">
      <t>コウサイヒ</t>
    </rPh>
    <rPh sb="81" eb="83">
      <t>ヒリツ</t>
    </rPh>
    <rPh sb="84" eb="85">
      <t>ヒク</t>
    </rPh>
    <rPh sb="86" eb="87">
      <t>オサ</t>
    </rPh>
    <phoneticPr fontId="5"/>
  </si>
  <si>
    <t>充当可能財源である基金があるため将来負担比率が低くなっている。（ゼロを下回っている）
施設の老朽化により、有形固定資産減価償却率が類似団体平均より高くなっている。</t>
    <rPh sb="0" eb="2">
      <t>ジュウトウ</t>
    </rPh>
    <rPh sb="2" eb="4">
      <t>カノウ</t>
    </rPh>
    <rPh sb="4" eb="6">
      <t>ザイゲン</t>
    </rPh>
    <rPh sb="9" eb="11">
      <t>キキン</t>
    </rPh>
    <rPh sb="16" eb="18">
      <t>ショウライ</t>
    </rPh>
    <rPh sb="18" eb="20">
      <t>フタン</t>
    </rPh>
    <rPh sb="20" eb="22">
      <t>ヒリツ</t>
    </rPh>
    <rPh sb="23" eb="24">
      <t>ヒク</t>
    </rPh>
    <rPh sb="35" eb="37">
      <t>シタマワ</t>
    </rPh>
    <rPh sb="43" eb="45">
      <t>シセツ</t>
    </rPh>
    <rPh sb="46" eb="49">
      <t>ロウキュウカ</t>
    </rPh>
    <rPh sb="53" eb="55">
      <t>ユウケイ</t>
    </rPh>
    <rPh sb="55" eb="57">
      <t>コテイ</t>
    </rPh>
    <rPh sb="57" eb="59">
      <t>シサン</t>
    </rPh>
    <rPh sb="59" eb="61">
      <t>ゲンカ</t>
    </rPh>
    <rPh sb="61" eb="63">
      <t>ショウキャク</t>
    </rPh>
    <rPh sb="63" eb="64">
      <t>リツ</t>
    </rPh>
    <rPh sb="65" eb="71">
      <t>ルイジダンタイヘイキン</t>
    </rPh>
    <rPh sb="73" eb="74">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</si>
</sst>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CFC921C-D928-4A25-B6F3-97DCF3E2B15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EBA2-4FEA-87B4-3119482A45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22991</c:v>
                </c:pt>
                <c:pt idx="1">
                  <c:v>50925</c:v>
                </c:pt>
                <c:pt idx="2">
                  <c:v>33937</c:v>
                </c:pt>
                <c:pt idx="3">
                  <c:v>44248</c:v>
                </c:pt>
                <c:pt idx="4">
                  <c:v>43501</c:v>
                </c:pt>
              </c:numCache>
            </c:numRef>
          </c:val>
          <c:smooth val="0"/>
          <c:extLst>
            <c:ext xmlns:c16="http://schemas.microsoft.com/office/drawing/2014/chart" uri="{C3380CC4-5D6E-409C-BE32-E72D297353CC}">
              <c16:uniqueId val="{00000001-EBA2-4FEA-87B4-3119482A45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8.74</c:v>
                </c:pt>
                <c:pt idx="1">
                  <c:v>7.9</c:v>
                </c:pt>
                <c:pt idx="2">
                  <c:v>11.8</c:v>
                </c:pt>
                <c:pt idx="3">
                  <c:v>14.58</c:v>
                </c:pt>
                <c:pt idx="4">
                  <c:v>8.25</c:v>
                </c:pt>
              </c:numCache>
            </c:numRef>
          </c:val>
          <c:extLst>
            <c:ext xmlns:c16="http://schemas.microsoft.com/office/drawing/2014/chart" uri="{C3380CC4-5D6E-409C-BE32-E72D297353CC}">
              <c16:uniqueId val="{00000000-1D0F-48F6-9E8B-A0D5CBD59E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32.28</c:v>
                </c:pt>
                <c:pt idx="1">
                  <c:v>32.409999999999997</c:v>
                </c:pt>
                <c:pt idx="2">
                  <c:v>33.630000000000003</c:v>
                </c:pt>
                <c:pt idx="3">
                  <c:v>38.979999999999997</c:v>
                </c:pt>
                <c:pt idx="4">
                  <c:v>42.01</c:v>
                </c:pt>
              </c:numCache>
            </c:numRef>
          </c:val>
          <c:extLst>
            <c:ext xmlns:c16="http://schemas.microsoft.com/office/drawing/2014/chart" uri="{C3380CC4-5D6E-409C-BE32-E72D297353CC}">
              <c16:uniqueId val="{00000001-1D0F-48F6-9E8B-A0D5CBD59E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4.26</c:v>
                </c:pt>
                <c:pt idx="1">
                  <c:v>0.76</c:v>
                </c:pt>
                <c:pt idx="2">
                  <c:v>7.78</c:v>
                </c:pt>
                <c:pt idx="3">
                  <c:v>7.48</c:v>
                </c:pt>
                <c:pt idx="4">
                  <c:v>-1.62</c:v>
                </c:pt>
              </c:numCache>
            </c:numRef>
          </c:val>
          <c:smooth val="0"/>
          <c:extLst>
            <c:ext xmlns:c16="http://schemas.microsoft.com/office/drawing/2014/chart" uri="{C3380CC4-5D6E-409C-BE32-E72D297353CC}">
              <c16:uniqueId val="{00000002-1D0F-48F6-9E8B-A0D5CBD59E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D14-43A9-8A5C-26B9713F5E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14-43A9-8A5C-26B9713F5E93}"/>
            </c:ext>
          </c:extLst>
        </c:ser>
        <c:ser>
          <c:idx val="2"/>
          <c:order val="2"/>
          <c:tx>
            <c:strRef>
              <c:f>データシート!$A$29</c:f>
              <c:strCache>
                <c:ptCount val="1"/>
                <c:pt idx="0">
                  <c:v>里庄町後期高齢者医療特別会計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2-1D14-43A9-8A5C-26B9713F5E93}"/>
            </c:ext>
          </c:extLst>
        </c:ser>
        <c:ser>
          <c:idx val="3"/>
          <c:order val="3"/>
          <c:tx>
            <c:strRef>
              <c:f>データシート!$A$30</c:f>
              <c:strCache>
                <c:ptCount val="1"/>
                <c:pt idx="0">
                  <c:v>里庄町介護老人保健施設特別会計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0.28000000000000003</c:v>
                </c:pt>
                <c:pt idx="2">
                  <c:v>#N/A</c:v>
                </c:pt>
                <c:pt idx="3">
                  <c:v>0.09</c:v>
                </c:pt>
                <c:pt idx="4">
                  <c:v>#N/A</c:v>
                </c:pt>
                <c:pt idx="5">
                  <c:v>0.05</c:v>
                </c:pt>
                <c:pt idx="6">
                  <c:v>#N/A</c:v>
                </c:pt>
                <c:pt idx="7">
                  <c:v>0.08</c:v>
                </c:pt>
                <c:pt idx="8">
                  <c:v>#N/A</c:v>
                </c:pt>
                <c:pt idx="9">
                  <c:v>7.0000000000000007E-2</c:v>
                </c:pt>
              </c:numCache>
            </c:numRef>
          </c:val>
          <c:extLst>
            <c:ext xmlns:c16="http://schemas.microsoft.com/office/drawing/2014/chart" uri="{C3380CC4-5D6E-409C-BE32-E72D297353CC}">
              <c16:uniqueId val="{00000003-1D14-43A9-8A5C-26B9713F5E93}"/>
            </c:ext>
          </c:extLst>
        </c:ser>
        <c:ser>
          <c:idx val="4"/>
          <c:order val="4"/>
          <c:tx>
            <c:strRef>
              <c:f>データシート!$A$31</c:f>
              <c:strCache>
                <c:ptCount val="1"/>
                <c:pt idx="0">
                  <c:v>里庄町営墓地特別会計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7.0000000000000007E-2</c:v>
                </c:pt>
                <c:pt idx="4">
                  <c:v>#N/A</c:v>
                </c:pt>
                <c:pt idx="5">
                  <c:v>0.06</c:v>
                </c:pt>
                <c:pt idx="6">
                  <c:v>#N/A</c:v>
                </c:pt>
                <c:pt idx="7">
                  <c:v>0.05</c:v>
                </c:pt>
                <c:pt idx="8">
                  <c:v>#N/A</c:v>
                </c:pt>
                <c:pt idx="9">
                  <c:v>0.09</c:v>
                </c:pt>
              </c:numCache>
            </c:numRef>
          </c:val>
          <c:extLst>
            <c:ext xmlns:c16="http://schemas.microsoft.com/office/drawing/2014/chart" uri="{C3380CC4-5D6E-409C-BE32-E72D297353CC}">
              <c16:uniqueId val="{00000004-1D14-43A9-8A5C-26B9713F5E93}"/>
            </c:ext>
          </c:extLst>
        </c:ser>
        <c:ser>
          <c:idx val="5"/>
          <c:order val="5"/>
          <c:tx>
            <c:strRef>
              <c:f>データシート!$A$32</c:f>
              <c:strCache>
                <c:ptCount val="1"/>
                <c:pt idx="0">
                  <c:v>里庄町国民健康保険特別会計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1.06</c:v>
                </c:pt>
                <c:pt idx="2">
                  <c:v>#N/A</c:v>
                </c:pt>
                <c:pt idx="3">
                  <c:v>1.23</c:v>
                </c:pt>
                <c:pt idx="4">
                  <c:v>#N/A</c:v>
                </c:pt>
                <c:pt idx="5">
                  <c:v>0.84</c:v>
                </c:pt>
                <c:pt idx="6">
                  <c:v>#N/A</c:v>
                </c:pt>
                <c:pt idx="7">
                  <c:v>0.05</c:v>
                </c:pt>
                <c:pt idx="8">
                  <c:v>#N/A</c:v>
                </c:pt>
                <c:pt idx="9">
                  <c:v>0.16</c:v>
                </c:pt>
              </c:numCache>
            </c:numRef>
          </c:val>
          <c:extLst>
            <c:ext xmlns:c16="http://schemas.microsoft.com/office/drawing/2014/chart" uri="{C3380CC4-5D6E-409C-BE32-E72D297353CC}">
              <c16:uniqueId val="{00000005-1D14-43A9-8A5C-26B9713F5E93}"/>
            </c:ext>
          </c:extLst>
        </c:ser>
        <c:ser>
          <c:idx val="6"/>
          <c:order val="6"/>
          <c:tx>
            <c:strRef>
              <c:f>データシート!$A$33</c:f>
              <c:strCache>
                <c:ptCount val="1"/>
                <c:pt idx="0">
                  <c:v>里庄町介護保険特別会計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c:v>
                </c:pt>
                <c:pt idx="2">
                  <c:v>#N/A</c:v>
                </c:pt>
                <c:pt idx="3">
                  <c:v>0.4</c:v>
                </c:pt>
                <c:pt idx="4">
                  <c:v>#N/A</c:v>
                </c:pt>
                <c:pt idx="5">
                  <c:v>0.89</c:v>
                </c:pt>
                <c:pt idx="6">
                  <c:v>#N/A</c:v>
                </c:pt>
                <c:pt idx="7">
                  <c:v>1.01</c:v>
                </c:pt>
                <c:pt idx="8">
                  <c:v>#N/A</c:v>
                </c:pt>
                <c:pt idx="9">
                  <c:v>1.08</c:v>
                </c:pt>
              </c:numCache>
            </c:numRef>
          </c:val>
          <c:extLst>
            <c:ext xmlns:c16="http://schemas.microsoft.com/office/drawing/2014/chart" uri="{C3380CC4-5D6E-409C-BE32-E72D297353CC}">
              <c16:uniqueId val="{00000006-1D14-43A9-8A5C-26B9713F5E9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8.7100000000000009</c:v>
                </c:pt>
                <c:pt idx="2">
                  <c:v>#N/A</c:v>
                </c:pt>
                <c:pt idx="3">
                  <c:v>7.82</c:v>
                </c:pt>
                <c:pt idx="4">
                  <c:v>#N/A</c:v>
                </c:pt>
                <c:pt idx="5">
                  <c:v>11.74</c:v>
                </c:pt>
                <c:pt idx="6">
                  <c:v>#N/A</c:v>
                </c:pt>
                <c:pt idx="7">
                  <c:v>14.52</c:v>
                </c:pt>
                <c:pt idx="8">
                  <c:v>#N/A</c:v>
                </c:pt>
                <c:pt idx="9">
                  <c:v>8.14</c:v>
                </c:pt>
              </c:numCache>
            </c:numRef>
          </c:val>
          <c:extLst>
            <c:ext xmlns:c16="http://schemas.microsoft.com/office/drawing/2014/chart" uri="{C3380CC4-5D6E-409C-BE32-E72D297353CC}">
              <c16:uniqueId val="{00000007-1D14-43A9-8A5C-26B9713F5E93}"/>
            </c:ext>
          </c:extLst>
        </c:ser>
        <c:ser>
          <c:idx val="8"/>
          <c:order val="8"/>
          <c:tx>
            <c:strRef>
              <c:f>データシート!$A$35</c:f>
              <c:strCache>
                <c:ptCount val="1"/>
                <c:pt idx="0">
                  <c:v>里庄町水道事業会計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9.41</c:v>
                </c:pt>
                <c:pt idx="2">
                  <c:v>#N/A</c:v>
                </c:pt>
                <c:pt idx="3">
                  <c:v>9.85</c:v>
                </c:pt>
                <c:pt idx="4">
                  <c:v>#N/A</c:v>
                </c:pt>
                <c:pt idx="5">
                  <c:v>9.16</c:v>
                </c:pt>
                <c:pt idx="6">
                  <c:v>#N/A</c:v>
                </c:pt>
                <c:pt idx="7">
                  <c:v>9.4</c:v>
                </c:pt>
                <c:pt idx="8">
                  <c:v>#N/A</c:v>
                </c:pt>
                <c:pt idx="9">
                  <c:v>8.35</c:v>
                </c:pt>
              </c:numCache>
            </c:numRef>
          </c:val>
          <c:extLst>
            <c:ext xmlns:c16="http://schemas.microsoft.com/office/drawing/2014/chart" uri="{C3380CC4-5D6E-409C-BE32-E72D297353CC}">
              <c16:uniqueId val="{00000008-1D14-43A9-8A5C-26B9713F5E93}"/>
            </c:ext>
          </c:extLst>
        </c:ser>
        <c:ser>
          <c:idx val="9"/>
          <c:order val="9"/>
          <c:tx>
            <c:strRef>
              <c:f>データシート!$A$36</c:f>
              <c:strCache>
                <c:ptCount val="1"/>
                <c:pt idx="0">
                  <c:v>里庄町公共下水道事業会計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c:v>
                </c:pt>
                <c:pt idx="2">
                  <c:v>#N/A</c:v>
                </c:pt>
                <c:pt idx="3">
                  <c:v>7.99</c:v>
                </c:pt>
                <c:pt idx="4">
                  <c:v>#N/A</c:v>
                </c:pt>
                <c:pt idx="5">
                  <c:v>8.23</c:v>
                </c:pt>
                <c:pt idx="6">
                  <c:v>#N/A</c:v>
                </c:pt>
                <c:pt idx="7">
                  <c:v>9.4700000000000006</c:v>
                </c:pt>
                <c:pt idx="8">
                  <c:v>#N/A</c:v>
                </c:pt>
                <c:pt idx="9">
                  <c:v>9.4</c:v>
                </c:pt>
              </c:numCache>
            </c:numRef>
          </c:val>
          <c:extLst>
            <c:ext xmlns:c16="http://schemas.microsoft.com/office/drawing/2014/chart" uri="{C3380CC4-5D6E-409C-BE32-E72D297353CC}">
              <c16:uniqueId val="{00000009-1D14-43A9-8A5C-26B9713F5E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378</c:v>
                </c:pt>
                <c:pt idx="5">
                  <c:v>379</c:v>
                </c:pt>
                <c:pt idx="8">
                  <c:v>379</c:v>
                </c:pt>
                <c:pt idx="11">
                  <c:v>376</c:v>
                </c:pt>
                <c:pt idx="14">
                  <c:v>372</c:v>
                </c:pt>
              </c:numCache>
            </c:numRef>
          </c:val>
          <c:extLst>
            <c:ext xmlns:c16="http://schemas.microsoft.com/office/drawing/2014/chart" uri="{C3380CC4-5D6E-409C-BE32-E72D297353CC}">
              <c16:uniqueId val="{00000000-F6FB-4207-952D-38676EF564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FB-4207-952D-38676EF564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F6FB-4207-952D-38676EF564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41</c:v>
                </c:pt>
                <c:pt idx="6">
                  <c:v>45</c:v>
                </c:pt>
                <c:pt idx="9">
                  <c:v>45</c:v>
                </c:pt>
                <c:pt idx="12">
                  <c:v>40</c:v>
                </c:pt>
              </c:numCache>
            </c:numRef>
          </c:val>
          <c:extLst>
            <c:ext xmlns:c16="http://schemas.microsoft.com/office/drawing/2014/chart" uri="{C3380CC4-5D6E-409C-BE32-E72D297353CC}">
              <c16:uniqueId val="{00000003-F6FB-4207-952D-38676EF564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179</c:v>
                </c:pt>
                <c:pt idx="3">
                  <c:v>190</c:v>
                </c:pt>
                <c:pt idx="6">
                  <c:v>178</c:v>
                </c:pt>
                <c:pt idx="9">
                  <c:v>182</c:v>
                </c:pt>
                <c:pt idx="12">
                  <c:v>188</c:v>
                </c:pt>
              </c:numCache>
            </c:numRef>
          </c:val>
          <c:extLst>
            <c:ext xmlns:c16="http://schemas.microsoft.com/office/drawing/2014/chart" uri="{C3380CC4-5D6E-409C-BE32-E72D297353CC}">
              <c16:uniqueId val="{00000004-F6FB-4207-952D-38676EF564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FB-4207-952D-38676EF564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FB-4207-952D-38676EF564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347</c:v>
                </c:pt>
                <c:pt idx="3">
                  <c:v>351</c:v>
                </c:pt>
                <c:pt idx="6">
                  <c:v>350</c:v>
                </c:pt>
                <c:pt idx="9">
                  <c:v>374</c:v>
                </c:pt>
                <c:pt idx="12">
                  <c:v>388</c:v>
                </c:pt>
              </c:numCache>
            </c:numRef>
          </c:val>
          <c:extLst>
            <c:ext xmlns:c16="http://schemas.microsoft.com/office/drawing/2014/chart" uri="{C3380CC4-5D6E-409C-BE32-E72D297353CC}">
              <c16:uniqueId val="{00000007-F6FB-4207-952D-38676EF564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190</c:v>
                </c:pt>
                <c:pt idx="2">
                  <c:v>#N/A</c:v>
                </c:pt>
                <c:pt idx="3">
                  <c:v>#N/A</c:v>
                </c:pt>
                <c:pt idx="4">
                  <c:v>203</c:v>
                </c:pt>
                <c:pt idx="5">
                  <c:v>#N/A</c:v>
                </c:pt>
                <c:pt idx="6">
                  <c:v>#N/A</c:v>
                </c:pt>
                <c:pt idx="7">
                  <c:v>194</c:v>
                </c:pt>
                <c:pt idx="8">
                  <c:v>#N/A</c:v>
                </c:pt>
                <c:pt idx="9">
                  <c:v>#N/A</c:v>
                </c:pt>
                <c:pt idx="10">
                  <c:v>225</c:v>
                </c:pt>
                <c:pt idx="11">
                  <c:v>#N/A</c:v>
                </c:pt>
                <c:pt idx="12">
                  <c:v>#N/A</c:v>
                </c:pt>
                <c:pt idx="13">
                  <c:v>244</c:v>
                </c:pt>
                <c:pt idx="14">
                  <c:v>#N/A</c:v>
                </c:pt>
              </c:numCache>
            </c:numRef>
          </c:val>
          <c:smooth val="0"/>
          <c:extLst>
            <c:ext xmlns:c16="http://schemas.microsoft.com/office/drawing/2014/chart" uri="{C3380CC4-5D6E-409C-BE32-E72D297353CC}">
              <c16:uniqueId val="{00000008-F6FB-4207-952D-38676EF564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4670</c:v>
                </c:pt>
                <c:pt idx="5">
                  <c:v>4831</c:v>
                </c:pt>
                <c:pt idx="8">
                  <c:v>4810</c:v>
                </c:pt>
                <c:pt idx="11">
                  <c:v>4682</c:v>
                </c:pt>
                <c:pt idx="14">
                  <c:v>4651</c:v>
                </c:pt>
              </c:numCache>
            </c:numRef>
          </c:val>
          <c:extLst>
            <c:ext xmlns:c16="http://schemas.microsoft.com/office/drawing/2014/chart" uri="{C3380CC4-5D6E-409C-BE32-E72D297353CC}">
              <c16:uniqueId val="{00000000-BF96-4D57-B4DF-1D4E744389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c:v>
                </c:pt>
                <c:pt idx="5">
                  <c:v>25</c:v>
                </c:pt>
                <c:pt idx="8">
                  <c:v>20</c:v>
                </c:pt>
                <c:pt idx="11">
                  <c:v>15</c:v>
                </c:pt>
                <c:pt idx="14">
                  <c:v>11</c:v>
                </c:pt>
              </c:numCache>
            </c:numRef>
          </c:val>
          <c:extLst>
            <c:ext xmlns:c16="http://schemas.microsoft.com/office/drawing/2014/chart" uri="{C3380CC4-5D6E-409C-BE32-E72D297353CC}">
              <c16:uniqueId val="{00000001-BF96-4D57-B4DF-1D4E744389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3328</c:v>
                </c:pt>
                <c:pt idx="5">
                  <c:v>3429</c:v>
                </c:pt>
                <c:pt idx="8">
                  <c:v>3788</c:v>
                </c:pt>
                <c:pt idx="11">
                  <c:v>3888</c:v>
                </c:pt>
                <c:pt idx="14">
                  <c:v>4069</c:v>
                </c:pt>
              </c:numCache>
            </c:numRef>
          </c:val>
          <c:extLst>
            <c:ext xmlns:c16="http://schemas.microsoft.com/office/drawing/2014/chart" uri="{C3380CC4-5D6E-409C-BE32-E72D297353CC}">
              <c16:uniqueId val="{00000002-BF96-4D57-B4DF-1D4E744389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96-4D57-B4DF-1D4E744389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96-4D57-B4DF-1D4E744389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96-4D57-B4DF-1D4E744389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136</c:v>
                </c:pt>
                <c:pt idx="3">
                  <c:v>121</c:v>
                </c:pt>
                <c:pt idx="6">
                  <c:v>114</c:v>
                </c:pt>
                <c:pt idx="9">
                  <c:v>132</c:v>
                </c:pt>
                <c:pt idx="12">
                  <c:v>187</c:v>
                </c:pt>
              </c:numCache>
            </c:numRef>
          </c:val>
          <c:extLst>
            <c:ext xmlns:c16="http://schemas.microsoft.com/office/drawing/2014/chart" uri="{C3380CC4-5D6E-409C-BE32-E72D297353CC}">
              <c16:uniqueId val="{00000006-BF96-4D57-B4DF-1D4E744389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173</c:v>
                </c:pt>
                <c:pt idx="3">
                  <c:v>159</c:v>
                </c:pt>
                <c:pt idx="6">
                  <c:v>134</c:v>
                </c:pt>
                <c:pt idx="9">
                  <c:v>109</c:v>
                </c:pt>
                <c:pt idx="12">
                  <c:v>69</c:v>
                </c:pt>
              </c:numCache>
            </c:numRef>
          </c:val>
          <c:extLst>
            <c:ext xmlns:c16="http://schemas.microsoft.com/office/drawing/2014/chart" uri="{C3380CC4-5D6E-409C-BE32-E72D297353CC}">
              <c16:uniqueId val="{00000007-BF96-4D57-B4DF-1D4E744389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2884</c:v>
                </c:pt>
                <c:pt idx="3">
                  <c:v>2941</c:v>
                </c:pt>
                <c:pt idx="6">
                  <c:v>2845</c:v>
                </c:pt>
                <c:pt idx="9">
                  <c:v>2771</c:v>
                </c:pt>
                <c:pt idx="12">
                  <c:v>2676</c:v>
                </c:pt>
              </c:numCache>
            </c:numRef>
          </c:val>
          <c:extLst>
            <c:ext xmlns:c16="http://schemas.microsoft.com/office/drawing/2014/chart" uri="{C3380CC4-5D6E-409C-BE32-E72D297353CC}">
              <c16:uniqueId val="{00000008-BF96-4D57-B4DF-1D4E744389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86</c:v>
                </c:pt>
                <c:pt idx="3">
                  <c:v>80</c:v>
                </c:pt>
                <c:pt idx="6">
                  <c:v>80</c:v>
                </c:pt>
                <c:pt idx="9">
                  <c:v>18</c:v>
                </c:pt>
                <c:pt idx="12">
                  <c:v>13</c:v>
                </c:pt>
              </c:numCache>
            </c:numRef>
          </c:val>
          <c:extLst>
            <c:ext xmlns:c16="http://schemas.microsoft.com/office/drawing/2014/chart" uri="{C3380CC4-5D6E-409C-BE32-E72D297353CC}">
              <c16:uniqueId val="{00000009-BF96-4D57-B4DF-1D4E744389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3312</c:v>
                </c:pt>
                <c:pt idx="3">
                  <c:v>3598</c:v>
                </c:pt>
                <c:pt idx="6">
                  <c:v>3756</c:v>
                </c:pt>
                <c:pt idx="9">
                  <c:v>3614</c:v>
                </c:pt>
                <c:pt idx="12">
                  <c:v>3473</c:v>
                </c:pt>
              </c:numCache>
            </c:numRef>
          </c:val>
          <c:extLst>
            <c:ext xmlns:c16="http://schemas.microsoft.com/office/drawing/2014/chart" uri="{C3380CC4-5D6E-409C-BE32-E72D297353CC}">
              <c16:uniqueId val="{0000000A-BF96-4D57-B4DF-1D4E744389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96-4D57-B4DF-1D4E744389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1091</c:v>
                </c:pt>
                <c:pt idx="1">
                  <c:v>1247</c:v>
                </c:pt>
                <c:pt idx="2">
                  <c:v>1387</c:v>
                </c:pt>
              </c:numCache>
            </c:numRef>
          </c:val>
          <c:extLst>
            <c:ext xmlns:c16="http://schemas.microsoft.com/office/drawing/2014/chart" uri="{C3380CC4-5D6E-409C-BE32-E72D297353CC}">
              <c16:uniqueId val="{00000000-8418-46B1-83D6-2C147FDE65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207</c:v>
                </c:pt>
                <c:pt idx="1">
                  <c:v>187</c:v>
                </c:pt>
                <c:pt idx="2">
                  <c:v>230</c:v>
                </c:pt>
              </c:numCache>
            </c:numRef>
          </c:val>
          <c:extLst>
            <c:ext xmlns:c16="http://schemas.microsoft.com/office/drawing/2014/chart" uri="{C3380CC4-5D6E-409C-BE32-E72D297353CC}">
              <c16:uniqueId val="{00000001-8418-46B1-83D6-2C147FDE65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1250</c:v>
                </c:pt>
                <c:pt idx="1">
                  <c:v>1266</c:v>
                </c:pt>
                <c:pt idx="2">
                  <c:v>1282</c:v>
                </c:pt>
              </c:numCache>
            </c:numRef>
          </c:val>
          <c:extLst>
            <c:ext xmlns:c16="http://schemas.microsoft.com/office/drawing/2014/chart" uri="{C3380CC4-5D6E-409C-BE32-E72D297353CC}">
              <c16:uniqueId val="{00000002-8418-46B1-83D6-2C147FDE65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{07CE3880-DEE9-48EB-A319-BE0C9CE7587A}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BDE-4D72-BB52-5DC2FBD767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{78F09840-2932-4F72-9D2D-705712AEA934}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DE-4D72-BB52-5DC2FBD767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{C215B074-89B3-4C93-8E6D-6A4CBCBBB0FC}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DE-4D72-BB52-5DC2FBD767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{2CEA8E2D-7E7F-4044-8323-E6B19192BEF9}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DE-4D72-BB52-5DC2FBD767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{23159E66-AB52-4DA7-8195-1EFF0BCBB1EE}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DE-4D72-BB52-5DC2FBD7679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{DCC9A4AE-1018-4598-8582-38452CD0AC9E}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BDE-4D72-BB52-5DC2FBD7679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{07327461-781F-49A2-8CAB-2A3167EC1676}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BDE-4D72-BB52-5DC2FBD7679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{5E29E505-2981-4309-8CB7-AA42C42F97AA}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BDE-4D72-BB52-5DC2FBD7679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{BC91E3F5-06A9-4463-AEA1-D68F03603FA7}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BDE-4D72-BB52-5DC2FBD767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67.3</c:v>
                </c:pt>
                <c:pt idx="16">
                  <c:v>67.3</c:v>
                </c:pt>
                <c:pt idx="24">
                  <c:v>67.900000000000006</c:v>
                </c:pt>
                <c:pt idx="32">
                  <c:v>68.8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BDE-4D72-BB52-5DC2FBD767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{1CCD14D0-34E0-482D-9610-AF45A447F214}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BDE-4D72-BB52-5DC2FBD767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{A68E26BC-890F-428C-A47B-21F23BD41FF3}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DE-4D72-BB52-5DC2FBD767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{9DF8F5A2-6F8F-4C50-BE31-BCBCD534DD7B}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DE-4D72-BB52-5DC2FBD767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{7F030834-1E8D-480E-A56B-D52FF9853975}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DE-4D72-BB52-5DC2FBD767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{933FE9EE-DBD2-499F-94EF-AB0F255AB9BC}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DE-4D72-BB52-5DC2FBD7679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{8031682B-A7F3-4EDB-9F11-318D45696635}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BDE-4D72-BB52-5DC2FBD7679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{F245D0DD-21D6-4D4E-9DC6-DE740CD6CE3F}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BDE-4D72-BB52-5DC2FBD7679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{9DB0FEDF-A26D-41CC-A0F9-1F3E922461FE}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BDE-4D72-BB52-5DC2FBD7679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{D2FBCA20-D99A-4EC2-B7EA-1FFCD7C13815}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BDE-4D72-BB52-5DC2FBD767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8BDE-4D72-BB52-5DC2FBD7679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{C251F5D6-DD9F-4781-9B1D-04A654F46038}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53-4469-8FA5-3DB556A5A2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{E700F363-DEE9-4041-B816-AF854AD61965}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53-4469-8FA5-3DB556A5A2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{69695075-45F9-4E17-8DF9-CCA69B711FAD}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53-4469-8FA5-3DB556A5A2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{A753D29D-644E-499B-93C3-956CF247AEC5}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53-4469-8FA5-3DB556A5A2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{00E061BA-DC1A-4ECF-8F68-CE4D11937591}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53-4469-8FA5-3DB556A5A24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{3295FD61-98A1-462F-A575-82B3DA6230AE}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53-4469-8FA5-3DB556A5A24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{DB34DF39-3FB0-4B6E-9D4A-D3FA4326664A}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53-4469-8FA5-3DB556A5A24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{65E9D1F9-F799-448B-8875-BF292F07B17F}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53-4469-8FA5-3DB556A5A24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{B53DEE3E-5B42-445A-9041-B4EC435092BE}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53-4469-8FA5-3DB556A5A2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7.6</c:v>
                </c:pt>
                <c:pt idx="16">
                  <c:v>7.3</c:v>
                </c:pt>
                <c:pt idx="24">
                  <c:v>7.4</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453-4469-8FA5-3DB556A5A2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{49B0A900-0C19-4435-93D3-3F4AD4C95CE5}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53-4469-8FA5-3DB556A5A2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{2C5FDA07-49D1-4D81-8B9E-4B7E6C202517}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53-4469-8FA5-3DB556A5A2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{4D68A173-4AC9-4331-9FF6-B19853BD8578}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53-4469-8FA5-3DB556A5A2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{5328FFA5-4367-4558-842A-AAE6DD8E06D9}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53-4469-8FA5-3DB556A5A2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{8C150FA2-3983-4535-9EC5-8C4FECDAF35C}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53-4469-8FA5-3DB556A5A24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{82BC902F-33D4-428A-AAE8-16772883D4A4}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53-4469-8FA5-3DB556A5A24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{EA2C8ED7-16F8-4328-A9C4-060F336CEFAD}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53-4469-8FA5-3DB556A5A24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{FB03412B-63C2-4109-ACC9-ECD7CB9846F4}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53-4469-8FA5-3DB556A5A24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{36135AB7-B2BF-487F-9CBD-BB3D572EA166}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53-4469-8FA5-3DB556A5A2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E453-4469-8FA5-3DB556A5A242}"/>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元利償還金と、公営企業債の元利償還金に対する繰入金は年度によりばらつきがあるが、元利償還金の</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％程度が臨時財政対策債に係るものである。臨時財政対策債の発行額が減少傾向にあることもあり、それに伴い令和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年度も算入公債費等が減少したことで、実質公債費比率が上昇した。</a:t>
          </a:r>
        </a:p>
        <a:p>
          <a:r>
            <a:rPr kumimoji="1" lang="ja-JP" altLang="en-US" sz="1200">
              <a:latin typeface="ＭＳ ゴシック" pitchFamily="49" charset="-128"/>
              <a:ea typeface="ＭＳ ゴシック" pitchFamily="49" charset="-128"/>
            </a:rPr>
            <a:t>　組合等が起こした地方債の元利償還金に対する負担金等については近年増加傾向にあったが、令和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年度は減少に転じている。今後も一部事務組合の施設更新等によっては大幅に増加する可能性があるため、元利償還金等（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の総額が極端に増加しないよう注意する必要がある。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について、一般会計等に係る地方債の現在高は平成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年度をピークに減少に転じていたが、令和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年度は災害情報伝達システム整備事業により、令和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年度は西部衛生施設組合処分場建設事業費負担金の増加により大幅に増加した。</a:t>
          </a:r>
        </a:p>
        <a:p>
          <a:r>
            <a:rPr kumimoji="1" lang="ja-JP" altLang="en-US" sz="1200">
              <a:latin typeface="ＭＳ ゴシック" pitchFamily="49" charset="-128"/>
              <a:ea typeface="ＭＳ ゴシック" pitchFamily="49" charset="-128"/>
            </a:rPr>
            <a:t>　また、公営企業債等繰入見込額については、令和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年度も減少している。債務負担行為の新規設定を抑制しているため、債務負担行為に基づく支出予定額についても令和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年度に続いて減少し、将来負担額全体も減少している。</a:t>
          </a: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は、充当可能基金が平成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年度以降は増加傾向にあるため、全体も増加傾向にある。</a:t>
          </a:r>
        </a:p>
        <a:p>
          <a:r>
            <a:rPr kumimoji="1" lang="ja-JP" altLang="en-US" sz="1200">
              <a:latin typeface="ＭＳ ゴシック" pitchFamily="49" charset="-128"/>
              <a:ea typeface="ＭＳ ゴシック" pitchFamily="49" charset="-128"/>
            </a:rPr>
            <a:t>　差引で、将来負担比率の分子は、大幅なマイナスの状態で、同水準を維持しており、当面は、健全財政を保つことができる。将来負担ゼロを維持することを一つの目標として財政運営を行う必要がある。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岡山県里庄町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を取り崩していたが、ここ数年は歳出抑制により財政調整基金は増加に転じている。一方で、下水道事業への財源の補填として開発基金を取り崩しているため、基金残高全体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年以上減少し続けていたが、令和元年度以降は、財政健全化の取り組みや普通交付税・ふるさと納税の増加もあり、増加傾向となっている。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職員一人ひとりが危機感を持って行政運営を行うとともに、既存事業を見直し、個々の施策ごとにその必要性・優先性を精査し、スリム化できる部分はスリム化し効率的・効果的な事業を実施することで歳出を抑制し、基金の繰入れに依存せず収支のバランスがとれた行財政運営が必要だ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文化振興基金：文化ホールは平成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年度の建設以来老朽化が進んでおり、改修費用等に充当するため、恒常的に取り崩している。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開発基金：公共下水道事業会計負担金・出資金に充当するため、恒常的に取り崩している。積立については、町営墓地使用料及び余剰一般財源を積み立てている。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教育施設整備改修基金：老朽化した教育施設の整備改修事業に充当するため、恒常的に積み増し及び取り崩している。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文化振興基金：老朽化した文化ホールの改修費用等に充当しているため減少している。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開発基金：公共下水道事業会計への負担金・出資金に充当するため、恒常的に積み増し及び取り崩している。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教育施設整備改修基金：主に老朽化した学校施設の改修に充当しており減少傾向にあったため、令和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年度に続き、令和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年度でも積み増している。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職員一人ひとりが危機感を持って行政運営を行うとともに、既存事業を見直し、個々の施策ごとにその必要性・優先性を精査し、スリム化できる部分はスリム化し、効率的・効果的な事業を実施することで歳出を抑制し、基金の繰入れに依存しない収支のバランスがとれた行財政運営が必要だ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財源不足を補うため財政調整基金を取り崩しており、基金残高は減少傾向にあったが、歳出抑制や普通交付税・ふるさと納税の増加によりここ数年は増加傾向にある。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事業の取捨選択や消費的経費の削減により財源を捻出するとともに、財産の利活用やふるさと納税の推進等による新たな財源確保に努める必要がある。また、災害に備えるため財政調整基金はある程度蓄えてお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万円を取り崩し、元金の償還に充てている。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年度の増加は、普通交付税に追加で算入された臨時財政対策債償還基金費分を積み立てたことによる。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投資的事業を抑え、起債の発行額を抑制することで基金に依存しない財政運営に努める必要がある。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26D2A6-462C-4508-A220-864F142AEA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4FABB5E-BC58-4598-ACC7-95DCF82483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802ACE8-03BC-4F44-B9F7-580426B5C3A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76303A9-A084-41D3-8696-9B88F899929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3AC5EAF-AB25-4793-813C-7A89199FAA5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07DCC9F-8D2A-43F5-A798-589A27E6465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16A938B-A2A3-4395-9571-6EB2A6A95D2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BB49833-2A4C-4BB3-AADA-0EBCB3B542E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97D9D9E-8C6C-45C7-B01A-90E30021056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BF8D838-433F-4E9C-AC32-1E3FD711E2D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1E88191-8598-4B92-AA7C-73DC623CBA7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250F803-1EB9-4E24-BAE7-087DF7F0332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B039214-008A-43DB-8010-17DE907EE22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BB31653-091C-4BD8-AAF9-293FA923508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03960C5-9109-4B30-A53C-B06FDEF1EF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F7CC453-25AA-47FA-A36B-8720E39D97B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5B97C8F-3F00-4309-81B0-E7332266C90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0EC154D-85A8-4444-8343-6318D013C6D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68C091A-E4A5-471E-8276-375EFBA368F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FAF3F39-C4D5-486C-A0D0-9B3D22AD037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D7DD26D-14FC-4393-A738-B664D219860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34F2383-BB43-4B56-961A-61B5F45F474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11,007
10,861
12.23
6,247,012
5,861,475
272,413
3,302,771
3,473,423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593E039-9B37-406E-B94A-1D27D82B46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480F7E1-44AD-4A4C-B15C-D6A156B67C5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A860DFE-7A60-40C4-BF51-D8D626DC025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F0CAB6A-5058-434B-9E6B-3A1E75CADDD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8B48BD2-B4E2-4959-9774-CE273668178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DCF9A94-1774-4930-8C4E-A0BCFC6EFF0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108E49B-3FC2-4FBB-AB59-0B2A0C0F39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06991D7-5179-433A-ACBD-17169DF183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8625932-524E-4E01-8CC3-E8820AC2DDF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5E2DA94-099E-477A-B322-5AA7A008486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7BA35DE-B143-4962-95E2-738C5E1116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B0F0D79-0788-4539-8C73-EE240D2CD48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4DE2C22-5102-4CFC-87D9-AE7E797BAB0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E2119FE-CE63-4962-B4C3-5D2B6C35CAB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1988EFB-4901-458D-AABD-9341DDAB36D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EB38E61-A73E-4A2E-9331-FD3F52832D2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0035A87-32FC-450E-B0A5-D89527B8CF1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5922307-E4D8-4CAD-BD68-9F67805D5C0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25FFE38-288D-487D-AA1E-D726644E171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3AF9424-1E76-44C2-9DD9-0F88FB89817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A4F1722-B954-4557-BE3C-376E9136CFE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C655807-0899-4CD2-96BE-6D3CB13D05D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A0BDEF0-1E03-46E6-BADC-943A912B8F9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F09A597-6ADF-4A10-8FC0-20ADB8AB734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2C44A5F-C740-4FFA-9810-0D7585A11EA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526B4E6-D499-4932-A3DB-36679790D08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5216F5A-804F-4918-9EE3-BFE8AFC66D9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7BA5007-0314-4616-B796-0F68C637E36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723BECB-92EF-461C-BB54-C894DE6F594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EF7B1A9-8F57-42F1-9218-698236E59B5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F9631CD-DFAB-49F8-B7A7-B8559C594B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63353CA-2A9D-4EBF-AEC6-08268B982D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B760A1D-16AF-4500-A187-84EEDA4E47B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6C8DC7C-A563-46BD-BA27-6F49FC133A5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FA67D2E-3FA8-4887-B31C-DF6B08A4E6C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施設の老朽化により、有形固定資産減価償却率が高くなっており、令和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％増となった。</a:t>
          </a:r>
          <a:endParaRPr lang="ja-JP" altLang="ja-JP">
            <a:effectLst/>
          </a:endParaRPr>
        </a:p>
        <a:p>
          <a:r>
            <a:rPr kumimoji="1" lang="ja-JP" altLang="en-US" sz="1100">
              <a:solidFill>
                <a:schemeClr val="dk1"/>
              </a:solidFill>
              <a:effectLst/>
              <a:latin typeface="+mn-lt"/>
              <a:ea typeface="+mn-ea"/>
              <a:cs typeface="+mn-cs"/>
            </a:rPr>
            <a:t>類似団体平均や全国平均と比べた場合、高い数値となっている。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CE4B77D-47C0-40CE-A6A0-D4A9CCD009F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F4DA853-375D-4546-88AC-611494104FC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3D55AA0-5AC8-4B1F-B4BB-DF086262A75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2E0C09EB-1A48-44EE-9D59-C17E124C03E9}"/>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60E86811-C5B3-4008-8F2F-5412ED23EE84}"/>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D6C5842B-9DAF-4AB8-ACE0-323D033DC9DE}"/>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47C46D2D-FA9D-465F-9210-EE4D0D3D2B95}"/>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5EC2AD84-B7AA-491E-8C01-E959FE4D87D4}"/>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69C1A5E-F01D-4ECD-8D78-EDC9CF76E55C}"/>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3893837F-1E56-4CE2-BE2F-29A2DD69EDD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467AB559-8F02-4616-8D81-B5CD14F0701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A387E75A-B161-45F4-B26D-B4792B66F4C9}"/>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ED9B907A-5251-47F0-AA60-8A455326D6D7}"/>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3CE9F927-7626-4628-A203-048248D0FF8B}"/>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5054217F-0018-480C-8CD3-951FC59EF901}"/>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8CED67F1-1E0E-43CB-997D-9B001A34F144}"/>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0643372B-6A31-4475-93DE-B1C969C648CE}"/>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74E07B5D-119C-4476-83A2-1AAB0C5717E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229D526F-9960-4EC4-8263-C6D7A64E083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E4D8094C-75D3-4FC8-838E-C25D154369C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1B07F3D4-4DFA-4897-8738-7E2EA52577DB}"/>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E5E20FD6-9543-40C5-B0AA-2F517B226AF7}"/>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49403157-494F-41C5-AC61-376E4CE8AA88}"/>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DEBA6BBA-977D-4AD5-8D53-54E52FD9D841}"/>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65225F7B-62C2-4DCE-A026-CEADFF7ED3A6}"/>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id="{1400A468-FDCA-42F4-8AF8-CC4C8CAC9B2E}"/>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6352AC97-AEDB-407C-9910-B3E13FA5A4A4}"/>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0B773C18-ECC2-4E18-8A9A-71EB729A3AD6}"/>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3CD87ABB-FE24-412B-8BF6-4C7E6552A2E3}"/>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43FE136B-76F1-4A43-BF88-933712BAAB08}"/>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E67FF585-254A-4156-91EC-1E575FA4239D}"/>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A8CE146-B28F-47E2-BA19-0607F233FE3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0233EE4-CF20-49B1-86C2-895FFED648D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C06598D-78D0-4DC8-A3C7-88BB6A45067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E81E7FD9-D565-4906-A489-8F0C0BD9473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E95C2D6E-8103-4A9D-AD9A-F56D54CF51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95" name="楕円 94">
          <a:extLst>
            <a:ext uri="{FF2B5EF4-FFF2-40B4-BE49-F238E27FC236}">
              <a16:creationId xmlns:a16="http://schemas.microsoft.com/office/drawing/2014/main" id="{E97521F5-F262-43E7-94AF-C4479356582C}"/>
            </a:ext>
          </a:extLst>
        </xdr:cNvPr>
        <xdr:cNvSpPr/>
      </xdr:nvSpPr>
      <xdr:spPr>
        <a:xfrm>
          <a:off x="4711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96" name="有形固定資産減価償却率該当値テキスト">
          <a:extLst>
            <a:ext uri="{FF2B5EF4-FFF2-40B4-BE49-F238E27FC236}">
              <a16:creationId xmlns:a16="http://schemas.microsoft.com/office/drawing/2014/main" id="{45AD99CD-E40F-48ED-9513-B9AD62F17955}"/>
            </a:ext>
          </a:extLst>
        </xdr:cNvPr>
        <xdr:cNvSpPr txBox="1"/>
      </xdr:nvSpPr>
      <xdr:spPr>
        <a:xfrm>
          <a:off x="48133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108426</xdr:rowOff>
    </xdr:from>
    <xdr:to>
      <xdr:col>19</xdr:col>
      <xdr:colOff>187325</xdr:colOff>
      <xdr:row>32</xdr:row>
      <xdr:rowOff>38576</xdr:rowOff>
    </xdr:to>
    <xdr:sp macro="" textlink="">
      <xdr:nvSpPr>
        <xdr:cNvPr id="97" name="楕円 96">
          <a:extLst>
            <a:ext uri="{FF2B5EF4-FFF2-40B4-BE49-F238E27FC236}">
              <a16:creationId xmlns:a16="http://schemas.microsoft.com/office/drawing/2014/main" id="{976F34DD-D6C8-49C8-A46C-9EA4BF98671F}"/>
            </a:ext>
          </a:extLst>
        </xdr:cNvPr>
        <xdr:cNvSpPr/>
      </xdr:nvSpPr>
      <xdr:spPr>
        <a:xfrm>
          <a:off x="4000500" y="61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159226</xdr:rowOff>
    </xdr:from>
    <xdr:to>
      <xdr:col>23</xdr:col>
      <xdr:colOff>85725</xdr:colOff>
      <xdr:row>32</xdr:row>
      <xdr:rowOff>12065</xdr:rowOff>
    </xdr:to>
    <xdr:cxnSp macro="">
      <xdr:nvCxnSpPr>
        <xdr:cNvPr id="98" name="直線コネクタ 97">
          <a:extLst>
            <a:ext uri="{FF2B5EF4-FFF2-40B4-BE49-F238E27FC236}">
              <a16:creationId xmlns:a16="http://schemas.microsoft.com/office/drawing/2014/main" id="{CD6B0016-B744-4A01-902D-A47D9E0666A2}"/>
            </a:ext>
          </a:extLst>
        </xdr:cNvPr>
        <xdr:cNvCxnSpPr/>
      </xdr:nvCxnSpPr>
      <xdr:spPr>
        <a:xfrm>
          <a:off x="4051300" y="6245701"/>
          <a:ext cx="711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92234</xdr:rowOff>
    </xdr:from>
    <xdr:to>
      <xdr:col>15</xdr:col>
      <xdr:colOff>187325</xdr:colOff>
      <xdr:row>32</xdr:row>
      <xdr:rowOff>22384</xdr:rowOff>
    </xdr:to>
    <xdr:sp macro="" textlink="">
      <xdr:nvSpPr>
        <xdr:cNvPr id="99" name="楕円 98">
          <a:extLst>
            <a:ext uri="{FF2B5EF4-FFF2-40B4-BE49-F238E27FC236}">
              <a16:creationId xmlns:a16="http://schemas.microsoft.com/office/drawing/2014/main" id="{9FBBE24B-DE99-4DFC-A6B4-6D2CDD8D0B9C}"/>
            </a:ext>
          </a:extLst>
        </xdr:cNvPr>
        <xdr:cNvSpPr/>
      </xdr:nvSpPr>
      <xdr:spPr>
        <a:xfrm>
          <a:off x="3238500" y="61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143034</xdr:rowOff>
    </xdr:from>
    <xdr:to>
      <xdr:col>19</xdr:col>
      <xdr:colOff>136525</xdr:colOff>
      <xdr:row>31</xdr:row>
      <xdr:rowOff>159226</xdr:rowOff>
    </xdr:to>
    <xdr:cxnSp macro="">
      <xdr:nvCxnSpPr>
        <xdr:cNvPr id="100" name="直線コネクタ 99">
          <a:extLst>
            <a:ext uri="{FF2B5EF4-FFF2-40B4-BE49-F238E27FC236}">
              <a16:creationId xmlns:a16="http://schemas.microsoft.com/office/drawing/2014/main" id="{0E3787D7-8AB6-4D2D-ABF8-7E12B7B22E4D}"/>
            </a:ext>
          </a:extLst>
        </xdr:cNvPr>
        <xdr:cNvCxnSpPr/>
      </xdr:nvCxnSpPr>
      <xdr:spPr>
        <a:xfrm>
          <a:off x="3289300" y="6229509"/>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92234</xdr:rowOff>
    </xdr:from>
    <xdr:to>
      <xdr:col>11</xdr:col>
      <xdr:colOff>187325</xdr:colOff>
      <xdr:row>32</xdr:row>
      <xdr:rowOff>22384</xdr:rowOff>
    </xdr:to>
    <xdr:sp macro="" textlink="">
      <xdr:nvSpPr>
        <xdr:cNvPr id="101" name="楕円 100">
          <a:extLst>
            <a:ext uri="{FF2B5EF4-FFF2-40B4-BE49-F238E27FC236}">
              <a16:creationId xmlns:a16="http://schemas.microsoft.com/office/drawing/2014/main" id="{C22E74F8-B7FF-4719-84C4-010D5FA4D9A6}"/>
            </a:ext>
          </a:extLst>
        </xdr:cNvPr>
        <xdr:cNvSpPr/>
      </xdr:nvSpPr>
      <xdr:spPr>
        <a:xfrm>
          <a:off x="2476500" y="61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143034</xdr:rowOff>
    </xdr:from>
    <xdr:to>
      <xdr:col>15</xdr:col>
      <xdr:colOff>136525</xdr:colOff>
      <xdr:row>31</xdr:row>
      <xdr:rowOff>143034</xdr:rowOff>
    </xdr:to>
    <xdr:cxnSp macro="">
      <xdr:nvCxnSpPr>
        <xdr:cNvPr id="102" name="直線コネクタ 101">
          <a:extLst>
            <a:ext uri="{FF2B5EF4-FFF2-40B4-BE49-F238E27FC236}">
              <a16:creationId xmlns:a16="http://schemas.microsoft.com/office/drawing/2014/main" id="{96B40283-5DCB-4565-B294-D70FE48ED05E}"/>
            </a:ext>
          </a:extLst>
        </xdr:cNvPr>
        <xdr:cNvCxnSpPr/>
      </xdr:nvCxnSpPr>
      <xdr:spPr>
        <a:xfrm>
          <a:off x="2527300" y="622950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105728</xdr:rowOff>
    </xdr:from>
    <xdr:to>
      <xdr:col>7</xdr:col>
      <xdr:colOff>187325</xdr:colOff>
      <xdr:row>32</xdr:row>
      <xdr:rowOff>35878</xdr:rowOff>
    </xdr:to>
    <xdr:sp macro="" textlink="">
      <xdr:nvSpPr>
        <xdr:cNvPr id="103" name="楕円 102">
          <a:extLst>
            <a:ext uri="{FF2B5EF4-FFF2-40B4-BE49-F238E27FC236}">
              <a16:creationId xmlns:a16="http://schemas.microsoft.com/office/drawing/2014/main" id="{6FCD0C45-DECF-457B-AE4B-8907D2903ECB}"/>
            </a:ext>
          </a:extLst>
        </xdr:cNvPr>
        <xdr:cNvSpPr/>
      </xdr:nvSpPr>
      <xdr:spPr>
        <a:xfrm>
          <a:off x="17145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143034</xdr:rowOff>
    </xdr:from>
    <xdr:to>
      <xdr:col>11</xdr:col>
      <xdr:colOff>136525</xdr:colOff>
      <xdr:row>31</xdr:row>
      <xdr:rowOff>156528</xdr:rowOff>
    </xdr:to>
    <xdr:cxnSp macro="">
      <xdr:nvCxnSpPr>
        <xdr:cNvPr id="104" name="直線コネクタ 103">
          <a:extLst>
            <a:ext uri="{FF2B5EF4-FFF2-40B4-BE49-F238E27FC236}">
              <a16:creationId xmlns:a16="http://schemas.microsoft.com/office/drawing/2014/main" id="{103403B0-3EA0-46A1-A323-BF6E4403EEEC}"/>
            </a:ext>
          </a:extLst>
        </xdr:cNvPr>
        <xdr:cNvCxnSpPr/>
      </xdr:nvCxnSpPr>
      <xdr:spPr>
        <a:xfrm flipV="1">
          <a:off x="1765300" y="6229509"/>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id="{8F58D739-AE90-4FB6-9A78-B141C04B0DEC}"/>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id="{9F082B8A-752C-4A7B-9CC6-BD2733B4265D}"/>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id="{D49D18CF-A0E2-4CC5-BC86-39D6EC91B84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8" name="n_4aveValue有形固定資産減価償却率">
          <a:extLst>
            <a:ext uri="{FF2B5EF4-FFF2-40B4-BE49-F238E27FC236}">
              <a16:creationId xmlns:a16="http://schemas.microsoft.com/office/drawing/2014/main" id="{20BA1F03-4864-407C-86DA-B9D899903322}"/>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29703</xdr:rowOff>
    </xdr:from>
    <xdr:ext cx="405111" cy="259045"/>
    <xdr:sp macro="" textlink="">
      <xdr:nvSpPr>
        <xdr:cNvPr id="109" name="n_1mainValue有形固定資産減価償却率">
          <a:extLst>
            <a:ext uri="{FF2B5EF4-FFF2-40B4-BE49-F238E27FC236}">
              <a16:creationId xmlns:a16="http://schemas.microsoft.com/office/drawing/2014/main" id="{885232B1-9026-473E-9F0D-E7C0DDE51223}"/>
            </a:ext>
          </a:extLst>
        </xdr:cNvPr>
        <xdr:cNvSpPr txBox="1"/>
      </xdr:nvSpPr>
      <xdr:spPr>
        <a:xfrm>
          <a:off x="3836044" y="6287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13511</xdr:rowOff>
    </xdr:from>
    <xdr:ext cx="405111" cy="259045"/>
    <xdr:sp macro="" textlink="">
      <xdr:nvSpPr>
        <xdr:cNvPr id="110" name="n_2mainValue有形固定資産減価償却率">
          <a:extLst>
            <a:ext uri="{FF2B5EF4-FFF2-40B4-BE49-F238E27FC236}">
              <a16:creationId xmlns:a16="http://schemas.microsoft.com/office/drawing/2014/main" id="{7DD732E7-7549-4CAD-8742-F6B7C04EF4F8}"/>
            </a:ext>
          </a:extLst>
        </xdr:cNvPr>
        <xdr:cNvSpPr txBox="1"/>
      </xdr:nvSpPr>
      <xdr:spPr>
        <a:xfrm>
          <a:off x="3086744" y="627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13511</xdr:rowOff>
    </xdr:from>
    <xdr:ext cx="405111" cy="259045"/>
    <xdr:sp macro="" textlink="">
      <xdr:nvSpPr>
        <xdr:cNvPr id="111" name="n_3mainValue有形固定資産減価償却率">
          <a:extLst>
            <a:ext uri="{FF2B5EF4-FFF2-40B4-BE49-F238E27FC236}">
              <a16:creationId xmlns:a16="http://schemas.microsoft.com/office/drawing/2014/main" id="{7C2DFA09-B897-4733-AFBA-94E2746A368E}"/>
            </a:ext>
          </a:extLst>
        </xdr:cNvPr>
        <xdr:cNvSpPr txBox="1"/>
      </xdr:nvSpPr>
      <xdr:spPr>
        <a:xfrm>
          <a:off x="2324744" y="627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27005</xdr:rowOff>
    </xdr:from>
    <xdr:ext cx="405111" cy="259045"/>
    <xdr:sp macro="" textlink="">
      <xdr:nvSpPr>
        <xdr:cNvPr id="112" name="n_4mainValue有形固定資産減価償却率">
          <a:extLst>
            <a:ext uri="{FF2B5EF4-FFF2-40B4-BE49-F238E27FC236}">
              <a16:creationId xmlns:a16="http://schemas.microsoft.com/office/drawing/2014/main" id="{98A6DFDF-8006-4224-B760-590485DAC639}"/>
            </a:ext>
          </a:extLst>
        </xdr:cNvPr>
        <xdr:cNvSpPr txBox="1"/>
      </xdr:nvSpPr>
      <xdr:spPr>
        <a:xfrm>
          <a:off x="1562744" y="628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137D99A1-0EBB-4D50-AC56-74F40BEFFD0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50DA5D01-DE3D-4C15-BE47-4FA9750B597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BE48E618-236D-40B2-9348-BB6148D231C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D1AAAD5D-A1B0-4BAA-93B8-48DA1DA916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5753D5D1-D232-47C2-B69B-9A9F5785C81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5481DDBD-D946-4845-9748-B39B79293F3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F05A62A-F438-4BA2-A92E-0870F5A32CE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79938313-3DA2-41B2-92A1-564A2FE0D9B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73817E12-68AA-426C-84CA-7DE22A61A8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CA43393F-4A60-48D9-98E8-5DB0A50052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CC52CE67-9E60-43AE-9900-95BC9CA0E9F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1B1F4268-5F2D-4DBA-B3A5-8DA9EF26FD3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E45E2BCF-9A5E-4EE3-8411-40FB646698A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類似団体平均</a:t>
          </a:r>
          <a:r>
            <a:rPr kumimoji="1" lang="ja-JP" altLang="ja-JP" sz="1100">
              <a:solidFill>
                <a:schemeClr val="dk1"/>
              </a:solidFill>
              <a:effectLst/>
              <a:latin typeface="+mn-lt"/>
              <a:ea typeface="+mn-ea"/>
              <a:cs typeface="+mn-cs"/>
            </a:rPr>
            <a:t>を下回っており、県平均も大きく下回っている。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ADAC83E2-A956-4DDF-AF1B-A757E3A59AE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11E2A94D-2B58-462F-A536-41AC5AD7FC6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0CEBAC8-209C-4F93-A2FB-61EB29B86D7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C2DFA2E9-5515-4DBB-85A8-21F28763D29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10DD887C-A8EC-4584-8401-CD04F1650F6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BC04A8E0-9209-4D66-A2D2-50BA34E1EF9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81EB2593-F085-4ABE-AD15-02973126902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05DC711D-5E6A-432D-84A5-5F56A6328AC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D19879E3-9125-4FAC-B6A0-A98BE370334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77103F15-3A8A-40D6-AE71-92CC7CB0C33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2E834FF6-8C5C-4DEA-ABEF-BDFD16DBBF4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7C443CC0-B429-4800-B927-65EAA4B314F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ADFCE98C-873D-4DDF-AD1B-AE28CB3E10B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51CEA631-E0F8-4488-A1FA-2B5EC855549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F8021742-E98A-47C0-9408-C85EEC8C0BE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5EFE5537-8ADD-4C4C-9DC8-476F4B1FE73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C576608D-D350-43B0-A207-BD19696CBE4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DD550B9A-7CB1-4DE2-B2B3-B66E6C025675}"/>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2EDAD124-3177-4E37-9F13-FD2A94CA418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FEFD04ED-77E7-4531-AADB-DDEC68FEC2CF}"/>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8A214A14-81C2-4FAA-A61C-8B37EDC8F02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85FB654C-11D5-4E3D-B396-829A863CA72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FCF6BDFC-55BF-465F-AF7E-29B2E11EB3AE}"/>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AEBEB5F9-BB2D-4DB2-AD6C-D729B256DB23}"/>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63046E39-0290-4DDE-A0ED-947D16D14BDD}"/>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3B762500-DD34-4A06-B7A0-251B777C8027}"/>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C1084D61-827C-4724-B455-70FB2CAC6C29}"/>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7549333E-9D6D-414D-8C13-D13106928B65}"/>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3034E2E-1402-4250-B4AE-517FF029400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FF4ED743-4871-4AA0-8446-7E2ACA963D4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2B5F65FE-B7A7-4764-869A-118E1F2519B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9D7E2088-8119-418C-B20E-F2D846274A1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DA6F6006-634F-4631-8B09-FD36D642106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2912</xdr:rowOff>
    </xdr:from>
    <xdr:to>
      <xdr:col>76</xdr:col>
      <xdr:colOff>73025</xdr:colOff>
      <xdr:row>28</xdr:row>
      <xdr:rowOff>104512</xdr:rowOff>
    </xdr:to>
    <xdr:sp macro="" textlink="">
      <xdr:nvSpPr>
        <xdr:cNvPr id="159" name="楕円 158">
          <a:extLst>
            <a:ext uri="{FF2B5EF4-FFF2-40B4-BE49-F238E27FC236}">
              <a16:creationId xmlns:a16="http://schemas.microsoft.com/office/drawing/2014/main" id="{BACB0E38-9C83-4844-B7AD-70390E6CC245}"/>
            </a:ext>
          </a:extLst>
        </xdr:cNvPr>
        <xdr:cNvSpPr/>
      </xdr:nvSpPr>
      <xdr:spPr>
        <a:xfrm>
          <a:off x="14744700" y="55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25789</xdr:rowOff>
    </xdr:from>
    <xdr:ext cx="469744" cy="259045"/>
    <xdr:sp macro="" textlink="">
      <xdr:nvSpPr>
        <xdr:cNvPr id="160" name="債務償還比率該当値テキスト">
          <a:extLst>
            <a:ext uri="{FF2B5EF4-FFF2-40B4-BE49-F238E27FC236}">
              <a16:creationId xmlns:a16="http://schemas.microsoft.com/office/drawing/2014/main" id="{BD695330-F599-4530-917E-DBA5C37418BC}"/>
            </a:ext>
          </a:extLst>
        </xdr:cNvPr>
        <xdr:cNvSpPr txBox="1"/>
      </xdr:nvSpPr>
      <xdr:spPr>
        <a:xfrm>
          <a:off x="14846300" y="54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4145</xdr:rowOff>
    </xdr:from>
    <xdr:to>
      <xdr:col>72</xdr:col>
      <xdr:colOff>123825</xdr:colOff>
      <xdr:row>28</xdr:row>
      <xdr:rowOff>105745</xdr:rowOff>
    </xdr:to>
    <xdr:sp macro="" textlink="">
      <xdr:nvSpPr>
        <xdr:cNvPr id="161" name="楕円 160">
          <a:extLst>
            <a:ext uri="{FF2B5EF4-FFF2-40B4-BE49-F238E27FC236}">
              <a16:creationId xmlns:a16="http://schemas.microsoft.com/office/drawing/2014/main" id="{D5AD3F40-22C3-4E8F-A63A-2B93EE6690FE}"/>
            </a:ext>
          </a:extLst>
        </xdr:cNvPr>
        <xdr:cNvSpPr/>
      </xdr:nvSpPr>
      <xdr:spPr>
        <a:xfrm>
          <a:off x="14033500" y="55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53712</xdr:rowOff>
    </xdr:from>
    <xdr:to>
      <xdr:col>76</xdr:col>
      <xdr:colOff>22225</xdr:colOff>
      <xdr:row>28</xdr:row>
      <xdr:rowOff>54945</xdr:rowOff>
    </xdr:to>
    <xdr:cxnSp macro="">
      <xdr:nvCxnSpPr>
        <xdr:cNvPr id="162" name="直線コネクタ 161">
          <a:extLst>
            <a:ext uri="{FF2B5EF4-FFF2-40B4-BE49-F238E27FC236}">
              <a16:creationId xmlns:a16="http://schemas.microsoft.com/office/drawing/2014/main" id="{EF191446-B6D7-4888-985C-3FC4C1D5EC56}"/>
            </a:ext>
          </a:extLst>
        </xdr:cNvPr>
        <xdr:cNvCxnSpPr/>
      </xdr:nvCxnSpPr>
      <xdr:spPr>
        <a:xfrm flipV="1">
          <a:off x="14084300" y="5625837"/>
          <a:ext cx="7112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30979</xdr:rowOff>
    </xdr:from>
    <xdr:to>
      <xdr:col>68</xdr:col>
      <xdr:colOff>123825</xdr:colOff>
      <xdr:row>28</xdr:row>
      <xdr:rowOff>132579</xdr:rowOff>
    </xdr:to>
    <xdr:sp macro="" textlink="">
      <xdr:nvSpPr>
        <xdr:cNvPr id="163" name="楕円 162">
          <a:extLst>
            <a:ext uri="{FF2B5EF4-FFF2-40B4-BE49-F238E27FC236}">
              <a16:creationId xmlns:a16="http://schemas.microsoft.com/office/drawing/2014/main" id="{C1F66BA6-14DC-4AB8-84E8-B1854449AC97}"/>
            </a:ext>
          </a:extLst>
        </xdr:cNvPr>
        <xdr:cNvSpPr/>
      </xdr:nvSpPr>
      <xdr:spPr>
        <a:xfrm>
          <a:off x="13271500" y="56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54945</xdr:rowOff>
    </xdr:from>
    <xdr:to>
      <xdr:col>72</xdr:col>
      <xdr:colOff>73025</xdr:colOff>
      <xdr:row>28</xdr:row>
      <xdr:rowOff>81779</xdr:rowOff>
    </xdr:to>
    <xdr:cxnSp macro="">
      <xdr:nvCxnSpPr>
        <xdr:cNvPr id="164" name="直線コネクタ 163">
          <a:extLst>
            <a:ext uri="{FF2B5EF4-FFF2-40B4-BE49-F238E27FC236}">
              <a16:creationId xmlns:a16="http://schemas.microsoft.com/office/drawing/2014/main" id="{379569BF-3497-405B-B241-6474C103C468}"/>
            </a:ext>
          </a:extLst>
        </xdr:cNvPr>
        <xdr:cNvCxnSpPr/>
      </xdr:nvCxnSpPr>
      <xdr:spPr>
        <a:xfrm flipV="1">
          <a:off x="13322300" y="5627070"/>
          <a:ext cx="762000" cy="2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164683</xdr:rowOff>
    </xdr:from>
    <xdr:to>
      <xdr:col>64</xdr:col>
      <xdr:colOff>123825</xdr:colOff>
      <xdr:row>29</xdr:row>
      <xdr:rowOff>94833</xdr:rowOff>
    </xdr:to>
    <xdr:sp macro="" textlink="">
      <xdr:nvSpPr>
        <xdr:cNvPr id="165" name="楕円 164">
          <a:extLst>
            <a:ext uri="{FF2B5EF4-FFF2-40B4-BE49-F238E27FC236}">
              <a16:creationId xmlns:a16="http://schemas.microsoft.com/office/drawing/2014/main" id="{151FE998-F4F3-4D7A-AED6-6AB406497905}"/>
            </a:ext>
          </a:extLst>
        </xdr:cNvPr>
        <xdr:cNvSpPr/>
      </xdr:nvSpPr>
      <xdr:spPr>
        <a:xfrm>
          <a:off x="12509500" y="57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81779</xdr:rowOff>
    </xdr:from>
    <xdr:to>
      <xdr:col>68</xdr:col>
      <xdr:colOff>73025</xdr:colOff>
      <xdr:row>29</xdr:row>
      <xdr:rowOff>44033</xdr:rowOff>
    </xdr:to>
    <xdr:cxnSp macro="">
      <xdr:nvCxnSpPr>
        <xdr:cNvPr id="166" name="直線コネクタ 165">
          <a:extLst>
            <a:ext uri="{FF2B5EF4-FFF2-40B4-BE49-F238E27FC236}">
              <a16:creationId xmlns:a16="http://schemas.microsoft.com/office/drawing/2014/main" id="{4DA9959E-E4A9-4375-9E23-1AB48C4AF7AE}"/>
            </a:ext>
          </a:extLst>
        </xdr:cNvPr>
        <xdr:cNvCxnSpPr/>
      </xdr:nvCxnSpPr>
      <xdr:spPr>
        <a:xfrm flipV="1">
          <a:off x="12560300" y="5653904"/>
          <a:ext cx="762000" cy="1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38726</xdr:rowOff>
    </xdr:from>
    <xdr:to>
      <xdr:col>60</xdr:col>
      <xdr:colOff>123825</xdr:colOff>
      <xdr:row>29</xdr:row>
      <xdr:rowOff>140326</xdr:rowOff>
    </xdr:to>
    <xdr:sp macro="" textlink="">
      <xdr:nvSpPr>
        <xdr:cNvPr id="167" name="楕円 166">
          <a:extLst>
            <a:ext uri="{FF2B5EF4-FFF2-40B4-BE49-F238E27FC236}">
              <a16:creationId xmlns:a16="http://schemas.microsoft.com/office/drawing/2014/main" id="{0FDAE29A-C3B7-450F-A7A0-C13AA6E0D609}"/>
            </a:ext>
          </a:extLst>
        </xdr:cNvPr>
        <xdr:cNvSpPr/>
      </xdr:nvSpPr>
      <xdr:spPr>
        <a:xfrm>
          <a:off x="11747500" y="57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44033</xdr:rowOff>
    </xdr:from>
    <xdr:to>
      <xdr:col>64</xdr:col>
      <xdr:colOff>73025</xdr:colOff>
      <xdr:row>29</xdr:row>
      <xdr:rowOff>89526</xdr:rowOff>
    </xdr:to>
    <xdr:cxnSp macro="">
      <xdr:nvCxnSpPr>
        <xdr:cNvPr id="168" name="直線コネクタ 167">
          <a:extLst>
            <a:ext uri="{FF2B5EF4-FFF2-40B4-BE49-F238E27FC236}">
              <a16:creationId xmlns:a16="http://schemas.microsoft.com/office/drawing/2014/main" id="{F1801621-5FE8-48C3-991F-DA9CAC81FA45}"/>
            </a:ext>
          </a:extLst>
        </xdr:cNvPr>
        <xdr:cNvCxnSpPr/>
      </xdr:nvCxnSpPr>
      <xdr:spPr>
        <a:xfrm flipV="1">
          <a:off x="11798300" y="5787608"/>
          <a:ext cx="762000" cy="4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8FA3349F-8B8F-4521-9B97-38A16E255F59}"/>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C4B597B2-30B8-4A19-B7A1-F7C62EB79BB7}"/>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66E06279-FD89-4B65-B199-78B394984F9D}"/>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62E9CBC4-ABE0-407F-9AC9-5CE7ED192AFA}"/>
            </a:ext>
          </a:extLst>
        </xdr:cNvPr>
        <xdr:cNvSpPr txBox="1"/>
      </xdr:nvSpPr>
      <xdr:spPr>
        <a:xfrm>
          <a:off x="11563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122272</xdr:rowOff>
    </xdr:from>
    <xdr:ext cx="469744" cy="259045"/>
    <xdr:sp macro="" textlink="">
      <xdr:nvSpPr>
        <xdr:cNvPr id="173" name="n_1mainValue債務償還比率">
          <a:extLst>
            <a:ext uri="{FF2B5EF4-FFF2-40B4-BE49-F238E27FC236}">
              <a16:creationId xmlns:a16="http://schemas.microsoft.com/office/drawing/2014/main" id="{9711DE72-AF5A-4810-80E0-71174AF5BF77}"/>
            </a:ext>
          </a:extLst>
        </xdr:cNvPr>
        <xdr:cNvSpPr txBox="1"/>
      </xdr:nvSpPr>
      <xdr:spPr>
        <a:xfrm>
          <a:off x="13836727" y="535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149106</xdr:rowOff>
    </xdr:from>
    <xdr:ext cx="469744" cy="259045"/>
    <xdr:sp macro="" textlink="">
      <xdr:nvSpPr>
        <xdr:cNvPr id="174" name="n_2mainValue債務償還比率">
          <a:extLst>
            <a:ext uri="{FF2B5EF4-FFF2-40B4-BE49-F238E27FC236}">
              <a16:creationId xmlns:a16="http://schemas.microsoft.com/office/drawing/2014/main" id="{26320B83-BBC0-4204-92C5-84F93D1BC01C}"/>
            </a:ext>
          </a:extLst>
        </xdr:cNvPr>
        <xdr:cNvSpPr txBox="1"/>
      </xdr:nvSpPr>
      <xdr:spPr>
        <a:xfrm>
          <a:off x="13087427" y="537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111360</xdr:rowOff>
    </xdr:from>
    <xdr:ext cx="469744" cy="259045"/>
    <xdr:sp macro="" textlink="">
      <xdr:nvSpPr>
        <xdr:cNvPr id="175" name="n_3mainValue債務償還比率">
          <a:extLst>
            <a:ext uri="{FF2B5EF4-FFF2-40B4-BE49-F238E27FC236}">
              <a16:creationId xmlns:a16="http://schemas.microsoft.com/office/drawing/2014/main" id="{69D27ADC-90A4-4682-AFCD-451312EB29BC}"/>
            </a:ext>
          </a:extLst>
        </xdr:cNvPr>
        <xdr:cNvSpPr txBox="1"/>
      </xdr:nvSpPr>
      <xdr:spPr>
        <a:xfrm>
          <a:off x="12325427" y="55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156853</xdr:rowOff>
    </xdr:from>
    <xdr:ext cx="469744" cy="259045"/>
    <xdr:sp macro="" textlink="">
      <xdr:nvSpPr>
        <xdr:cNvPr id="176" name="n_4mainValue債務償還比率">
          <a:extLst>
            <a:ext uri="{FF2B5EF4-FFF2-40B4-BE49-F238E27FC236}">
              <a16:creationId xmlns:a16="http://schemas.microsoft.com/office/drawing/2014/main" id="{1956111A-6F4C-455F-95E5-DD39730AC783}"/>
            </a:ext>
          </a:extLst>
        </xdr:cNvPr>
        <xdr:cNvSpPr txBox="1"/>
      </xdr:nvSpPr>
      <xdr:spPr>
        <a:xfrm>
          <a:off x="11563427" y="55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729C3E10-4083-47DB-9C0E-8DDE336108D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895BF31F-2167-440D-B60F-4209E9A47BB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D3984529-7EF1-419D-A1F9-846773CAB43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A71D45C8-10AA-437C-B9C1-807F36E3E0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68DCE79D-282B-4337-B112-C9D0AEBDD11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F5C88EF0-EDC1-46CD-98BC-36E1DBB08E6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8F333B-EC46-4212-A96D-140FA66671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567E97-C3E0-4F8F-862B-705384103B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33DD32-6A1C-40FD-8ADD-9B4783793B3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CE2136-02DF-4161-9DE2-0DA9371C85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0CEF37-1C6B-4C29-851A-CC5AD64932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F90B98-2182-4D87-8909-0E8ABAA475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133917-5FA5-407F-97C5-4A6917210E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AB8080-271E-4EE0-B985-A17B5EF984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645B5C-2747-4437-A38A-7039C60C17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B620F3-83D2-49E9-8560-9EB426E662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11,007
10,861
12.23
6,247,012
5,861,475
272,413
3,302,771
3,473,423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38E411-1935-40D0-A6B1-90C1897C1B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C5ACA7-E797-40C6-A4C1-B04D6C2E62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D9B8C3-B2DD-469D-907A-3756300506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358312-9256-42BA-B762-483AEC4520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8F7BE2-9BF6-4378-A522-8F42D04D240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ECCC789-048B-43FB-8856-E31E3F82DAB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60A585-2584-49A2-B2B9-C573B97FCF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1DB73C-60C4-44FA-95D5-F22CE0733B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CBFCB1-752E-4432-B775-BA8056DD70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435C19-92D5-4EEE-819E-DF647D3212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338410-22DF-4F66-92D3-2DDA6DDB4A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72BBDB-AE8B-4F33-8F38-725ACD60A16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1D69D2-EEBE-47EC-80A6-9FA9F31D74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9198DD-FCD5-43F7-87E1-D7E3E66BFA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2AADEC-7445-4AE4-983D-1AC67031C3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3C9EB9-F89B-4F09-BA50-DBBA6C96F5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4696FE-9C85-46B9-9DBA-04298265F8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4EB9CA-3173-4E48-B010-31193B170D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AF5923-E052-46E6-BFA5-AA1D248072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40B459-C7C6-4B62-9A9C-7BA4AC7A4DC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90B9B5-1AF3-4C9C-A3D5-CB5D4DAFEE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F3BB09-6A57-4982-9647-0DF0859171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0072A1-4CB3-4C7C-8349-0D87F7227B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12BA52-8BAF-40C8-93E5-8483608BCD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116FF1-C0AF-4E56-8A55-4D21F113D2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96C621-0F57-46A8-A54A-6BA148B87C7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4F9E8D-F87E-42AC-B604-8DBF0D97EFE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ABCEFE-424A-43EA-8A43-48C428A9B3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E4B13E-B275-4656-B589-D4C0A2527B3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228DC1-B510-4E74-AF5C-47639770A2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4222E1-988F-4B0B-A003-A017D17CBB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7A8BF0-E823-4631-A176-661AF26769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52C3C56-E9E1-4845-B947-F2793D1AA98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727CB8D-A201-464A-BC38-715B69ABB24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F723B56-560A-4EA1-B216-69666F71874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D6AA4C6-73FF-4E1C-A98D-3C8E2D4B697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3553F20-0098-4EEB-9289-F230FFCC2AD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2F92599-A6E0-444D-A66B-708BDBAF295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E1214D2-0C8F-46F7-A830-C80BBDB7A74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39941D4-BEB0-425E-8092-C6C8E683033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3C0246A-4638-4381-8573-5675EA6DF6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A9AA077-8689-4667-AD0E-1D465223FC4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FB6895E-08B9-48B3-843D-40B3134B5B2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227657BC-6CB5-43D8-B382-AAD81F1F9A66}"/>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755434B6-6CBF-47BA-AB4B-A50C4CBEDEFE}"/>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B6A777F9-8ADC-48F9-9195-E6946BE43252}"/>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8E9A4E1D-F34D-4D0F-B6EE-4EB787E86C79}"/>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DE3E1BF-5DC4-4972-A958-E1C7D8EB596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ACAB30A2-9D35-48A5-B469-C41D4DD41EE9}"/>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3A82FCAB-C8A8-4D70-B2A4-BF1A079A012B}"/>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EC76E39F-1631-4EFB-8F52-C655D5CEDF4F}"/>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19E7F860-2D6E-4D8F-8F2E-6712722B89B7}"/>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18D86B30-013B-4793-8D95-5AEE6834A6C3}"/>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8366CE6A-DF9B-432E-A0A8-A15ECAB1672E}"/>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F4771E1-FF10-48B6-9678-9575B0E4A9A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6464DCF-129E-4D0A-AADE-6C7A0E1882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E44253-051F-4B58-B9A1-C1AFA5D664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DABC9A-09CD-43A8-BDF6-25EC08EF95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6989B4-261B-46E7-9F9B-DF10F37CEC3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20828</xdr:rowOff>
    </xdr:from>
    <xdr:to>
      <xdr:col>24</xdr:col>
      <xdr:colOff>114300</xdr:colOff>
      <xdr:row>35</xdr:row>
      <xdr:rowOff>122428</xdr:rowOff>
    </xdr:to>
    <xdr:sp macro="" textlink="">
      <xdr:nvSpPr>
        <xdr:cNvPr id="71" name="楕円 70">
          <a:extLst>
            <a:ext uri="{FF2B5EF4-FFF2-40B4-BE49-F238E27FC236}">
              <a16:creationId xmlns:a16="http://schemas.microsoft.com/office/drawing/2014/main" id="{B96C080D-8D97-4F08-B23D-A896F5043506}"/>
            </a:ext>
          </a:extLst>
        </xdr:cNvPr>
        <xdr:cNvSpPr/>
      </xdr:nvSpPr>
      <xdr:spPr>
        <a:xfrm>
          <a:off x="4584700" y="60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43705</xdr:rowOff>
    </xdr:from>
    <xdr:ext cx="405111" cy="259045"/>
    <xdr:sp macro="" textlink="">
      <xdr:nvSpPr>
        <xdr:cNvPr id="72" name="【道路】&#10;有形固定資産減価償却率該当値テキスト">
          <a:extLst>
            <a:ext uri="{FF2B5EF4-FFF2-40B4-BE49-F238E27FC236}">
              <a16:creationId xmlns:a16="http://schemas.microsoft.com/office/drawing/2014/main" id="{5F51DBB2-01B5-47D5-B16A-A8D2BCA6BAC6}"/>
            </a:ext>
          </a:extLst>
        </xdr:cNvPr>
        <xdr:cNvSpPr txBox="1"/>
      </xdr:nvSpPr>
      <xdr:spPr>
        <a:xfrm>
          <a:off x="4673600" y="587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27686</xdr:rowOff>
    </xdr:from>
    <xdr:to>
      <xdr:col>20</xdr:col>
      <xdr:colOff>38100</xdr:colOff>
      <xdr:row>35</xdr:row>
      <xdr:rowOff>129286</xdr:rowOff>
    </xdr:to>
    <xdr:sp macro="" textlink="">
      <xdr:nvSpPr>
        <xdr:cNvPr id="73" name="楕円 72">
          <a:extLst>
            <a:ext uri="{FF2B5EF4-FFF2-40B4-BE49-F238E27FC236}">
              <a16:creationId xmlns:a16="http://schemas.microsoft.com/office/drawing/2014/main" id="{FAF0457E-D162-4ED2-B9DF-5267BF70377A}"/>
            </a:ext>
          </a:extLst>
        </xdr:cNvPr>
        <xdr:cNvSpPr/>
      </xdr:nvSpPr>
      <xdr:spPr>
        <a:xfrm>
          <a:off x="3746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71628</xdr:rowOff>
    </xdr:from>
    <xdr:to>
      <xdr:col>24</xdr:col>
      <xdr:colOff>63500</xdr:colOff>
      <xdr:row>35</xdr:row>
      <xdr:rowOff>78486</xdr:rowOff>
    </xdr:to>
    <xdr:cxnSp macro="">
      <xdr:nvCxnSpPr>
        <xdr:cNvPr id="74" name="直線コネクタ 73">
          <a:extLst>
            <a:ext uri="{FF2B5EF4-FFF2-40B4-BE49-F238E27FC236}">
              <a16:creationId xmlns:a16="http://schemas.microsoft.com/office/drawing/2014/main" id="{B3A881D1-1009-400B-A02E-5DD4C58C2DE0}"/>
            </a:ext>
          </a:extLst>
        </xdr:cNvPr>
        <xdr:cNvCxnSpPr/>
      </xdr:nvCxnSpPr>
      <xdr:spPr>
        <a:xfrm flipV="1">
          <a:off x="3797300" y="607237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75" name="楕円 74">
          <a:extLst>
            <a:ext uri="{FF2B5EF4-FFF2-40B4-BE49-F238E27FC236}">
              <a16:creationId xmlns:a16="http://schemas.microsoft.com/office/drawing/2014/main" id="{4BAF97E8-4372-4B15-A2D7-9E91914DFE9E}"/>
            </a:ext>
          </a:extLst>
        </xdr:cNvPr>
        <xdr:cNvSpPr/>
      </xdr:nvSpPr>
      <xdr:spPr>
        <a:xfrm>
          <a:off x="2857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78486</xdr:rowOff>
    </xdr:from>
    <xdr:to>
      <xdr:col>19</xdr:col>
      <xdr:colOff>177800</xdr:colOff>
      <xdr:row>35</xdr:row>
      <xdr:rowOff>87630</xdr:rowOff>
    </xdr:to>
    <xdr:cxnSp macro="">
      <xdr:nvCxnSpPr>
        <xdr:cNvPr id="76" name="直線コネクタ 75">
          <a:extLst>
            <a:ext uri="{FF2B5EF4-FFF2-40B4-BE49-F238E27FC236}">
              <a16:creationId xmlns:a16="http://schemas.microsoft.com/office/drawing/2014/main" id="{6ADE1A60-1564-4574-9FBC-8C2A2A717386}"/>
            </a:ext>
          </a:extLst>
        </xdr:cNvPr>
        <xdr:cNvCxnSpPr/>
      </xdr:nvCxnSpPr>
      <xdr:spPr>
        <a:xfrm flipV="1">
          <a:off x="2908300" y="60792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29972</xdr:rowOff>
    </xdr:from>
    <xdr:to>
      <xdr:col>10</xdr:col>
      <xdr:colOff>165100</xdr:colOff>
      <xdr:row>35</xdr:row>
      <xdr:rowOff>131572</xdr:rowOff>
    </xdr:to>
    <xdr:sp macro="" textlink="">
      <xdr:nvSpPr>
        <xdr:cNvPr id="77" name="楕円 76">
          <a:extLst>
            <a:ext uri="{FF2B5EF4-FFF2-40B4-BE49-F238E27FC236}">
              <a16:creationId xmlns:a16="http://schemas.microsoft.com/office/drawing/2014/main" id="{DD1A9617-C5D7-44EB-A38A-29B0A5677165}"/>
            </a:ext>
          </a:extLst>
        </xdr:cNvPr>
        <xdr:cNvSpPr/>
      </xdr:nvSpPr>
      <xdr:spPr>
        <a:xfrm>
          <a:off x="19685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80772</xdr:rowOff>
    </xdr:from>
    <xdr:to>
      <xdr:col>15</xdr:col>
      <xdr:colOff>50800</xdr:colOff>
      <xdr:row>35</xdr:row>
      <xdr:rowOff>87630</xdr:rowOff>
    </xdr:to>
    <xdr:cxnSp macro="">
      <xdr:nvCxnSpPr>
        <xdr:cNvPr id="78" name="直線コネクタ 77">
          <a:extLst>
            <a:ext uri="{FF2B5EF4-FFF2-40B4-BE49-F238E27FC236}">
              <a16:creationId xmlns:a16="http://schemas.microsoft.com/office/drawing/2014/main" id="{B3B371AE-7D93-4584-9B4D-3F81FEAE31FB}"/>
            </a:ext>
          </a:extLst>
        </xdr:cNvPr>
        <xdr:cNvCxnSpPr/>
      </xdr:nvCxnSpPr>
      <xdr:spPr>
        <a:xfrm>
          <a:off x="2019300" y="60815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xdr:rowOff>
    </xdr:from>
    <xdr:to>
      <xdr:col>6</xdr:col>
      <xdr:colOff>38100</xdr:colOff>
      <xdr:row>35</xdr:row>
      <xdr:rowOff>113284</xdr:rowOff>
    </xdr:to>
    <xdr:sp macro="" textlink="">
      <xdr:nvSpPr>
        <xdr:cNvPr id="79" name="楕円 78">
          <a:extLst>
            <a:ext uri="{FF2B5EF4-FFF2-40B4-BE49-F238E27FC236}">
              <a16:creationId xmlns:a16="http://schemas.microsoft.com/office/drawing/2014/main" id="{0FB4B9C2-C97A-46D4-9ACD-2445C04CB504}"/>
            </a:ext>
          </a:extLst>
        </xdr:cNvPr>
        <xdr:cNvSpPr/>
      </xdr:nvSpPr>
      <xdr:spPr>
        <a:xfrm>
          <a:off x="1079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62484</xdr:rowOff>
    </xdr:from>
    <xdr:to>
      <xdr:col>10</xdr:col>
      <xdr:colOff>114300</xdr:colOff>
      <xdr:row>35</xdr:row>
      <xdr:rowOff>80772</xdr:rowOff>
    </xdr:to>
    <xdr:cxnSp macro="">
      <xdr:nvCxnSpPr>
        <xdr:cNvPr id="80" name="直線コネクタ 79">
          <a:extLst>
            <a:ext uri="{FF2B5EF4-FFF2-40B4-BE49-F238E27FC236}">
              <a16:creationId xmlns:a16="http://schemas.microsoft.com/office/drawing/2014/main" id="{763BF2B6-A832-4014-ABCB-B8C89B83906A}"/>
            </a:ext>
          </a:extLst>
        </xdr:cNvPr>
        <xdr:cNvCxnSpPr/>
      </xdr:nvCxnSpPr>
      <xdr:spPr>
        <a:xfrm>
          <a:off x="1130300" y="60632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50E21AEE-B24F-476C-9155-1C941089C5F4}"/>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11A0177B-D62B-4F13-9BC4-BC10DD938F1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D0820218-1481-435A-8662-216AB854DD3B}"/>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E7519A48-0ACF-484C-96E1-33B12E40D46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F6ADE78C-9F8C-42E8-9090-30A792E8A65A}"/>
            </a:ext>
          </a:extLst>
        </xdr:cNvPr>
        <xdr:cNvSpPr txBox="1"/>
      </xdr:nvSpPr>
      <xdr:spPr>
        <a:xfrm>
          <a:off x="35820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154957</xdr:rowOff>
    </xdr:from>
    <xdr:ext cx="405111" cy="259045"/>
    <xdr:sp macro="" textlink="">
      <xdr:nvSpPr>
        <xdr:cNvPr id="86" name="n_2mainValue【道路】&#10;有形固定資産減価償却率">
          <a:extLst>
            <a:ext uri="{FF2B5EF4-FFF2-40B4-BE49-F238E27FC236}">
              <a16:creationId xmlns:a16="http://schemas.microsoft.com/office/drawing/2014/main" id="{5D2A8E7D-98AA-4A02-8B29-F1777C6EA2C9}"/>
            </a:ext>
          </a:extLst>
        </xdr:cNvPr>
        <xdr:cNvSpPr txBox="1"/>
      </xdr:nvSpPr>
      <xdr:spPr>
        <a:xfrm>
          <a:off x="2705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148099</xdr:rowOff>
    </xdr:from>
    <xdr:ext cx="405111" cy="259045"/>
    <xdr:sp macro="" textlink="">
      <xdr:nvSpPr>
        <xdr:cNvPr id="87" name="n_3mainValue【道路】&#10;有形固定資産減価償却率">
          <a:extLst>
            <a:ext uri="{FF2B5EF4-FFF2-40B4-BE49-F238E27FC236}">
              <a16:creationId xmlns:a16="http://schemas.microsoft.com/office/drawing/2014/main" id="{46B6ED54-83E5-4311-8568-1C01A066E83E}"/>
            </a:ext>
          </a:extLst>
        </xdr:cNvPr>
        <xdr:cNvSpPr txBox="1"/>
      </xdr:nvSpPr>
      <xdr:spPr>
        <a:xfrm>
          <a:off x="1816744" y="580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129811</xdr:rowOff>
    </xdr:from>
    <xdr:ext cx="405111" cy="259045"/>
    <xdr:sp macro="" textlink="">
      <xdr:nvSpPr>
        <xdr:cNvPr id="88" name="n_4mainValue【道路】&#10;有形固定資産減価償却率">
          <a:extLst>
            <a:ext uri="{FF2B5EF4-FFF2-40B4-BE49-F238E27FC236}">
              <a16:creationId xmlns:a16="http://schemas.microsoft.com/office/drawing/2014/main" id="{F567B953-1C3F-4B4E-92F0-03FCFE69DBB5}"/>
            </a:ext>
          </a:extLst>
        </xdr:cNvPr>
        <xdr:cNvSpPr txBox="1"/>
      </xdr:nvSpPr>
      <xdr:spPr>
        <a:xfrm>
          <a:off x="927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FE6F217-3EE9-4357-84BB-F0891AED0A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EC38947-E294-4210-B364-3C6FD4F9D3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EE49D58-98AD-4D72-8E9C-51EB2490CA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0D5AF8-7D89-4912-9188-27E023F3F4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25D5F61-460C-4964-8C53-67B6C8A701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763BB70-609F-4E0C-A413-C9E2321D99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1DC418A-2D42-4269-85B8-4065A2816E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FAFE5AE-2531-4003-951A-03B26AA268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3BE3160-9AA6-4766-87A9-C8661468119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54A51CB-ECAA-4858-9484-586B059CB69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EAD4FB4-B25D-447E-99A5-551A25CFCD6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AEB990D-FCB8-4273-B7C3-5398E98A08D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DCA7D6D-5C52-45B5-A171-A553BB5AC6B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6CCC657-36FF-4E31-9939-99D07A6DA4D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1AE3EF5-059C-46E8-840D-ECA3A3971D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F4BB9B8-4E28-4672-8FE5-1AF0B33651F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C52B0E3-0F43-4AE2-BF12-902D6C204BB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5DAB6EC9-1B7C-4C2D-BEF3-D82D183DF4A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A803225-D393-4C23-84EF-30DC84664A5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3A5BEB5-96B9-49C8-A786-2714B612DEB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8A4898E-5294-4AC6-AC55-77B6BCBC0B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712BD7B-406B-48E3-BF49-E3F5D7A4649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5018829-EF16-4283-A849-44F2EB900E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76CE650A-66A7-4FC2-A65D-81B0B9707F75}"/>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3C2ACBF3-390F-4C07-92D9-5A21D0C280B3}"/>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BA8C9CC1-AD66-4446-BD1B-E5F11307AB59}"/>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93607303-3630-4BC5-8D8C-34150A0B7CF5}"/>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216BC63-71E9-4E3E-8264-22E4E0DBAF32}"/>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96CD551B-2588-4BC5-A0A9-03E99520E96B}"/>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DF814525-F63D-4F52-B380-1929C05344A8}"/>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E9FFD833-E737-42B9-8088-D88528685EDD}"/>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1A865DE4-6878-4C11-8C61-96BF4AC2A5D6}"/>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97B60AFE-89CC-408E-BA79-825022F73DC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330FB4AD-0AE4-4DC5-8A5F-30DAE4DF053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3F8CA6F-A6CD-4222-BB1B-24D2777D9E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239FAFF-6734-4BFE-929E-8F76886E26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ED3B19-2378-47E5-9635-41E1880DE0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7A0721F-359A-4730-9177-2B9955C2F6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BA0F503-E68A-4BC2-8E32-3C7C7B8BBE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163226</xdr:rowOff>
    </xdr:from>
    <xdr:to>
      <xdr:col>55</xdr:col>
      <xdr:colOff>50800</xdr:colOff>
      <xdr:row>41</xdr:row>
      <xdr:rowOff>93376</xdr:rowOff>
    </xdr:to>
    <xdr:sp macro="" textlink="">
      <xdr:nvSpPr>
        <xdr:cNvPr id="128" name="楕円 127">
          <a:extLst>
            <a:ext uri="{FF2B5EF4-FFF2-40B4-BE49-F238E27FC236}">
              <a16:creationId xmlns:a16="http://schemas.microsoft.com/office/drawing/2014/main" id="{EDA6D249-9785-49EB-9A64-BC3F6D8D4BD4}"/>
            </a:ext>
          </a:extLst>
        </xdr:cNvPr>
        <xdr:cNvSpPr/>
      </xdr:nvSpPr>
      <xdr:spPr>
        <a:xfrm>
          <a:off x="10426700" y="70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78153</xdr:rowOff>
    </xdr:from>
    <xdr:ext cx="469744" cy="259045"/>
    <xdr:sp macro="" textlink="">
      <xdr:nvSpPr>
        <xdr:cNvPr id="129" name="【道路】&#10;一人当たり延長該当値テキスト">
          <a:extLst>
            <a:ext uri="{FF2B5EF4-FFF2-40B4-BE49-F238E27FC236}">
              <a16:creationId xmlns:a16="http://schemas.microsoft.com/office/drawing/2014/main" id="{A4F0A335-554B-4753-88F2-7B8EB96D7A1C}"/>
            </a:ext>
          </a:extLst>
        </xdr:cNvPr>
        <xdr:cNvSpPr txBox="1"/>
      </xdr:nvSpPr>
      <xdr:spPr>
        <a:xfrm>
          <a:off x="10515600" y="693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164541</xdr:rowOff>
    </xdr:from>
    <xdr:to>
      <xdr:col>50</xdr:col>
      <xdr:colOff>165100</xdr:colOff>
      <xdr:row>41</xdr:row>
      <xdr:rowOff>94691</xdr:rowOff>
    </xdr:to>
    <xdr:sp macro="" textlink="">
      <xdr:nvSpPr>
        <xdr:cNvPr id="130" name="楕円 129">
          <a:extLst>
            <a:ext uri="{FF2B5EF4-FFF2-40B4-BE49-F238E27FC236}">
              <a16:creationId xmlns:a16="http://schemas.microsoft.com/office/drawing/2014/main" id="{9598FEC7-AB80-4D2C-B219-91F9AFF89272}"/>
            </a:ext>
          </a:extLst>
        </xdr:cNvPr>
        <xdr:cNvSpPr/>
      </xdr:nvSpPr>
      <xdr:spPr>
        <a:xfrm>
          <a:off x="9588500" y="70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42576</xdr:rowOff>
    </xdr:from>
    <xdr:to>
      <xdr:col>55</xdr:col>
      <xdr:colOff>0</xdr:colOff>
      <xdr:row>41</xdr:row>
      <xdr:rowOff>43891</xdr:rowOff>
    </xdr:to>
    <xdr:cxnSp macro="">
      <xdr:nvCxnSpPr>
        <xdr:cNvPr id="131" name="直線コネクタ 130">
          <a:extLst>
            <a:ext uri="{FF2B5EF4-FFF2-40B4-BE49-F238E27FC236}">
              <a16:creationId xmlns:a16="http://schemas.microsoft.com/office/drawing/2014/main" id="{9AA7459E-A3B9-4543-9814-EA0CABBD0C10}"/>
            </a:ext>
          </a:extLst>
        </xdr:cNvPr>
        <xdr:cNvCxnSpPr/>
      </xdr:nvCxnSpPr>
      <xdr:spPr>
        <a:xfrm flipV="1">
          <a:off x="9639300" y="7072026"/>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165132</xdr:rowOff>
    </xdr:from>
    <xdr:to>
      <xdr:col>46</xdr:col>
      <xdr:colOff>38100</xdr:colOff>
      <xdr:row>41</xdr:row>
      <xdr:rowOff>95282</xdr:rowOff>
    </xdr:to>
    <xdr:sp macro="" textlink="">
      <xdr:nvSpPr>
        <xdr:cNvPr id="132" name="楕円 131">
          <a:extLst>
            <a:ext uri="{FF2B5EF4-FFF2-40B4-BE49-F238E27FC236}">
              <a16:creationId xmlns:a16="http://schemas.microsoft.com/office/drawing/2014/main" id="{C73A6C2D-509D-4BCD-B684-0162ACCFBE7C}"/>
            </a:ext>
          </a:extLst>
        </xdr:cNvPr>
        <xdr:cNvSpPr/>
      </xdr:nvSpPr>
      <xdr:spPr>
        <a:xfrm>
          <a:off x="8699500" y="702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43891</xdr:rowOff>
    </xdr:from>
    <xdr:to>
      <xdr:col>50</xdr:col>
      <xdr:colOff>114300</xdr:colOff>
      <xdr:row>41</xdr:row>
      <xdr:rowOff>44482</xdr:rowOff>
    </xdr:to>
    <xdr:cxnSp macro="">
      <xdr:nvCxnSpPr>
        <xdr:cNvPr id="133" name="直線コネクタ 132">
          <a:extLst>
            <a:ext uri="{FF2B5EF4-FFF2-40B4-BE49-F238E27FC236}">
              <a16:creationId xmlns:a16="http://schemas.microsoft.com/office/drawing/2014/main" id="{F01243C5-D306-42E6-8B8C-A702ECE57243}"/>
            </a:ext>
          </a:extLst>
        </xdr:cNvPr>
        <xdr:cNvCxnSpPr/>
      </xdr:nvCxnSpPr>
      <xdr:spPr>
        <a:xfrm flipV="1">
          <a:off x="8750300" y="7073341"/>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166865</xdr:rowOff>
    </xdr:from>
    <xdr:to>
      <xdr:col>41</xdr:col>
      <xdr:colOff>101600</xdr:colOff>
      <xdr:row>41</xdr:row>
      <xdr:rowOff>97015</xdr:rowOff>
    </xdr:to>
    <xdr:sp macro="" textlink="">
      <xdr:nvSpPr>
        <xdr:cNvPr id="134" name="楕円 133">
          <a:extLst>
            <a:ext uri="{FF2B5EF4-FFF2-40B4-BE49-F238E27FC236}">
              <a16:creationId xmlns:a16="http://schemas.microsoft.com/office/drawing/2014/main" id="{019DEC4F-D220-43F2-B15C-7F77A9D5D805}"/>
            </a:ext>
          </a:extLst>
        </xdr:cNvPr>
        <xdr:cNvSpPr/>
      </xdr:nvSpPr>
      <xdr:spPr>
        <a:xfrm>
          <a:off x="7810500" y="7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44482</xdr:rowOff>
    </xdr:from>
    <xdr:to>
      <xdr:col>45</xdr:col>
      <xdr:colOff>177800</xdr:colOff>
      <xdr:row>41</xdr:row>
      <xdr:rowOff>46215</xdr:rowOff>
    </xdr:to>
    <xdr:cxnSp macro="">
      <xdr:nvCxnSpPr>
        <xdr:cNvPr id="135" name="直線コネクタ 134">
          <a:extLst>
            <a:ext uri="{FF2B5EF4-FFF2-40B4-BE49-F238E27FC236}">
              <a16:creationId xmlns:a16="http://schemas.microsoft.com/office/drawing/2014/main" id="{971E2950-019D-40F7-90CF-D298334540F5}"/>
            </a:ext>
          </a:extLst>
        </xdr:cNvPr>
        <xdr:cNvCxnSpPr/>
      </xdr:nvCxnSpPr>
      <xdr:spPr>
        <a:xfrm flipV="1">
          <a:off x="7861300" y="7073932"/>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168008</xdr:rowOff>
    </xdr:from>
    <xdr:to>
      <xdr:col>36</xdr:col>
      <xdr:colOff>165100</xdr:colOff>
      <xdr:row>41</xdr:row>
      <xdr:rowOff>98158</xdr:rowOff>
    </xdr:to>
    <xdr:sp macro="" textlink="">
      <xdr:nvSpPr>
        <xdr:cNvPr id="136" name="楕円 135">
          <a:extLst>
            <a:ext uri="{FF2B5EF4-FFF2-40B4-BE49-F238E27FC236}">
              <a16:creationId xmlns:a16="http://schemas.microsoft.com/office/drawing/2014/main" id="{4B81EEB2-5E46-4DE5-8A24-87012DD5E323}"/>
            </a:ext>
          </a:extLst>
        </xdr:cNvPr>
        <xdr:cNvSpPr/>
      </xdr:nvSpPr>
      <xdr:spPr>
        <a:xfrm>
          <a:off x="6921500" y="70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46215</xdr:rowOff>
    </xdr:from>
    <xdr:to>
      <xdr:col>41</xdr:col>
      <xdr:colOff>50800</xdr:colOff>
      <xdr:row>41</xdr:row>
      <xdr:rowOff>47358</xdr:rowOff>
    </xdr:to>
    <xdr:cxnSp macro="">
      <xdr:nvCxnSpPr>
        <xdr:cNvPr id="137" name="直線コネクタ 136">
          <a:extLst>
            <a:ext uri="{FF2B5EF4-FFF2-40B4-BE49-F238E27FC236}">
              <a16:creationId xmlns:a16="http://schemas.microsoft.com/office/drawing/2014/main" id="{014DA8A6-3F35-41F1-ADC8-924DA12A4AB1}"/>
            </a:ext>
          </a:extLst>
        </xdr:cNvPr>
        <xdr:cNvCxnSpPr/>
      </xdr:nvCxnSpPr>
      <xdr:spPr>
        <a:xfrm flipV="1">
          <a:off x="6972300" y="707566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4F2EE6D9-91A2-4EDA-A48C-F25BF9DBF299}"/>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31F5FCAE-834E-4E99-B6D8-7854240B4C12}"/>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68808D78-EA23-4ED6-9070-C75E07CCE2B3}"/>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C4BE99AC-AD22-4A3A-A1CD-5B5D14DAEAB8}"/>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85818</xdr:rowOff>
    </xdr:from>
    <xdr:ext cx="469744" cy="259045"/>
    <xdr:sp macro="" textlink="">
      <xdr:nvSpPr>
        <xdr:cNvPr id="142" name="n_1mainValue【道路】&#10;一人当たり延長">
          <a:extLst>
            <a:ext uri="{FF2B5EF4-FFF2-40B4-BE49-F238E27FC236}">
              <a16:creationId xmlns:a16="http://schemas.microsoft.com/office/drawing/2014/main" id="{171DB87E-5A8D-4B77-9B41-1F4904C53258}"/>
            </a:ext>
          </a:extLst>
        </xdr:cNvPr>
        <xdr:cNvSpPr txBox="1"/>
      </xdr:nvSpPr>
      <xdr:spPr>
        <a:xfrm>
          <a:off x="9391727" y="711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86409</xdr:rowOff>
    </xdr:from>
    <xdr:ext cx="469744" cy="259045"/>
    <xdr:sp macro="" textlink="">
      <xdr:nvSpPr>
        <xdr:cNvPr id="143" name="n_2mainValue【道路】&#10;一人当たり延長">
          <a:extLst>
            <a:ext uri="{FF2B5EF4-FFF2-40B4-BE49-F238E27FC236}">
              <a16:creationId xmlns:a16="http://schemas.microsoft.com/office/drawing/2014/main" id="{CDCB33F2-2912-4CB3-A679-627CC6DA0B26}"/>
            </a:ext>
          </a:extLst>
        </xdr:cNvPr>
        <xdr:cNvSpPr txBox="1"/>
      </xdr:nvSpPr>
      <xdr:spPr>
        <a:xfrm>
          <a:off x="8515427" y="71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88142</xdr:rowOff>
    </xdr:from>
    <xdr:ext cx="469744" cy="259045"/>
    <xdr:sp macro="" textlink="">
      <xdr:nvSpPr>
        <xdr:cNvPr id="144" name="n_3mainValue【道路】&#10;一人当たり延長">
          <a:extLst>
            <a:ext uri="{FF2B5EF4-FFF2-40B4-BE49-F238E27FC236}">
              <a16:creationId xmlns:a16="http://schemas.microsoft.com/office/drawing/2014/main" id="{93482676-3351-4B44-9111-72DF3E6FC03F}"/>
            </a:ext>
          </a:extLst>
        </xdr:cNvPr>
        <xdr:cNvSpPr txBox="1"/>
      </xdr:nvSpPr>
      <xdr:spPr>
        <a:xfrm>
          <a:off x="7626427" y="71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89285</xdr:rowOff>
    </xdr:from>
    <xdr:ext cx="469744" cy="259045"/>
    <xdr:sp macro="" textlink="">
      <xdr:nvSpPr>
        <xdr:cNvPr id="145" name="n_4mainValue【道路】&#10;一人当たり延長">
          <a:extLst>
            <a:ext uri="{FF2B5EF4-FFF2-40B4-BE49-F238E27FC236}">
              <a16:creationId xmlns:a16="http://schemas.microsoft.com/office/drawing/2014/main" id="{34D656A4-DA0F-4FD8-ABDB-639EB75E417E}"/>
            </a:ext>
          </a:extLst>
        </xdr:cNvPr>
        <xdr:cNvSpPr txBox="1"/>
      </xdr:nvSpPr>
      <xdr:spPr>
        <a:xfrm>
          <a:off x="6737427" y="71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90693B5-630A-4DCF-9456-89DA105DA1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116288C-101C-46DB-BA74-BA524B3A61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D67923E-E4F7-476B-A4E7-F5683F846D0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5F73BDF-9869-4B18-B6A3-A56A63B8CD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67FE088-3ACB-4B77-89B9-1023565B35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E5AACDA-044D-42EC-AFBA-5CBD48EB03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57884F2-EB63-4EF8-96B1-C4EFA15F65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7E57826-4A68-4D49-88F5-EA8D4462B7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7EA4F7C-EFB7-425B-97E4-FD3D784CDD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1156E76-99E7-4CE0-866E-D44887516B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A23266F-5022-447C-A4C6-336B11714A1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3258484-6411-43D7-87E5-EB198B7CA4F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9779E65-ED71-4317-A427-DA256AE545D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8EAB27C-E7DD-4DE3-9E1C-870EFF3E7B9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AADBE2E-C9F5-4E6E-8123-A32E00F93DB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E62CC76-01BE-4A12-A4E7-E22720CD854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BCA55B8-F923-4C71-B76B-E8E0D43EA93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F3258EB-C93A-40F1-B4B5-B97462F5955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913619D-3725-428A-AA4F-48FE4DC41C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BF1FACE-3D97-43A3-829B-4D1A9A378CD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9907A2E-BC6D-42A4-864C-DF22BD60EDC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DBCA58C-F4EA-4E8C-937C-8A55739921E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2DCA964-0BBE-4C95-A39C-80828DB0BC6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E6821C5-83AC-40B6-A3E8-294CDCAF559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CCB044B-B9C3-453E-8C0B-62022113C9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4A13BD9A-45E6-42BA-BAA2-2F2885C5D696}"/>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6FE09691-1A0B-4EFE-B43F-236C636834A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62729D0C-1C24-4E89-8F07-DA2DB00E814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E0583E3-3259-4DBF-9334-E117D0E25F42}"/>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44E1D7B3-58B9-45BF-8C4C-8CB3F7DA22AC}"/>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8C26DB3-BF4D-41A0-9278-7FA9A9EA1825}"/>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9E88E260-EF63-4EB0-A537-8F4DAAB1D868}"/>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7A907A83-DCFF-4F96-9502-568946FCEF5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9215623A-84C5-49A6-BC47-DA3522E30BEF}"/>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D2204BA8-1DBC-4A54-B9C9-D39B27A603B8}"/>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9F54A244-0CD5-454C-A5D8-AB018C0EF0E7}"/>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0B1288E-82DC-40B8-BF54-8884B63AD5C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EB62056-DFE8-4DE4-92A7-02E6EA7DED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9217D0-AE71-4297-A178-1A381F7F98D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D81A82-1905-4B15-862E-ABD29BFE0A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98C725D-2B10-483A-953F-35C5F1275C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7" name="楕円 186">
          <a:extLst>
            <a:ext uri="{FF2B5EF4-FFF2-40B4-BE49-F238E27FC236}">
              <a16:creationId xmlns:a16="http://schemas.microsoft.com/office/drawing/2014/main" id="{99FB1F5C-9E2B-4F18-AAAC-E2C82416711C}"/>
            </a:ext>
          </a:extLst>
        </xdr:cNvPr>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130101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4B85DD3-30C6-483F-9FBC-7041C08FB1C7}"/>
            </a:ext>
          </a:extLst>
        </xdr:cNvPr>
        <xdr:cNvSpPr txBox="1"/>
      </xdr:nvSpPr>
      <xdr:spPr>
        <a:xfrm>
          <a:off x="4673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89" name="楕円 188">
          <a:extLst>
            <a:ext uri="{FF2B5EF4-FFF2-40B4-BE49-F238E27FC236}">
              <a16:creationId xmlns:a16="http://schemas.microsoft.com/office/drawing/2014/main" id="{767DDB65-CA17-4F9E-9B3C-657C7047DFDD}"/>
            </a:ext>
          </a:extLst>
        </xdr:cNvPr>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31024</xdr:rowOff>
    </xdr:to>
    <xdr:cxnSp macro="">
      <xdr:nvCxnSpPr>
        <xdr:cNvPr id="190" name="直線コネクタ 189">
          <a:extLst>
            <a:ext uri="{FF2B5EF4-FFF2-40B4-BE49-F238E27FC236}">
              <a16:creationId xmlns:a16="http://schemas.microsoft.com/office/drawing/2014/main" id="{AFA31FA6-BA4E-4E75-8D8B-362D55B8253B}"/>
            </a:ext>
          </a:extLst>
        </xdr:cNvPr>
        <xdr:cNvCxnSpPr/>
      </xdr:nvCxnSpPr>
      <xdr:spPr>
        <a:xfrm>
          <a:off x="3797300" y="104617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91" name="楕円 190">
          <a:extLst>
            <a:ext uri="{FF2B5EF4-FFF2-40B4-BE49-F238E27FC236}">
              <a16:creationId xmlns:a16="http://schemas.microsoft.com/office/drawing/2014/main" id="{631D012D-4549-4DDB-B848-7D13CF5FE0DD}"/>
            </a:ext>
          </a:extLst>
        </xdr:cNvPr>
        <xdr:cNvSpPr/>
      </xdr:nvSpPr>
      <xdr:spPr>
        <a:xfrm>
          <a:off x="2857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145324</xdr:rowOff>
    </xdr:from>
    <xdr:to>
      <xdr:col>19</xdr:col>
      <xdr:colOff>177800</xdr:colOff>
      <xdr:row>61</xdr:row>
      <xdr:rowOff>3266</xdr:rowOff>
    </xdr:to>
    <xdr:cxnSp macro="">
      <xdr:nvCxnSpPr>
        <xdr:cNvPr id="192" name="直線コネクタ 191">
          <a:extLst>
            <a:ext uri="{FF2B5EF4-FFF2-40B4-BE49-F238E27FC236}">
              <a16:creationId xmlns:a16="http://schemas.microsoft.com/office/drawing/2014/main" id="{FBFEFA23-CC07-488B-BFF4-6F46CA6A0D75}"/>
            </a:ext>
          </a:extLst>
        </xdr:cNvPr>
        <xdr:cNvCxnSpPr/>
      </xdr:nvCxnSpPr>
      <xdr:spPr>
        <a:xfrm>
          <a:off x="2908300" y="104323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93" name="楕円 192">
          <a:extLst>
            <a:ext uri="{FF2B5EF4-FFF2-40B4-BE49-F238E27FC236}">
              <a16:creationId xmlns:a16="http://schemas.microsoft.com/office/drawing/2014/main" id="{5599B41B-5593-458B-8240-19F875A34475}"/>
            </a:ext>
          </a:extLst>
        </xdr:cNvPr>
        <xdr:cNvSpPr/>
      </xdr:nvSpPr>
      <xdr:spPr>
        <a:xfrm>
          <a:off x="1968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145324</xdr:rowOff>
    </xdr:to>
    <xdr:cxnSp macro="">
      <xdr:nvCxnSpPr>
        <xdr:cNvPr id="194" name="直線コネクタ 193">
          <a:extLst>
            <a:ext uri="{FF2B5EF4-FFF2-40B4-BE49-F238E27FC236}">
              <a16:creationId xmlns:a16="http://schemas.microsoft.com/office/drawing/2014/main" id="{C9B48F66-A3AE-417A-9E0E-DEC55C7E1876}"/>
            </a:ext>
          </a:extLst>
        </xdr:cNvPr>
        <xdr:cNvCxnSpPr/>
      </xdr:nvCxnSpPr>
      <xdr:spPr>
        <a:xfrm>
          <a:off x="2019300" y="103996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5" name="楕円 194">
          <a:extLst>
            <a:ext uri="{FF2B5EF4-FFF2-40B4-BE49-F238E27FC236}">
              <a16:creationId xmlns:a16="http://schemas.microsoft.com/office/drawing/2014/main" id="{0BA20492-B796-4C73-9C46-2C8CCDB80B62}"/>
            </a:ext>
          </a:extLst>
        </xdr:cNvPr>
        <xdr:cNvSpPr/>
      </xdr:nvSpPr>
      <xdr:spPr>
        <a:xfrm>
          <a:off x="1079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112667</xdr:rowOff>
    </xdr:from>
    <xdr:to>
      <xdr:col>10</xdr:col>
      <xdr:colOff>114300</xdr:colOff>
      <xdr:row>60</xdr:row>
      <xdr:rowOff>133894</xdr:rowOff>
    </xdr:to>
    <xdr:cxnSp macro="">
      <xdr:nvCxnSpPr>
        <xdr:cNvPr id="196" name="直線コネクタ 195">
          <a:extLst>
            <a:ext uri="{FF2B5EF4-FFF2-40B4-BE49-F238E27FC236}">
              <a16:creationId xmlns:a16="http://schemas.microsoft.com/office/drawing/2014/main" id="{6D06CCB1-B194-4368-966C-9E53648B6455}"/>
            </a:ext>
          </a:extLst>
        </xdr:cNvPr>
        <xdr:cNvCxnSpPr/>
      </xdr:nvCxnSpPr>
      <xdr:spPr>
        <a:xfrm flipV="1">
          <a:off x="1130300" y="103996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BCB77FA-47FB-45DE-8D51-8237E935B88C}"/>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E0770A0-AE25-4450-A35D-DD3E31E96873}"/>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27453BF-52DF-4B46-A984-F43092FBA3EA}"/>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B7039C6-6EC9-4D79-B05F-6B7B8C57FEF5}"/>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70593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DFF3B6C-C54C-45F0-926A-B9F3E79EA34E}"/>
            </a:ext>
          </a:extLst>
        </xdr:cNvPr>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F6B597A-B635-4012-BCF6-B7CA0ECFAF6C}"/>
            </a:ext>
          </a:extLst>
        </xdr:cNvPr>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E74F4FF-7381-4136-BD40-BC51E6E181BB}"/>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7502667-16D5-4FD0-81C9-2F3C45DE8B87}"/>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E0CF16C-7949-41F8-AD38-24176A9067D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3683497-D933-4148-89E6-782A203F62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47FB24E-B12A-4EEE-B0FE-E0A5DDFD40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EDF7A23-8C18-441A-A582-433F6B0FE6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FE4B006-F7FD-42E0-8D77-38378C65CD4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7F250FE-0EA3-4588-BD28-A5834FE3E9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5851525-981C-446E-9FB3-D0433922256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34FE34C-A202-4C36-8382-306EC37D3C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56C18FD-0CD0-494C-B5C7-A25A958E7B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22AC90F-F429-4611-9622-7A57988B8D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41891D7C-C233-4E32-9F94-46EE22E0512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C2DD57BE-425C-4D7E-BD7F-B5AA084F618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D57A8AB-9BC9-40C7-A7A3-1257C734B16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17AAE59-2AAD-4779-A887-9967B03180D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410AD597-B509-4102-AFCA-AD811C0D307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1EEBB1FF-C982-4560-BE66-BE9518C488A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1574299-5833-4E9A-8549-F448868423B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BE7954A0-E955-415A-A548-FF236861ECC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C150B7C0-2713-4A7E-8772-7F32CD78698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5447D2A8-1D58-44BC-8DA0-445C8661FF1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73CAF8F-F7D5-4D2B-8146-36A4B754901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853F1C70-BDB0-465D-8CE0-D2C7ACD159D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2618E67-8393-451D-A8B7-E6F05DFA63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8926B36-6E8E-4523-9DE4-9A8AD9495B4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66336E5-69EC-4A02-8EC5-FD40B0A8F8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BEB287F1-382A-4534-B9F0-3E2D4B8ECBE5}"/>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86BC9C5-A16C-4966-964D-4349DDA719EC}"/>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1A0949FA-70D5-4974-BFAF-E9791A1053CD}"/>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8B379D5-2A84-4C3F-9A34-6514F4BDA2FE}"/>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2C183972-6C12-46CB-B0A6-2E2B5D6A37C2}"/>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63C25AE-531E-4B8D-B2F1-21BD7B8D9AB1}"/>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6218C5CC-48EE-4891-BD38-E8352056D0D9}"/>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4B4A6EF-4305-4F0B-A67E-B52C2EA1900E}"/>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FB4FDC03-15DA-4BD1-ACAC-062DE625AC20}"/>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6593E4DC-5D45-49DB-BC1D-452AD643A8CC}"/>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F070BBB7-699B-4786-AFEA-49B2EF797002}"/>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41A1B30-64FB-4B8A-A56E-E53FFE4FC0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0DB23A-9D9C-4143-90EA-367DE3978F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7E40E2-E39A-4C49-9040-DC96BD3305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16686DA-7814-4AE2-AA2B-2153D78007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928A9C2-F560-4CEA-AFB2-1F8230D6796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12873</xdr:rowOff>
    </xdr:from>
    <xdr:to>
      <xdr:col>55</xdr:col>
      <xdr:colOff>50800</xdr:colOff>
      <xdr:row>64</xdr:row>
      <xdr:rowOff>114473</xdr:rowOff>
    </xdr:to>
    <xdr:sp macro="" textlink="">
      <xdr:nvSpPr>
        <xdr:cNvPr id="246" name="楕円 245">
          <a:extLst>
            <a:ext uri="{FF2B5EF4-FFF2-40B4-BE49-F238E27FC236}">
              <a16:creationId xmlns:a16="http://schemas.microsoft.com/office/drawing/2014/main" id="{7B5AB2F9-1921-4492-AEE9-D8881038AC89}"/>
            </a:ext>
          </a:extLst>
        </xdr:cNvPr>
        <xdr:cNvSpPr/>
      </xdr:nvSpPr>
      <xdr:spPr>
        <a:xfrm>
          <a:off x="10426700" y="109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99250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CEA357C0-8E56-4311-8076-A7E05C885ABC}"/>
            </a:ext>
          </a:extLst>
        </xdr:cNvPr>
        <xdr:cNvSpPr txBox="1"/>
      </xdr:nvSpPr>
      <xdr:spPr>
        <a:xfrm>
          <a:off x="10515600" y="109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13073</xdr:rowOff>
    </xdr:from>
    <xdr:to>
      <xdr:col>50</xdr:col>
      <xdr:colOff>165100</xdr:colOff>
      <xdr:row>64</xdr:row>
      <xdr:rowOff>114673</xdr:rowOff>
    </xdr:to>
    <xdr:sp macro="" textlink="">
      <xdr:nvSpPr>
        <xdr:cNvPr id="248" name="楕円 247">
          <a:extLst>
            <a:ext uri="{FF2B5EF4-FFF2-40B4-BE49-F238E27FC236}">
              <a16:creationId xmlns:a16="http://schemas.microsoft.com/office/drawing/2014/main" id="{0CEF808D-517C-4A6B-AF44-F0760C17F3CB}"/>
            </a:ext>
          </a:extLst>
        </xdr:cNvPr>
        <xdr:cNvSpPr/>
      </xdr:nvSpPr>
      <xdr:spPr>
        <a:xfrm>
          <a:off x="9588500" y="109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63673</xdr:rowOff>
    </xdr:from>
    <xdr:to>
      <xdr:col>55</xdr:col>
      <xdr:colOff>0</xdr:colOff>
      <xdr:row>64</xdr:row>
      <xdr:rowOff>63873</xdr:rowOff>
    </xdr:to>
    <xdr:cxnSp macro="">
      <xdr:nvCxnSpPr>
        <xdr:cNvPr id="249" name="直線コネクタ 248">
          <a:extLst>
            <a:ext uri="{FF2B5EF4-FFF2-40B4-BE49-F238E27FC236}">
              <a16:creationId xmlns:a16="http://schemas.microsoft.com/office/drawing/2014/main" id="{596EF074-DF31-4DC8-98EE-E8A8900DC31A}"/>
            </a:ext>
          </a:extLst>
        </xdr:cNvPr>
        <xdr:cNvCxnSpPr/>
      </xdr:nvCxnSpPr>
      <xdr:spPr>
        <a:xfrm flipV="1">
          <a:off x="9639300" y="11036473"/>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13206</xdr:rowOff>
    </xdr:from>
    <xdr:to>
      <xdr:col>46</xdr:col>
      <xdr:colOff>38100</xdr:colOff>
      <xdr:row>64</xdr:row>
      <xdr:rowOff>114806</xdr:rowOff>
    </xdr:to>
    <xdr:sp macro="" textlink="">
      <xdr:nvSpPr>
        <xdr:cNvPr id="250" name="楕円 249">
          <a:extLst>
            <a:ext uri="{FF2B5EF4-FFF2-40B4-BE49-F238E27FC236}">
              <a16:creationId xmlns:a16="http://schemas.microsoft.com/office/drawing/2014/main" id="{6CBA94AE-35D9-4064-B05C-B6A3F6AAE4FE}"/>
            </a:ext>
          </a:extLst>
        </xdr:cNvPr>
        <xdr:cNvSpPr/>
      </xdr:nvSpPr>
      <xdr:spPr>
        <a:xfrm>
          <a:off x="8699500" y="109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63873</xdr:rowOff>
    </xdr:from>
    <xdr:to>
      <xdr:col>50</xdr:col>
      <xdr:colOff>114300</xdr:colOff>
      <xdr:row>64</xdr:row>
      <xdr:rowOff>64006</xdr:rowOff>
    </xdr:to>
    <xdr:cxnSp macro="">
      <xdr:nvCxnSpPr>
        <xdr:cNvPr id="251" name="直線コネクタ 250">
          <a:extLst>
            <a:ext uri="{FF2B5EF4-FFF2-40B4-BE49-F238E27FC236}">
              <a16:creationId xmlns:a16="http://schemas.microsoft.com/office/drawing/2014/main" id="{AF345944-6B8B-4F3F-BE4B-18AB810B34E4}"/>
            </a:ext>
          </a:extLst>
        </xdr:cNvPr>
        <xdr:cNvCxnSpPr/>
      </xdr:nvCxnSpPr>
      <xdr:spPr>
        <a:xfrm flipV="1">
          <a:off x="8750300" y="1103667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13725</xdr:rowOff>
    </xdr:from>
    <xdr:to>
      <xdr:col>41</xdr:col>
      <xdr:colOff>101600</xdr:colOff>
      <xdr:row>64</xdr:row>
      <xdr:rowOff>115325</xdr:rowOff>
    </xdr:to>
    <xdr:sp macro="" textlink="">
      <xdr:nvSpPr>
        <xdr:cNvPr id="252" name="楕円 251">
          <a:extLst>
            <a:ext uri="{FF2B5EF4-FFF2-40B4-BE49-F238E27FC236}">
              <a16:creationId xmlns:a16="http://schemas.microsoft.com/office/drawing/2014/main" id="{C4251478-2F67-41BC-90EF-ADAFEF726308}"/>
            </a:ext>
          </a:extLst>
        </xdr:cNvPr>
        <xdr:cNvSpPr/>
      </xdr:nvSpPr>
      <xdr:spPr>
        <a:xfrm>
          <a:off x="7810500" y="109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64006</xdr:rowOff>
    </xdr:from>
    <xdr:to>
      <xdr:col>45</xdr:col>
      <xdr:colOff>177800</xdr:colOff>
      <xdr:row>64</xdr:row>
      <xdr:rowOff>64525</xdr:rowOff>
    </xdr:to>
    <xdr:cxnSp macro="">
      <xdr:nvCxnSpPr>
        <xdr:cNvPr id="253" name="直線コネクタ 252">
          <a:extLst>
            <a:ext uri="{FF2B5EF4-FFF2-40B4-BE49-F238E27FC236}">
              <a16:creationId xmlns:a16="http://schemas.microsoft.com/office/drawing/2014/main" id="{9E4A8EA3-38E4-4E14-9CCB-8CCEC876B09D}"/>
            </a:ext>
          </a:extLst>
        </xdr:cNvPr>
        <xdr:cNvCxnSpPr/>
      </xdr:nvCxnSpPr>
      <xdr:spPr>
        <a:xfrm flipV="1">
          <a:off x="7861300" y="11036806"/>
          <a:ext cx="8890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17635</xdr:rowOff>
    </xdr:from>
    <xdr:to>
      <xdr:col>36</xdr:col>
      <xdr:colOff>165100</xdr:colOff>
      <xdr:row>64</xdr:row>
      <xdr:rowOff>119235</xdr:rowOff>
    </xdr:to>
    <xdr:sp macro="" textlink="">
      <xdr:nvSpPr>
        <xdr:cNvPr id="254" name="楕円 253">
          <a:extLst>
            <a:ext uri="{FF2B5EF4-FFF2-40B4-BE49-F238E27FC236}">
              <a16:creationId xmlns:a16="http://schemas.microsoft.com/office/drawing/2014/main" id="{FC8A71AA-BF47-4C05-A0FE-430EEC697D29}"/>
            </a:ext>
          </a:extLst>
        </xdr:cNvPr>
        <xdr:cNvSpPr/>
      </xdr:nvSpPr>
      <xdr:spPr>
        <a:xfrm>
          <a:off x="6921500" y="109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64525</xdr:rowOff>
    </xdr:from>
    <xdr:to>
      <xdr:col>41</xdr:col>
      <xdr:colOff>50800</xdr:colOff>
      <xdr:row>64</xdr:row>
      <xdr:rowOff>68435</xdr:rowOff>
    </xdr:to>
    <xdr:cxnSp macro="">
      <xdr:nvCxnSpPr>
        <xdr:cNvPr id="255" name="直線コネクタ 254">
          <a:extLst>
            <a:ext uri="{FF2B5EF4-FFF2-40B4-BE49-F238E27FC236}">
              <a16:creationId xmlns:a16="http://schemas.microsoft.com/office/drawing/2014/main" id="{8A36504A-BF00-4208-B7A2-A8A90A60376C}"/>
            </a:ext>
          </a:extLst>
        </xdr:cNvPr>
        <xdr:cNvCxnSpPr/>
      </xdr:nvCxnSpPr>
      <xdr:spPr>
        <a:xfrm flipV="1">
          <a:off x="6972300" y="1103732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E2259F2-1A7D-4863-8D9F-B3AAD9FAFB2E}"/>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F9310FA-6DF5-4576-88C4-40EEB7BC094F}"/>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E545AE1-86DC-483C-8B56-025A1A5B524F}"/>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45E5204-4001-41D7-9785-E8636EDB3BF0}"/>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105800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1A2DCA6-AD12-4C3D-A674-429749390405}"/>
            </a:ext>
          </a:extLst>
        </xdr:cNvPr>
        <xdr:cNvSpPr txBox="1"/>
      </xdr:nvSpPr>
      <xdr:spPr>
        <a:xfrm>
          <a:off x="9359411" y="110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105933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F1F650D-4A8A-4B68-890D-02E255ED35A6}"/>
            </a:ext>
          </a:extLst>
        </xdr:cNvPr>
        <xdr:cNvSpPr txBox="1"/>
      </xdr:nvSpPr>
      <xdr:spPr>
        <a:xfrm>
          <a:off x="8483111" y="1107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106452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55A6FDC2-223E-4D49-9A19-339A23A030D8}"/>
            </a:ext>
          </a:extLst>
        </xdr:cNvPr>
        <xdr:cNvSpPr txBox="1"/>
      </xdr:nvSpPr>
      <xdr:spPr>
        <a:xfrm>
          <a:off x="7594111" y="1107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110362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C19CE7CC-BDE2-464F-9BEB-6BD281C544AC}"/>
            </a:ext>
          </a:extLst>
        </xdr:cNvPr>
        <xdr:cNvSpPr txBox="1"/>
      </xdr:nvSpPr>
      <xdr:spPr>
        <a:xfrm>
          <a:off x="6705111" y="110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CAE51F0-152D-4D2C-86A9-C7DFA65433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9B8936E-8C1F-446C-9171-49B3E53425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BFE3297-CA52-4D4E-8C23-96B6A0A478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B50A059-0027-4532-B74E-B6D71BC389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5942438-8204-4758-A7B3-D23D190DC5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6A5C0C2-739C-48CD-BC88-F3BB95A3F7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E37BA5B-7CFA-42DD-8901-3EBA0C1EF2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4F331C2-4FC3-4265-A80F-084439A86B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ABB954A-C531-41CB-B60A-5E9E991493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C00A00E-8041-4857-A588-9B849FD07B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A45C76F-53A7-4FC5-B91C-56F26559FA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A89CC99-F9FF-44B3-A7F0-B348034EC02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941FFB7-F185-4E08-A7EB-069027D105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B6B95A5-10C7-48C8-BB3A-DA74C9DACC3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95CA0ED-37CB-4205-A56F-6F1A4CC2F6E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DB03729-C093-4DBE-BFD4-3BF2ADB8056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8A67956-875C-4C7C-B4BA-C5179452681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2BFBCC6-DEC8-4C85-9B99-CAC2CAA2C56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410ADCD-297A-4831-B2F2-758C1BC7690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7714691-264F-4BFD-9BE5-950E3C98F55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D106D61-FB2E-4A2C-B296-8E525305587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E598CFA-735F-4D96-A099-9BD11FE159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3931D38-298C-41B6-9F98-18722EAD862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0EBE6C4-9A71-4E15-8C1D-FD6F34D481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2952FE3-4C0D-4BD9-875E-B90657FE4DA4}"/>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0A47065-ABCB-4ACA-8015-C4DAB697C26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3EA0344-E2C0-456A-A259-1133F6BEEE9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EB8ECD1-B21E-4704-973B-8CCAA26C73F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5979C59F-0B1C-41F7-99FD-978062381DF5}"/>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2950C55-D5BE-431C-8D5A-489E2863298F}"/>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29128E7E-B84E-48FF-9A4F-AB5D1B93F66A}"/>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48227FD7-DF58-4E48-B3A1-1C851C24AD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5119CAAF-4A32-4F3F-AD54-C9E827E6A3D9}"/>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840998A5-9EE3-49D6-8C80-6146E70773A2}"/>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DF010DF3-FBCD-4D12-8BEC-E478FC96F90F}"/>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6C3C71D-CE30-49E5-B5FF-3FCA3BFED52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C3CBCB9-8B5C-4422-AB9C-C99BF06C10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EFEEEE7-EF0F-4412-826F-8D663CB8F60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30B7808-B7E9-48FF-AC67-3221C436FEE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9D9874A-6FCE-402F-8783-D952485614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31114</xdr:rowOff>
    </xdr:from>
    <xdr:to>
      <xdr:col>24</xdr:col>
      <xdr:colOff>114300</xdr:colOff>
      <xdr:row>86</xdr:row>
      <xdr:rowOff>132714</xdr:rowOff>
    </xdr:to>
    <xdr:sp macro="" textlink="">
      <xdr:nvSpPr>
        <xdr:cNvPr id="304" name="楕円 303">
          <a:extLst>
            <a:ext uri="{FF2B5EF4-FFF2-40B4-BE49-F238E27FC236}">
              <a16:creationId xmlns:a16="http://schemas.microsoft.com/office/drawing/2014/main" id="{346FCB1A-4C70-4D6F-9893-240A5232E06C}"/>
            </a:ext>
          </a:extLst>
        </xdr:cNvPr>
        <xdr:cNvSpPr/>
      </xdr:nvSpPr>
      <xdr:spPr>
        <a:xfrm>
          <a:off x="45847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117491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75EF4AC-9B0C-48CA-8DD6-1DCC34264089}"/>
            </a:ext>
          </a:extLst>
        </xdr:cNvPr>
        <xdr:cNvSpPr txBox="1"/>
      </xdr:nvSpPr>
      <xdr:spPr>
        <a:xfrm>
          <a:off x="4673600" y="14690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23495</xdr:rowOff>
    </xdr:from>
    <xdr:to>
      <xdr:col>20</xdr:col>
      <xdr:colOff>38100</xdr:colOff>
      <xdr:row>86</xdr:row>
      <xdr:rowOff>125095</xdr:rowOff>
    </xdr:to>
    <xdr:sp macro="" textlink="">
      <xdr:nvSpPr>
        <xdr:cNvPr id="306" name="楕円 305">
          <a:extLst>
            <a:ext uri="{FF2B5EF4-FFF2-40B4-BE49-F238E27FC236}">
              <a16:creationId xmlns:a16="http://schemas.microsoft.com/office/drawing/2014/main" id="{1F14CAA1-A15C-473A-A7F2-D9BB5F73D46F}"/>
            </a:ext>
          </a:extLst>
        </xdr:cNvPr>
        <xdr:cNvSpPr/>
      </xdr:nvSpPr>
      <xdr:spPr>
        <a:xfrm>
          <a:off x="3746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74295</xdr:rowOff>
    </xdr:from>
    <xdr:to>
      <xdr:col>24</xdr:col>
      <xdr:colOff>63500</xdr:colOff>
      <xdr:row>86</xdr:row>
      <xdr:rowOff>81914</xdr:rowOff>
    </xdr:to>
    <xdr:cxnSp macro="">
      <xdr:nvCxnSpPr>
        <xdr:cNvPr id="307" name="直線コネクタ 306">
          <a:extLst>
            <a:ext uri="{FF2B5EF4-FFF2-40B4-BE49-F238E27FC236}">
              <a16:creationId xmlns:a16="http://schemas.microsoft.com/office/drawing/2014/main" id="{B4A1BF30-57F6-49A2-9FEB-EB32B07D4351}"/>
            </a:ext>
          </a:extLst>
        </xdr:cNvPr>
        <xdr:cNvCxnSpPr/>
      </xdr:nvCxnSpPr>
      <xdr:spPr>
        <a:xfrm>
          <a:off x="3797300" y="148189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13970</xdr:rowOff>
    </xdr:from>
    <xdr:to>
      <xdr:col>15</xdr:col>
      <xdr:colOff>101600</xdr:colOff>
      <xdr:row>86</xdr:row>
      <xdr:rowOff>115570</xdr:rowOff>
    </xdr:to>
    <xdr:sp macro="" textlink="">
      <xdr:nvSpPr>
        <xdr:cNvPr id="308" name="楕円 307">
          <a:extLst>
            <a:ext uri="{FF2B5EF4-FFF2-40B4-BE49-F238E27FC236}">
              <a16:creationId xmlns:a16="http://schemas.microsoft.com/office/drawing/2014/main" id="{A7296B17-F081-44EC-A051-B4320BCE49E7}"/>
            </a:ext>
          </a:extLst>
        </xdr:cNvPr>
        <xdr:cNvSpPr/>
      </xdr:nvSpPr>
      <xdr:spPr>
        <a:xfrm>
          <a:off x="2857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64770</xdr:rowOff>
    </xdr:from>
    <xdr:to>
      <xdr:col>19</xdr:col>
      <xdr:colOff>177800</xdr:colOff>
      <xdr:row>86</xdr:row>
      <xdr:rowOff>74295</xdr:rowOff>
    </xdr:to>
    <xdr:cxnSp macro="">
      <xdr:nvCxnSpPr>
        <xdr:cNvPr id="309" name="直線コネクタ 308">
          <a:extLst>
            <a:ext uri="{FF2B5EF4-FFF2-40B4-BE49-F238E27FC236}">
              <a16:creationId xmlns:a16="http://schemas.microsoft.com/office/drawing/2014/main" id="{CFA2DAB7-F9CD-4473-AF3F-1B8ACE28F04E}"/>
            </a:ext>
          </a:extLst>
        </xdr:cNvPr>
        <xdr:cNvCxnSpPr/>
      </xdr:nvCxnSpPr>
      <xdr:spPr>
        <a:xfrm>
          <a:off x="2908300" y="14809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xdr:rowOff>
    </xdr:from>
    <xdr:to>
      <xdr:col>10</xdr:col>
      <xdr:colOff>165100</xdr:colOff>
      <xdr:row>86</xdr:row>
      <xdr:rowOff>107950</xdr:rowOff>
    </xdr:to>
    <xdr:sp macro="" textlink="">
      <xdr:nvSpPr>
        <xdr:cNvPr id="310" name="楕円 309">
          <a:extLst>
            <a:ext uri="{FF2B5EF4-FFF2-40B4-BE49-F238E27FC236}">
              <a16:creationId xmlns:a16="http://schemas.microsoft.com/office/drawing/2014/main" id="{43021AE5-36E9-4182-AEFB-9D35DEC8D427}"/>
            </a:ext>
          </a:extLst>
        </xdr:cNvPr>
        <xdr:cNvSpPr/>
      </xdr:nvSpPr>
      <xdr:spPr>
        <a:xfrm>
          <a:off x="196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57150</xdr:rowOff>
    </xdr:from>
    <xdr:to>
      <xdr:col>15</xdr:col>
      <xdr:colOff>50800</xdr:colOff>
      <xdr:row>86</xdr:row>
      <xdr:rowOff>64770</xdr:rowOff>
    </xdr:to>
    <xdr:cxnSp macro="">
      <xdr:nvCxnSpPr>
        <xdr:cNvPr id="311" name="直線コネクタ 310">
          <a:extLst>
            <a:ext uri="{FF2B5EF4-FFF2-40B4-BE49-F238E27FC236}">
              <a16:creationId xmlns:a16="http://schemas.microsoft.com/office/drawing/2014/main" id="{DAD84921-6727-48CE-82B2-520807B77ADF}"/>
            </a:ext>
          </a:extLst>
        </xdr:cNvPr>
        <xdr:cNvCxnSpPr/>
      </xdr:nvCxnSpPr>
      <xdr:spPr>
        <a:xfrm>
          <a:off x="2019300" y="14801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154939</xdr:rowOff>
    </xdr:from>
    <xdr:to>
      <xdr:col>6</xdr:col>
      <xdr:colOff>38100</xdr:colOff>
      <xdr:row>86</xdr:row>
      <xdr:rowOff>85089</xdr:rowOff>
    </xdr:to>
    <xdr:sp macro="" textlink="">
      <xdr:nvSpPr>
        <xdr:cNvPr id="312" name="楕円 311">
          <a:extLst>
            <a:ext uri="{FF2B5EF4-FFF2-40B4-BE49-F238E27FC236}">
              <a16:creationId xmlns:a16="http://schemas.microsoft.com/office/drawing/2014/main" id="{696C200B-9758-4672-AEDA-D1666B929E55}"/>
            </a:ext>
          </a:extLst>
        </xdr:cNvPr>
        <xdr:cNvSpPr/>
      </xdr:nvSpPr>
      <xdr:spPr>
        <a:xfrm>
          <a:off x="1079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34289</xdr:rowOff>
    </xdr:from>
    <xdr:to>
      <xdr:col>10</xdr:col>
      <xdr:colOff>114300</xdr:colOff>
      <xdr:row>86</xdr:row>
      <xdr:rowOff>57150</xdr:rowOff>
    </xdr:to>
    <xdr:cxnSp macro="">
      <xdr:nvCxnSpPr>
        <xdr:cNvPr id="313" name="直線コネクタ 312">
          <a:extLst>
            <a:ext uri="{FF2B5EF4-FFF2-40B4-BE49-F238E27FC236}">
              <a16:creationId xmlns:a16="http://schemas.microsoft.com/office/drawing/2014/main" id="{88251967-A73E-4E05-8CC8-3C68A620CC81}"/>
            </a:ext>
          </a:extLst>
        </xdr:cNvPr>
        <xdr:cNvCxnSpPr/>
      </xdr:nvCxnSpPr>
      <xdr:spPr>
        <a:xfrm>
          <a:off x="1130300" y="14778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3173EA2B-91F0-434E-96A7-129F38C2C094}"/>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9C6FD7B5-5755-4E5C-8077-2B025760F469}"/>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8BE66A88-9514-4A00-B283-71D0E9611D57}"/>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C5F86CBB-3B13-4DD3-BCA2-223A40480272}"/>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116222</xdr:rowOff>
    </xdr:from>
    <xdr:ext cx="405111" cy="259045"/>
    <xdr:sp macro="" textlink="">
      <xdr:nvSpPr>
        <xdr:cNvPr id="318" name="n_1mainValue【公営住宅】&#10;有形固定資産減価償却率">
          <a:extLst>
            <a:ext uri="{FF2B5EF4-FFF2-40B4-BE49-F238E27FC236}">
              <a16:creationId xmlns:a16="http://schemas.microsoft.com/office/drawing/2014/main" id="{DED53DF2-7175-488E-A939-40255A6CEC7D}"/>
            </a:ext>
          </a:extLst>
        </xdr:cNvPr>
        <xdr:cNvSpPr txBox="1"/>
      </xdr:nvSpPr>
      <xdr:spPr>
        <a:xfrm>
          <a:off x="3582044"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106697</xdr:rowOff>
    </xdr:from>
    <xdr:ext cx="405111" cy="259045"/>
    <xdr:sp macro="" textlink="">
      <xdr:nvSpPr>
        <xdr:cNvPr id="319" name="n_2mainValue【公営住宅】&#10;有形固定資産減価償却率">
          <a:extLst>
            <a:ext uri="{FF2B5EF4-FFF2-40B4-BE49-F238E27FC236}">
              <a16:creationId xmlns:a16="http://schemas.microsoft.com/office/drawing/2014/main" id="{97611D8D-1443-4010-AD10-059833AB2DB7}"/>
            </a:ext>
          </a:extLst>
        </xdr:cNvPr>
        <xdr:cNvSpPr txBox="1"/>
      </xdr:nvSpPr>
      <xdr:spPr>
        <a:xfrm>
          <a:off x="2705744"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99077</xdr:rowOff>
    </xdr:from>
    <xdr:ext cx="405111" cy="259045"/>
    <xdr:sp macro="" textlink="">
      <xdr:nvSpPr>
        <xdr:cNvPr id="320" name="n_3mainValue【公営住宅】&#10;有形固定資産減価償却率">
          <a:extLst>
            <a:ext uri="{FF2B5EF4-FFF2-40B4-BE49-F238E27FC236}">
              <a16:creationId xmlns:a16="http://schemas.microsoft.com/office/drawing/2014/main" id="{373AA0CF-D4D1-4BE2-9102-C8E6C23D68CA}"/>
            </a:ext>
          </a:extLst>
        </xdr:cNvPr>
        <xdr:cNvSpPr txBox="1"/>
      </xdr:nvSpPr>
      <xdr:spPr>
        <a:xfrm>
          <a:off x="1816744"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76216</xdr:rowOff>
    </xdr:from>
    <xdr:ext cx="405111" cy="259045"/>
    <xdr:sp macro="" textlink="">
      <xdr:nvSpPr>
        <xdr:cNvPr id="321" name="n_4mainValue【公営住宅】&#10;有形固定資産減価償却率">
          <a:extLst>
            <a:ext uri="{FF2B5EF4-FFF2-40B4-BE49-F238E27FC236}">
              <a16:creationId xmlns:a16="http://schemas.microsoft.com/office/drawing/2014/main" id="{3225F065-4960-4153-BFF1-E8928311EA31}"/>
            </a:ext>
          </a:extLst>
        </xdr:cNvPr>
        <xdr:cNvSpPr txBox="1"/>
      </xdr:nvSpPr>
      <xdr:spPr>
        <a:xfrm>
          <a:off x="927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0B4293F-2364-4F6B-90A1-01E43BD0AD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43969AB-E90F-48B8-B6AD-0EE915F119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3720E33-E2B8-49BC-8978-E99620E9DE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FFF98B1-B3F5-4F23-A688-3BFA65D8914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7039E05-214F-46AD-83A0-A9B87AEFAF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F0EAB11-C594-46CA-A123-4CC01D268D6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598FAD2-F964-47B9-989A-0E1A25DF1F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CDE1939-FDA0-4114-8F8E-4F31112456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06421C1-D07F-4DFD-8D61-4AF16FD418F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A2A6562-4E19-44BB-83A2-BA840CE17C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4074605-1AC3-4547-A983-C9DC2CA3E3B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C133CA9-F882-48B5-B3AC-3B19FF3766E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67E8A89-1789-4CC0-B64A-B5D519EECA2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A6119FB-6EDF-48DF-88CD-E23A6486647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83D6177-6991-465F-98BF-D56BAE1852A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6C6D997-7AAE-41FF-8B04-AAFA42ED826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33B2020-BACD-473B-8514-C4C55553414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2B8B6E4-DDEE-40B7-8BE1-7D6493CE400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2952003-F93F-410A-B458-9964A958B8B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45463A8-FA23-4645-A171-E4D89A8FD97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F429BBB-E8E5-4D29-9A86-DC68CD9711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4F73238C-07A2-4C75-BE7F-698151E4A1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871BCFC-2F13-48C1-97C2-670035E229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66073A6C-8547-4CEB-A076-39CD9B85C59F}"/>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390E3342-EE8E-4F3A-BD79-F8D881AF0D2E}"/>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7C646298-957A-4EC9-899D-23A43952BB1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9C8C0D86-A37C-4D22-81BF-AA5FBBC3792E}"/>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F82B7A03-6DD9-4F75-9E18-17795F7DA581}"/>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F7B6EAAA-CE6F-41DB-9EC6-E43FB91600BD}"/>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BB47525D-354E-4D3B-BBE3-8452A52FA96C}"/>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F3FAC815-E292-45FD-85E2-A621342DDEEE}"/>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8EDFA10E-B0CF-4D7A-8804-FBEDE1B31131}"/>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C156E14A-6346-4D9E-9E08-1A71F6A69DE3}"/>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8D1E2CEA-6051-4026-B570-D066C3BBD4AA}"/>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FD41337-1F9F-4D3B-902C-7AC52D0390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E960CE7-7068-4490-8EB4-FD6530B7E1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F326F33-9A61-4152-9B54-2229A8F478F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AA54083-5F6A-44E0-B69F-15C5178ABD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143C27E-087D-483E-B78D-9F6F2EDCF2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45402</xdr:rowOff>
    </xdr:from>
    <xdr:to>
      <xdr:col>55</xdr:col>
      <xdr:colOff>50800</xdr:colOff>
      <xdr:row>86</xdr:row>
      <xdr:rowOff>147002</xdr:rowOff>
    </xdr:to>
    <xdr:sp macro="" textlink="">
      <xdr:nvSpPr>
        <xdr:cNvPr id="361" name="楕円 360">
          <a:extLst>
            <a:ext uri="{FF2B5EF4-FFF2-40B4-BE49-F238E27FC236}">
              <a16:creationId xmlns:a16="http://schemas.microsoft.com/office/drawing/2014/main" id="{ED5A3F1D-18DF-4CED-8C15-74FAF037A703}"/>
            </a:ext>
          </a:extLst>
        </xdr:cNvPr>
        <xdr:cNvSpPr/>
      </xdr:nvSpPr>
      <xdr:spPr>
        <a:xfrm>
          <a:off x="10426700" y="1479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131779</xdr:rowOff>
    </xdr:from>
    <xdr:ext cx="469744" cy="259045"/>
    <xdr:sp macro="" textlink="">
      <xdr:nvSpPr>
        <xdr:cNvPr id="362" name="【公営住宅】&#10;一人当たり面積該当値テキスト">
          <a:extLst>
            <a:ext uri="{FF2B5EF4-FFF2-40B4-BE49-F238E27FC236}">
              <a16:creationId xmlns:a16="http://schemas.microsoft.com/office/drawing/2014/main" id="{6C84960B-94A2-494E-8706-80660D1DD8F0}"/>
            </a:ext>
          </a:extLst>
        </xdr:cNvPr>
        <xdr:cNvSpPr txBox="1"/>
      </xdr:nvSpPr>
      <xdr:spPr>
        <a:xfrm>
          <a:off x="10515600" y="1470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45593</xdr:rowOff>
    </xdr:from>
    <xdr:to>
      <xdr:col>50</xdr:col>
      <xdr:colOff>165100</xdr:colOff>
      <xdr:row>86</xdr:row>
      <xdr:rowOff>147193</xdr:rowOff>
    </xdr:to>
    <xdr:sp macro="" textlink="">
      <xdr:nvSpPr>
        <xdr:cNvPr id="363" name="楕円 362">
          <a:extLst>
            <a:ext uri="{FF2B5EF4-FFF2-40B4-BE49-F238E27FC236}">
              <a16:creationId xmlns:a16="http://schemas.microsoft.com/office/drawing/2014/main" id="{D717FE6A-DBF7-4DB0-B67C-4D27A27C3F08}"/>
            </a:ext>
          </a:extLst>
        </xdr:cNvPr>
        <xdr:cNvSpPr/>
      </xdr:nvSpPr>
      <xdr:spPr>
        <a:xfrm>
          <a:off x="9588500" y="1479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96202</xdr:rowOff>
    </xdr:from>
    <xdr:to>
      <xdr:col>55</xdr:col>
      <xdr:colOff>0</xdr:colOff>
      <xdr:row>86</xdr:row>
      <xdr:rowOff>96393</xdr:rowOff>
    </xdr:to>
    <xdr:cxnSp macro="">
      <xdr:nvCxnSpPr>
        <xdr:cNvPr id="364" name="直線コネクタ 363">
          <a:extLst>
            <a:ext uri="{FF2B5EF4-FFF2-40B4-BE49-F238E27FC236}">
              <a16:creationId xmlns:a16="http://schemas.microsoft.com/office/drawing/2014/main" id="{C9F24BA5-BF77-42C8-9AD9-9F83043991C9}"/>
            </a:ext>
          </a:extLst>
        </xdr:cNvPr>
        <xdr:cNvCxnSpPr/>
      </xdr:nvCxnSpPr>
      <xdr:spPr>
        <a:xfrm flipV="1">
          <a:off x="9639300" y="14840902"/>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45593</xdr:rowOff>
    </xdr:from>
    <xdr:to>
      <xdr:col>46</xdr:col>
      <xdr:colOff>38100</xdr:colOff>
      <xdr:row>86</xdr:row>
      <xdr:rowOff>147193</xdr:rowOff>
    </xdr:to>
    <xdr:sp macro="" textlink="">
      <xdr:nvSpPr>
        <xdr:cNvPr id="365" name="楕円 364">
          <a:extLst>
            <a:ext uri="{FF2B5EF4-FFF2-40B4-BE49-F238E27FC236}">
              <a16:creationId xmlns:a16="http://schemas.microsoft.com/office/drawing/2014/main" id="{4EF137DB-9AAC-4B03-93D7-69C85F028717}"/>
            </a:ext>
          </a:extLst>
        </xdr:cNvPr>
        <xdr:cNvSpPr/>
      </xdr:nvSpPr>
      <xdr:spPr>
        <a:xfrm>
          <a:off x="8699500" y="1479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96393</xdr:rowOff>
    </xdr:from>
    <xdr:to>
      <xdr:col>50</xdr:col>
      <xdr:colOff>114300</xdr:colOff>
      <xdr:row>86</xdr:row>
      <xdr:rowOff>96393</xdr:rowOff>
    </xdr:to>
    <xdr:cxnSp macro="">
      <xdr:nvCxnSpPr>
        <xdr:cNvPr id="366" name="直線コネクタ 365">
          <a:extLst>
            <a:ext uri="{FF2B5EF4-FFF2-40B4-BE49-F238E27FC236}">
              <a16:creationId xmlns:a16="http://schemas.microsoft.com/office/drawing/2014/main" id="{E58F9563-BB11-432C-8094-31B5399CB856}"/>
            </a:ext>
          </a:extLst>
        </xdr:cNvPr>
        <xdr:cNvCxnSpPr/>
      </xdr:nvCxnSpPr>
      <xdr:spPr>
        <a:xfrm>
          <a:off x="8750300" y="148410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45783</xdr:rowOff>
    </xdr:from>
    <xdr:to>
      <xdr:col>41</xdr:col>
      <xdr:colOff>101600</xdr:colOff>
      <xdr:row>86</xdr:row>
      <xdr:rowOff>147383</xdr:rowOff>
    </xdr:to>
    <xdr:sp macro="" textlink="">
      <xdr:nvSpPr>
        <xdr:cNvPr id="367" name="楕円 366">
          <a:extLst>
            <a:ext uri="{FF2B5EF4-FFF2-40B4-BE49-F238E27FC236}">
              <a16:creationId xmlns:a16="http://schemas.microsoft.com/office/drawing/2014/main" id="{9D3E745B-4B3F-4EF0-961D-8F055C0B1CC5}"/>
            </a:ext>
          </a:extLst>
        </xdr:cNvPr>
        <xdr:cNvSpPr/>
      </xdr:nvSpPr>
      <xdr:spPr>
        <a:xfrm>
          <a:off x="7810500" y="1479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96393</xdr:rowOff>
    </xdr:from>
    <xdr:to>
      <xdr:col>45</xdr:col>
      <xdr:colOff>177800</xdr:colOff>
      <xdr:row>86</xdr:row>
      <xdr:rowOff>96583</xdr:rowOff>
    </xdr:to>
    <xdr:cxnSp macro="">
      <xdr:nvCxnSpPr>
        <xdr:cNvPr id="368" name="直線コネクタ 367">
          <a:extLst>
            <a:ext uri="{FF2B5EF4-FFF2-40B4-BE49-F238E27FC236}">
              <a16:creationId xmlns:a16="http://schemas.microsoft.com/office/drawing/2014/main" id="{E2782052-3AF7-4C94-B752-1063A12C65DB}"/>
            </a:ext>
          </a:extLst>
        </xdr:cNvPr>
        <xdr:cNvCxnSpPr/>
      </xdr:nvCxnSpPr>
      <xdr:spPr>
        <a:xfrm flipV="1">
          <a:off x="7861300" y="1484109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45783</xdr:rowOff>
    </xdr:from>
    <xdr:to>
      <xdr:col>36</xdr:col>
      <xdr:colOff>165100</xdr:colOff>
      <xdr:row>86</xdr:row>
      <xdr:rowOff>147383</xdr:rowOff>
    </xdr:to>
    <xdr:sp macro="" textlink="">
      <xdr:nvSpPr>
        <xdr:cNvPr id="369" name="楕円 368">
          <a:extLst>
            <a:ext uri="{FF2B5EF4-FFF2-40B4-BE49-F238E27FC236}">
              <a16:creationId xmlns:a16="http://schemas.microsoft.com/office/drawing/2014/main" id="{5598579F-D32F-42A1-9974-A905DFD9C68B}"/>
            </a:ext>
          </a:extLst>
        </xdr:cNvPr>
        <xdr:cNvSpPr/>
      </xdr:nvSpPr>
      <xdr:spPr>
        <a:xfrm>
          <a:off x="6921500" y="1479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96583</xdr:rowOff>
    </xdr:from>
    <xdr:to>
      <xdr:col>41</xdr:col>
      <xdr:colOff>50800</xdr:colOff>
      <xdr:row>86</xdr:row>
      <xdr:rowOff>96583</xdr:rowOff>
    </xdr:to>
    <xdr:cxnSp macro="">
      <xdr:nvCxnSpPr>
        <xdr:cNvPr id="370" name="直線コネクタ 369">
          <a:extLst>
            <a:ext uri="{FF2B5EF4-FFF2-40B4-BE49-F238E27FC236}">
              <a16:creationId xmlns:a16="http://schemas.microsoft.com/office/drawing/2014/main" id="{1137AEDA-D57F-4F59-890E-4D0257A0031C}"/>
            </a:ext>
          </a:extLst>
        </xdr:cNvPr>
        <xdr:cNvCxnSpPr/>
      </xdr:nvCxnSpPr>
      <xdr:spPr>
        <a:xfrm>
          <a:off x="6972300" y="14841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D5EF49D1-ABEC-4AEF-9E63-AA1AAAB1CE42}"/>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28B574CA-E8D8-4C4C-A1C1-2C146FACD550}"/>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76800954-9C11-468D-A299-70DAFEFCCDF7}"/>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F06A26A7-034D-4E50-8100-14E73FBB96AF}"/>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138320</xdr:rowOff>
    </xdr:from>
    <xdr:ext cx="469744" cy="259045"/>
    <xdr:sp macro="" textlink="">
      <xdr:nvSpPr>
        <xdr:cNvPr id="375" name="n_1mainValue【公営住宅】&#10;一人当たり面積">
          <a:extLst>
            <a:ext uri="{FF2B5EF4-FFF2-40B4-BE49-F238E27FC236}">
              <a16:creationId xmlns:a16="http://schemas.microsoft.com/office/drawing/2014/main" id="{78496F9B-2898-426A-9829-ABC9E074D719}"/>
            </a:ext>
          </a:extLst>
        </xdr:cNvPr>
        <xdr:cNvSpPr txBox="1"/>
      </xdr:nvSpPr>
      <xdr:spPr>
        <a:xfrm>
          <a:off x="9391727" y="1488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138320</xdr:rowOff>
    </xdr:from>
    <xdr:ext cx="469744" cy="259045"/>
    <xdr:sp macro="" textlink="">
      <xdr:nvSpPr>
        <xdr:cNvPr id="376" name="n_2mainValue【公営住宅】&#10;一人当たり面積">
          <a:extLst>
            <a:ext uri="{FF2B5EF4-FFF2-40B4-BE49-F238E27FC236}">
              <a16:creationId xmlns:a16="http://schemas.microsoft.com/office/drawing/2014/main" id="{6FC1168B-74C6-460B-B5A6-6B12104E91AF}"/>
            </a:ext>
          </a:extLst>
        </xdr:cNvPr>
        <xdr:cNvSpPr txBox="1"/>
      </xdr:nvSpPr>
      <xdr:spPr>
        <a:xfrm>
          <a:off x="8515427" y="1488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138510</xdr:rowOff>
    </xdr:from>
    <xdr:ext cx="469744" cy="259045"/>
    <xdr:sp macro="" textlink="">
      <xdr:nvSpPr>
        <xdr:cNvPr id="377" name="n_3mainValue【公営住宅】&#10;一人当たり面積">
          <a:extLst>
            <a:ext uri="{FF2B5EF4-FFF2-40B4-BE49-F238E27FC236}">
              <a16:creationId xmlns:a16="http://schemas.microsoft.com/office/drawing/2014/main" id="{B45B594F-2D80-4D6B-9710-1F845D2AF2BD}"/>
            </a:ext>
          </a:extLst>
        </xdr:cNvPr>
        <xdr:cNvSpPr txBox="1"/>
      </xdr:nvSpPr>
      <xdr:spPr>
        <a:xfrm>
          <a:off x="7626427" y="1488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138510</xdr:rowOff>
    </xdr:from>
    <xdr:ext cx="469744" cy="259045"/>
    <xdr:sp macro="" textlink="">
      <xdr:nvSpPr>
        <xdr:cNvPr id="378" name="n_4mainValue【公営住宅】&#10;一人当たり面積">
          <a:extLst>
            <a:ext uri="{FF2B5EF4-FFF2-40B4-BE49-F238E27FC236}">
              <a16:creationId xmlns:a16="http://schemas.microsoft.com/office/drawing/2014/main" id="{A3A30BD4-B294-4339-9A7B-339A5EA8A69E}"/>
            </a:ext>
          </a:extLst>
        </xdr:cNvPr>
        <xdr:cNvSpPr txBox="1"/>
      </xdr:nvSpPr>
      <xdr:spPr>
        <a:xfrm>
          <a:off x="6737427" y="1488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DD9D01F-D456-4AA2-B43A-26D94EECE9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F9BF890-8DAC-4FC6-973C-C66459EF80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48D7EA3-954C-4383-9B6B-41F1BA529D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46507B7-1C70-49C6-BA35-79B86FD8417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881FBF9-95AC-447D-BED6-F5654CACC0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187005F-B545-4596-AFD3-B9E53242D7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E0C2300-ADD7-4DCC-B6C4-DDA0AC9D26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91C0B05-E73C-4CCC-BADE-0BCDC75057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4F5CA79C-62AC-47A2-9FBB-462B9E0DCD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DC006CB-1947-4E41-9EFB-3307C9B20D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2D7316A-EF4C-4E10-9566-6362A9745B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A9211B9-7B4B-4781-8433-99075C8AD3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7F01004-6B42-4588-8A6A-1F663DF3A6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D1C2DE8-9473-4AB0-B295-60304DC4CC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729116A7-36B2-4A75-BCD8-9654201DEF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51D8D43E-C0EF-498C-BD65-EBEB526C4FF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0FF2008-235E-4902-8DC4-6FBCC35BA1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6B82B43-0C89-43E1-81F8-5123CE8D32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B5B8813-DDE5-43C6-95DB-5172E414CA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CC73BB2-9B59-436F-89E0-9F90830693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ACBA890-804F-404B-8D70-6261729381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9A553C9F-FE84-4FCA-A9CD-2889F72B20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9C8AC71-02D7-497E-9A09-7F82395738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0BAB069-5889-4E42-BA4D-D61E1F134E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7607EF8-E97A-4C73-BD0B-BCF2597B982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A26867D-B561-4605-8595-74E629080D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0782FC6-1410-432A-96D0-29FF6396F95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16FB814F-C0CA-4FC8-B9B6-095150DC284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C72A9A07-00A0-4363-AA27-7F0DCC72D31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6D1B17E1-15FB-41E0-9516-433697236A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D2CF673A-18D3-413F-94F0-051426850A6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F7EFE1A-9D98-4FD1-9636-847B34BC76D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DCB282EA-3451-443F-93D5-C212FEB1F43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F2819B7A-7051-4FA4-B35F-A9C64EB2BF7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C7A7EA29-BD66-43F7-8190-F32541C38E3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22276047-D5BC-4336-93D4-861D5FB8D5A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37271715-5CE9-4278-A7BE-D6C69809FDB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71B37831-0C5F-49C8-87A5-89BF31E1170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7740F438-D15B-45C2-A207-9E5F03A3297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7F41586B-258B-4084-B807-30A65ED030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97F0EFA0-660E-4255-B4B0-E32A4CA906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C22F623D-3AA5-4A09-B679-25FC58C243D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A77F7BBB-83B5-42E8-98E0-DB5B2A96881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DDEAE33B-C619-482C-BEA6-ECD8A7DD5D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44BCB0FA-4714-448A-A40C-1C09220F010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2ADA1BC0-1756-4931-9091-7030EEFD010D}"/>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F8EE78DC-0438-4C0C-A7B5-50F238CA9586}"/>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1ACA38CA-8EEC-430D-A3A3-02D4F330CDB7}"/>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10D8DA8A-4D8E-4D0C-8F5C-B1DAA782C924}"/>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7AF6F3BA-00F8-478E-89E0-290D8BF14F36}"/>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0E13CA9A-9AA1-43A2-B2FA-08BA2EDED8F4}"/>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6A266185-354E-456B-B50F-0E3225A75AD9}"/>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27776A9-B5B9-4F63-9800-BCD435DA30B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1778166-3632-4359-AAB5-75030F6328A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9DAB98B-9949-4E02-AD06-2F53BE6BFD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B5ED304-32F8-4B73-891F-5708459E67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9D756DE-77BE-4401-9E8D-9C7A384371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160927</xdr:rowOff>
    </xdr:from>
    <xdr:to>
      <xdr:col>85</xdr:col>
      <xdr:colOff>177800</xdr:colOff>
      <xdr:row>39</xdr:row>
      <xdr:rowOff>91077</xdr:rowOff>
    </xdr:to>
    <xdr:sp macro="" textlink="">
      <xdr:nvSpPr>
        <xdr:cNvPr id="436" name="楕円 435">
          <a:extLst>
            <a:ext uri="{FF2B5EF4-FFF2-40B4-BE49-F238E27FC236}">
              <a16:creationId xmlns:a16="http://schemas.microsoft.com/office/drawing/2014/main" id="{8EB6221D-3D34-4253-8AD6-80CB8FB4F58B}"/>
            </a:ext>
          </a:extLst>
        </xdr:cNvPr>
        <xdr:cNvSpPr/>
      </xdr:nvSpPr>
      <xdr:spPr>
        <a:xfrm>
          <a:off x="162687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139354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E8072804-4521-4EF3-9037-540F78FF2A56}"/>
            </a:ext>
          </a:extLst>
        </xdr:cNvPr>
        <xdr:cNvSpPr txBox="1"/>
      </xdr:nvSpPr>
      <xdr:spPr>
        <a:xfrm>
          <a:off x="16357600"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116840</xdr:rowOff>
    </xdr:from>
    <xdr:to>
      <xdr:col>81</xdr:col>
      <xdr:colOff>101600</xdr:colOff>
      <xdr:row>39</xdr:row>
      <xdr:rowOff>46990</xdr:rowOff>
    </xdr:to>
    <xdr:sp macro="" textlink="">
      <xdr:nvSpPr>
        <xdr:cNvPr id="438" name="楕円 437">
          <a:extLst>
            <a:ext uri="{FF2B5EF4-FFF2-40B4-BE49-F238E27FC236}">
              <a16:creationId xmlns:a16="http://schemas.microsoft.com/office/drawing/2014/main" id="{508FAB52-8FDA-4D66-8B32-4CF069F54CF4}"/>
            </a:ext>
          </a:extLst>
        </xdr:cNvPr>
        <xdr:cNvSpPr/>
      </xdr:nvSpPr>
      <xdr:spPr>
        <a:xfrm>
          <a:off x="1543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167640</xdr:rowOff>
    </xdr:from>
    <xdr:to>
      <xdr:col>85</xdr:col>
      <xdr:colOff>127000</xdr:colOff>
      <xdr:row>39</xdr:row>
      <xdr:rowOff>40277</xdr:rowOff>
    </xdr:to>
    <xdr:cxnSp macro="">
      <xdr:nvCxnSpPr>
        <xdr:cNvPr id="439" name="直線コネクタ 438">
          <a:extLst>
            <a:ext uri="{FF2B5EF4-FFF2-40B4-BE49-F238E27FC236}">
              <a16:creationId xmlns:a16="http://schemas.microsoft.com/office/drawing/2014/main" id="{086FAF48-223F-452D-88FC-5F966F486D96}"/>
            </a:ext>
          </a:extLst>
        </xdr:cNvPr>
        <xdr:cNvCxnSpPr/>
      </xdr:nvCxnSpPr>
      <xdr:spPr>
        <a:xfrm>
          <a:off x="15481300" y="668274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144599</xdr:rowOff>
    </xdr:from>
    <xdr:to>
      <xdr:col>76</xdr:col>
      <xdr:colOff>165100</xdr:colOff>
      <xdr:row>39</xdr:row>
      <xdr:rowOff>74749</xdr:rowOff>
    </xdr:to>
    <xdr:sp macro="" textlink="">
      <xdr:nvSpPr>
        <xdr:cNvPr id="440" name="楕円 439">
          <a:extLst>
            <a:ext uri="{FF2B5EF4-FFF2-40B4-BE49-F238E27FC236}">
              <a16:creationId xmlns:a16="http://schemas.microsoft.com/office/drawing/2014/main" id="{4001D6BD-5D71-4CC6-B5D2-B9D16B2F3AA8}"/>
            </a:ext>
          </a:extLst>
        </xdr:cNvPr>
        <xdr:cNvSpPr/>
      </xdr:nvSpPr>
      <xdr:spPr>
        <a:xfrm>
          <a:off x="14541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23949</xdr:rowOff>
    </xdr:to>
    <xdr:cxnSp macro="">
      <xdr:nvCxnSpPr>
        <xdr:cNvPr id="441" name="直線コネクタ 440">
          <a:extLst>
            <a:ext uri="{FF2B5EF4-FFF2-40B4-BE49-F238E27FC236}">
              <a16:creationId xmlns:a16="http://schemas.microsoft.com/office/drawing/2014/main" id="{9D5D7D9A-9E2A-46F5-B1FD-2DC5C62B7C90}"/>
            </a:ext>
          </a:extLst>
        </xdr:cNvPr>
        <xdr:cNvCxnSpPr/>
      </xdr:nvCxnSpPr>
      <xdr:spPr>
        <a:xfrm flipV="1">
          <a:off x="14592300" y="66827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42" name="楕円 441">
          <a:extLst>
            <a:ext uri="{FF2B5EF4-FFF2-40B4-BE49-F238E27FC236}">
              <a16:creationId xmlns:a16="http://schemas.microsoft.com/office/drawing/2014/main" id="{60B4A676-3ADE-4440-806A-ECE950B9F513}"/>
            </a:ext>
          </a:extLst>
        </xdr:cNvPr>
        <xdr:cNvSpPr/>
      </xdr:nvSpPr>
      <xdr:spPr>
        <a:xfrm>
          <a:off x="13652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152944</xdr:rowOff>
    </xdr:from>
    <xdr:to>
      <xdr:col>76</xdr:col>
      <xdr:colOff>114300</xdr:colOff>
      <xdr:row>39</xdr:row>
      <xdr:rowOff>23949</xdr:rowOff>
    </xdr:to>
    <xdr:cxnSp macro="">
      <xdr:nvCxnSpPr>
        <xdr:cNvPr id="443" name="直線コネクタ 442">
          <a:extLst>
            <a:ext uri="{FF2B5EF4-FFF2-40B4-BE49-F238E27FC236}">
              <a16:creationId xmlns:a16="http://schemas.microsoft.com/office/drawing/2014/main" id="{12B94FED-7925-4EEB-BCC4-0596D8402715}"/>
            </a:ext>
          </a:extLst>
        </xdr:cNvPr>
        <xdr:cNvCxnSpPr/>
      </xdr:nvCxnSpPr>
      <xdr:spPr>
        <a:xfrm>
          <a:off x="13703300" y="66680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61323</xdr:rowOff>
    </xdr:from>
    <xdr:to>
      <xdr:col>67</xdr:col>
      <xdr:colOff>101600</xdr:colOff>
      <xdr:row>38</xdr:row>
      <xdr:rowOff>162923</xdr:rowOff>
    </xdr:to>
    <xdr:sp macro="" textlink="">
      <xdr:nvSpPr>
        <xdr:cNvPr id="444" name="楕円 443">
          <a:extLst>
            <a:ext uri="{FF2B5EF4-FFF2-40B4-BE49-F238E27FC236}">
              <a16:creationId xmlns:a16="http://schemas.microsoft.com/office/drawing/2014/main" id="{17B13C69-1808-4138-9220-1A9AA94E49FD}"/>
            </a:ext>
          </a:extLst>
        </xdr:cNvPr>
        <xdr:cNvSpPr/>
      </xdr:nvSpPr>
      <xdr:spPr>
        <a:xfrm>
          <a:off x="12763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112123</xdr:rowOff>
    </xdr:from>
    <xdr:to>
      <xdr:col>71</xdr:col>
      <xdr:colOff>177800</xdr:colOff>
      <xdr:row>38</xdr:row>
      <xdr:rowOff>152944</xdr:rowOff>
    </xdr:to>
    <xdr:cxnSp macro="">
      <xdr:nvCxnSpPr>
        <xdr:cNvPr id="445" name="直線コネクタ 444">
          <a:extLst>
            <a:ext uri="{FF2B5EF4-FFF2-40B4-BE49-F238E27FC236}">
              <a16:creationId xmlns:a16="http://schemas.microsoft.com/office/drawing/2014/main" id="{7C934835-56E2-44C7-B6D2-22C2998E767D}"/>
            </a:ext>
          </a:extLst>
        </xdr:cNvPr>
        <xdr:cNvCxnSpPr/>
      </xdr:nvCxnSpPr>
      <xdr:spPr>
        <a:xfrm>
          <a:off x="12814300" y="66272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C0244D95-80D2-4416-934B-997ABC4AF10E}"/>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5DB354F0-E353-4645-AE33-7C3D715FC3E6}"/>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486F47FA-B870-433C-A7FE-7B9181BF21DC}"/>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9E1EAF2-12ED-4D39-BEE6-607DF5EDB970}"/>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38117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D8CDCB3-CAF6-41D9-94C3-24AF48E956D9}"/>
            </a:ext>
          </a:extLst>
        </xdr:cNvPr>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65876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B3C1D8E-14FD-44BD-A15A-667888A813DC}"/>
            </a:ext>
          </a:extLst>
        </xdr:cNvPr>
        <xdr:cNvSpPr txBox="1"/>
      </xdr:nvSpPr>
      <xdr:spPr>
        <a:xfrm>
          <a:off x="14389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9B341A36-568E-491A-8FED-828FBC48E79B}"/>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64CEA9C5-7492-46BD-B75C-4847C96CBA38}"/>
            </a:ext>
          </a:extLst>
        </xdr:cNvPr>
        <xdr:cNvSpPr txBox="1"/>
      </xdr:nvSpPr>
      <xdr:spPr>
        <a:xfrm>
          <a:off x="12611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F20C40D3-1924-4265-B624-BF44C9D5486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8A9D0955-78D6-4850-B85E-9B4B8392A9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F467C24-5809-4980-B2F7-84273089F68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1A5E3BC3-FC03-414D-A681-DB08087831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DB3495A9-C555-42EE-BD3E-759D035E6E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B9EC8FB-D19E-45B9-97F3-B66F2AEABF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DD656F4-8D71-4218-AB47-680E58D022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46726B1-5E2B-4DD1-8C54-0C522EC7C9C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CC0AF32-BC87-4599-A5C1-50CA50564D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8C120F2-43FF-4192-BEE5-BB60C70CC0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9FE93E47-6D6E-49D1-ACB2-4DC3C492ABF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977686F1-F1A5-4344-B863-096EFFB70E5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7A748339-E80B-4B78-908F-ACFF1614399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9C869F55-AA04-4267-A501-7E47E9D5F93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2D79B9DA-DA8F-4DBB-A94D-B339261DBA1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714A8D5-4C56-4426-B16A-E42D9C88D4B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DAC74823-CA9B-4AA9-9A95-1826F31222E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7BA35CFA-4620-4A12-BADC-9A31BE34BCE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FDEA08F3-D983-48D1-9D1D-808BB8C74D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8342DC69-00F9-4ED8-84C7-AFB7635D3E3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C77A7607-FDCB-4BB3-954C-620BC33A2F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AD279D4D-CCAB-4DAB-896A-BDA81D120817}"/>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27DFF4E4-6F56-45DA-AC87-75D0104A890E}"/>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3D08D9AC-900A-4426-9828-CD4FE2FAE5CB}"/>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BBB033A5-715B-4F75-8C9F-3C457E6944AE}"/>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B7EED0B4-6BD4-40EE-BD3A-CE95D378D6E5}"/>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180C54D3-AC30-4821-85B5-D5A714D16DA0}"/>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F91A8C31-C69C-4F32-9E66-CD57F8E06015}"/>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8F61CAFC-4057-4D7A-820F-C26E923C5925}"/>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F460963F-AD11-4DA7-9C95-7BC9F5E07322}"/>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29DE78B1-2051-430B-B5DB-A235A7D46A1A}"/>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73FFD7B8-20C5-4B2A-A902-1D72BFE948D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4D30169-435C-4F9A-B28B-0F98552028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42EAFAF-E915-4319-B212-27E4173B1F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E969003-7F1B-48EF-8C97-47A9887030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31A7C76-DAA3-4570-889A-B6608E00DC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62E554C-B68F-455F-8842-A0CA2AACF7B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29972</xdr:rowOff>
    </xdr:from>
    <xdr:to>
      <xdr:col>116</xdr:col>
      <xdr:colOff>114300</xdr:colOff>
      <xdr:row>40</xdr:row>
      <xdr:rowOff>131572</xdr:rowOff>
    </xdr:to>
    <xdr:sp macro="" textlink="">
      <xdr:nvSpPr>
        <xdr:cNvPr id="491" name="楕円 490">
          <a:extLst>
            <a:ext uri="{FF2B5EF4-FFF2-40B4-BE49-F238E27FC236}">
              <a16:creationId xmlns:a16="http://schemas.microsoft.com/office/drawing/2014/main" id="{18890D32-A8F2-47D5-8066-58429EA189B1}"/>
            </a:ext>
          </a:extLst>
        </xdr:cNvPr>
        <xdr:cNvSpPr/>
      </xdr:nvSpPr>
      <xdr:spPr>
        <a:xfrm>
          <a:off x="22110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8399</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BBE7839F-1693-4B48-BF27-1CD89F199292}"/>
            </a:ext>
          </a:extLst>
        </xdr:cNvPr>
        <xdr:cNvSpPr txBox="1"/>
      </xdr:nvSpPr>
      <xdr:spPr>
        <a:xfrm>
          <a:off x="22199600"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32258</xdr:rowOff>
    </xdr:from>
    <xdr:to>
      <xdr:col>112</xdr:col>
      <xdr:colOff>38100</xdr:colOff>
      <xdr:row>40</xdr:row>
      <xdr:rowOff>133858</xdr:rowOff>
    </xdr:to>
    <xdr:sp macro="" textlink="">
      <xdr:nvSpPr>
        <xdr:cNvPr id="493" name="楕円 492">
          <a:extLst>
            <a:ext uri="{FF2B5EF4-FFF2-40B4-BE49-F238E27FC236}">
              <a16:creationId xmlns:a16="http://schemas.microsoft.com/office/drawing/2014/main" id="{0991ED46-2F40-4E90-B421-56EF9D5E4AC0}"/>
            </a:ext>
          </a:extLst>
        </xdr:cNvPr>
        <xdr:cNvSpPr/>
      </xdr:nvSpPr>
      <xdr:spPr>
        <a:xfrm>
          <a:off x="21272500" y="68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80772</xdr:rowOff>
    </xdr:from>
    <xdr:to>
      <xdr:col>116</xdr:col>
      <xdr:colOff>63500</xdr:colOff>
      <xdr:row>40</xdr:row>
      <xdr:rowOff>83058</xdr:rowOff>
    </xdr:to>
    <xdr:cxnSp macro="">
      <xdr:nvCxnSpPr>
        <xdr:cNvPr id="494" name="直線コネクタ 493">
          <a:extLst>
            <a:ext uri="{FF2B5EF4-FFF2-40B4-BE49-F238E27FC236}">
              <a16:creationId xmlns:a16="http://schemas.microsoft.com/office/drawing/2014/main" id="{C44846E2-3021-49F9-B529-FCA5475F9CAC}"/>
            </a:ext>
          </a:extLst>
        </xdr:cNvPr>
        <xdr:cNvCxnSpPr/>
      </xdr:nvCxnSpPr>
      <xdr:spPr>
        <a:xfrm flipV="1">
          <a:off x="21323300" y="69387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32258</xdr:rowOff>
    </xdr:from>
    <xdr:to>
      <xdr:col>107</xdr:col>
      <xdr:colOff>101600</xdr:colOff>
      <xdr:row>40</xdr:row>
      <xdr:rowOff>133858</xdr:rowOff>
    </xdr:to>
    <xdr:sp macro="" textlink="">
      <xdr:nvSpPr>
        <xdr:cNvPr id="495" name="楕円 494">
          <a:extLst>
            <a:ext uri="{FF2B5EF4-FFF2-40B4-BE49-F238E27FC236}">
              <a16:creationId xmlns:a16="http://schemas.microsoft.com/office/drawing/2014/main" id="{622D1134-5ECD-4658-9DC3-6A308C0E70D7}"/>
            </a:ext>
          </a:extLst>
        </xdr:cNvPr>
        <xdr:cNvSpPr/>
      </xdr:nvSpPr>
      <xdr:spPr>
        <a:xfrm>
          <a:off x="20383500" y="68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83058</xdr:rowOff>
    </xdr:from>
    <xdr:to>
      <xdr:col>111</xdr:col>
      <xdr:colOff>177800</xdr:colOff>
      <xdr:row>40</xdr:row>
      <xdr:rowOff>83058</xdr:rowOff>
    </xdr:to>
    <xdr:cxnSp macro="">
      <xdr:nvCxnSpPr>
        <xdr:cNvPr id="496" name="直線コネクタ 495">
          <a:extLst>
            <a:ext uri="{FF2B5EF4-FFF2-40B4-BE49-F238E27FC236}">
              <a16:creationId xmlns:a16="http://schemas.microsoft.com/office/drawing/2014/main" id="{B3055FC3-15F5-4FE3-823F-6BA68B198CB0}"/>
            </a:ext>
          </a:extLst>
        </xdr:cNvPr>
        <xdr:cNvCxnSpPr/>
      </xdr:nvCxnSpPr>
      <xdr:spPr>
        <a:xfrm>
          <a:off x="20434300" y="6941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34544</xdr:rowOff>
    </xdr:from>
    <xdr:to>
      <xdr:col>102</xdr:col>
      <xdr:colOff>165100</xdr:colOff>
      <xdr:row>40</xdr:row>
      <xdr:rowOff>136144</xdr:rowOff>
    </xdr:to>
    <xdr:sp macro="" textlink="">
      <xdr:nvSpPr>
        <xdr:cNvPr id="497" name="楕円 496">
          <a:extLst>
            <a:ext uri="{FF2B5EF4-FFF2-40B4-BE49-F238E27FC236}">
              <a16:creationId xmlns:a16="http://schemas.microsoft.com/office/drawing/2014/main" id="{A2464A9B-F22C-4E80-988E-C39ED8777C4C}"/>
            </a:ext>
          </a:extLst>
        </xdr:cNvPr>
        <xdr:cNvSpPr/>
      </xdr:nvSpPr>
      <xdr:spPr>
        <a:xfrm>
          <a:off x="19494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83058</xdr:rowOff>
    </xdr:from>
    <xdr:to>
      <xdr:col>107</xdr:col>
      <xdr:colOff>50800</xdr:colOff>
      <xdr:row>40</xdr:row>
      <xdr:rowOff>85344</xdr:rowOff>
    </xdr:to>
    <xdr:cxnSp macro="">
      <xdr:nvCxnSpPr>
        <xdr:cNvPr id="498" name="直線コネクタ 497">
          <a:extLst>
            <a:ext uri="{FF2B5EF4-FFF2-40B4-BE49-F238E27FC236}">
              <a16:creationId xmlns:a16="http://schemas.microsoft.com/office/drawing/2014/main" id="{5BA1C3F0-635C-4326-9F24-C4F8F9331A0B}"/>
            </a:ext>
          </a:extLst>
        </xdr:cNvPr>
        <xdr:cNvCxnSpPr/>
      </xdr:nvCxnSpPr>
      <xdr:spPr>
        <a:xfrm flipV="1">
          <a:off x="19545300" y="694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34544</xdr:rowOff>
    </xdr:from>
    <xdr:to>
      <xdr:col>98</xdr:col>
      <xdr:colOff>38100</xdr:colOff>
      <xdr:row>40</xdr:row>
      <xdr:rowOff>136144</xdr:rowOff>
    </xdr:to>
    <xdr:sp macro="" textlink="">
      <xdr:nvSpPr>
        <xdr:cNvPr id="499" name="楕円 498">
          <a:extLst>
            <a:ext uri="{FF2B5EF4-FFF2-40B4-BE49-F238E27FC236}">
              <a16:creationId xmlns:a16="http://schemas.microsoft.com/office/drawing/2014/main" id="{68CE9D17-78D1-42BC-935B-2BBC14B82239}"/>
            </a:ext>
          </a:extLst>
        </xdr:cNvPr>
        <xdr:cNvSpPr/>
      </xdr:nvSpPr>
      <xdr:spPr>
        <a:xfrm>
          <a:off x="18605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85344</xdr:rowOff>
    </xdr:from>
    <xdr:to>
      <xdr:col>102</xdr:col>
      <xdr:colOff>114300</xdr:colOff>
      <xdr:row>40</xdr:row>
      <xdr:rowOff>85344</xdr:rowOff>
    </xdr:to>
    <xdr:cxnSp macro="">
      <xdr:nvCxnSpPr>
        <xdr:cNvPr id="500" name="直線コネクタ 499">
          <a:extLst>
            <a:ext uri="{FF2B5EF4-FFF2-40B4-BE49-F238E27FC236}">
              <a16:creationId xmlns:a16="http://schemas.microsoft.com/office/drawing/2014/main" id="{E967C250-D627-411E-8665-B7A7A1E17298}"/>
            </a:ext>
          </a:extLst>
        </xdr:cNvPr>
        <xdr:cNvCxnSpPr/>
      </xdr:nvCxnSpPr>
      <xdr:spPr>
        <a:xfrm>
          <a:off x="18656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E8AE8182-6ED7-41FE-BB89-58EDEC2E84DF}"/>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523C0B29-3583-4FDC-9D40-35797FF23212}"/>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69BA3C28-904E-40DA-92CA-72D664C91432}"/>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C091B144-6D6C-4C4F-9EC4-9AA4101237BA}"/>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124985</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1D6B73F2-9A2F-4384-A1BE-B1C3FBDAA10C}"/>
            </a:ext>
          </a:extLst>
        </xdr:cNvPr>
        <xdr:cNvSpPr txBox="1"/>
      </xdr:nvSpPr>
      <xdr:spPr>
        <a:xfrm>
          <a:off x="21075727" y="69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124985</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A260C8DD-C715-4EB2-AF94-50439F04A70B}"/>
            </a:ext>
          </a:extLst>
        </xdr:cNvPr>
        <xdr:cNvSpPr txBox="1"/>
      </xdr:nvSpPr>
      <xdr:spPr>
        <a:xfrm>
          <a:off x="20199427" y="69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127271</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89B5C5B6-2A56-465E-BC4B-2EFF1C881186}"/>
            </a:ext>
          </a:extLst>
        </xdr:cNvPr>
        <xdr:cNvSpPr txBox="1"/>
      </xdr:nvSpPr>
      <xdr:spPr>
        <a:xfrm>
          <a:off x="19310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127271</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1B6B3381-286D-4603-A829-344344912B13}"/>
            </a:ext>
          </a:extLst>
        </xdr:cNvPr>
        <xdr:cNvSpPr txBox="1"/>
      </xdr:nvSpPr>
      <xdr:spPr>
        <a:xfrm>
          <a:off x="18421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F3A85FD2-97AF-4988-BB8E-1CAD0E3D92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508FFF8-2E3A-4A4E-AC36-B9FDA3AE3A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484CE815-25E6-45D6-93BF-78AC82A65D7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67F49142-FF5F-4370-AF43-08D8B3649B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676C186D-657A-4BCB-8514-6D594D17CF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6795A47F-A23B-4424-82AB-416471462B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87DC5D9F-B76B-476A-AF91-A7C40762FB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31A771E2-7467-4626-AB8B-BBA8535277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64D3045B-A895-43FD-A6C1-660F75FC76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72687390-39E0-4CEB-8826-7561D964AA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F088CA48-0E8E-46F2-8C43-964115A605B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F81DB182-C133-44ED-861D-C879C3807BE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8EE8002-61CC-4BC1-B643-E642A486162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16690872-D54D-4A39-B85D-E617749BC21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D01F3CEC-CE49-4B1C-8983-A2192E29900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51564384-83F6-40BC-BA16-8B0459D8836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8344E914-C658-42C2-8D57-92EF2D22EC5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505CB48E-7302-4043-8104-617D065576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F3C22592-DD12-4A1E-89D5-BD454C84047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5E32A327-08A9-4BBD-A821-4BF9F4E6874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13455243-3AE4-4702-A97F-5BF208B5F89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8168A866-33AD-4CA7-8A3A-40ABBB6BE56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8DADCF4A-4997-41C9-813F-EE1F2576C3B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DD886B54-032C-47FD-9B04-CE5E14150E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B316E8BF-67DC-49A9-8ADE-EAAF43C37FD9}"/>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D01DB98-953E-4AEA-AB5F-8FAD8066C3C4}"/>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CE741682-18DE-44D7-BBFF-F0B7E58DC136}"/>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C746728-1D01-4090-B171-F00E8267E599}"/>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CC865720-7A1C-4067-9D79-52F13BE42C58}"/>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AE127930-F38F-42ED-8CCA-584D8FD3C995}"/>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BBC10A7B-6626-4398-BD40-36FE729E867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9F5606B9-140F-47DF-AF2D-8B87756DFDCA}"/>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EBD9D5DE-9D11-4E14-A3DD-AF49D80A7D6A}"/>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0D558097-6D48-407F-8E02-50CC61F93FC2}"/>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3731B44A-8DEC-444F-8671-659C5F1A144D}"/>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067267F-5F21-453C-BD86-4F8A6F1E4C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7658DD2-9605-496A-AF1C-960FA8AC94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4E7FDA6-4B62-46E6-9471-7B6D430F7D4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164700F-5DDA-41F9-A724-951931F7CF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40B50F4-EC38-4597-8074-180AB16AD2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101600</xdr:rowOff>
    </xdr:from>
    <xdr:to>
      <xdr:col>85</xdr:col>
      <xdr:colOff>177800</xdr:colOff>
      <xdr:row>62</xdr:row>
      <xdr:rowOff>31750</xdr:rowOff>
    </xdr:to>
    <xdr:sp macro="" textlink="">
      <xdr:nvSpPr>
        <xdr:cNvPr id="549" name="楕円 548">
          <a:extLst>
            <a:ext uri="{FF2B5EF4-FFF2-40B4-BE49-F238E27FC236}">
              <a16:creationId xmlns:a16="http://schemas.microsoft.com/office/drawing/2014/main" id="{09FE1D3E-D084-46D2-8D38-85396F1B3BD9}"/>
            </a:ext>
          </a:extLst>
        </xdr:cNvPr>
        <xdr:cNvSpPr/>
      </xdr:nvSpPr>
      <xdr:spPr>
        <a:xfrm>
          <a:off x="16268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80027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5B32E634-2D28-4D67-A1EA-4A8BEE334581}"/>
            </a:ext>
          </a:extLst>
        </xdr:cNvPr>
        <xdr:cNvSpPr txBox="1"/>
      </xdr:nvSpPr>
      <xdr:spPr>
        <a:xfrm>
          <a:off x="163576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78740</xdr:rowOff>
    </xdr:from>
    <xdr:to>
      <xdr:col>81</xdr:col>
      <xdr:colOff>101600</xdr:colOff>
      <xdr:row>62</xdr:row>
      <xdr:rowOff>8890</xdr:rowOff>
    </xdr:to>
    <xdr:sp macro="" textlink="">
      <xdr:nvSpPr>
        <xdr:cNvPr id="551" name="楕円 550">
          <a:extLst>
            <a:ext uri="{FF2B5EF4-FFF2-40B4-BE49-F238E27FC236}">
              <a16:creationId xmlns:a16="http://schemas.microsoft.com/office/drawing/2014/main" id="{24C06FC9-DDE6-499A-B8B3-F31436918B42}"/>
            </a:ext>
          </a:extLst>
        </xdr:cNvPr>
        <xdr:cNvSpPr/>
      </xdr:nvSpPr>
      <xdr:spPr>
        <a:xfrm>
          <a:off x="15430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129540</xdr:rowOff>
    </xdr:from>
    <xdr:to>
      <xdr:col>85</xdr:col>
      <xdr:colOff>127000</xdr:colOff>
      <xdr:row>61</xdr:row>
      <xdr:rowOff>152400</xdr:rowOff>
    </xdr:to>
    <xdr:cxnSp macro="">
      <xdr:nvCxnSpPr>
        <xdr:cNvPr id="552" name="直線コネクタ 551">
          <a:extLst>
            <a:ext uri="{FF2B5EF4-FFF2-40B4-BE49-F238E27FC236}">
              <a16:creationId xmlns:a16="http://schemas.microsoft.com/office/drawing/2014/main" id="{4CD22860-ADD6-4646-89E8-4493F5FBF23C}"/>
            </a:ext>
          </a:extLst>
        </xdr:cNvPr>
        <xdr:cNvCxnSpPr/>
      </xdr:nvCxnSpPr>
      <xdr:spPr>
        <a:xfrm>
          <a:off x="15481300" y="105879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53" name="楕円 552">
          <a:extLst>
            <a:ext uri="{FF2B5EF4-FFF2-40B4-BE49-F238E27FC236}">
              <a16:creationId xmlns:a16="http://schemas.microsoft.com/office/drawing/2014/main" id="{9AD475B2-16E5-4D6D-92FF-3F0E5210DEA6}"/>
            </a:ext>
          </a:extLst>
        </xdr:cNvPr>
        <xdr:cNvSpPr/>
      </xdr:nvSpPr>
      <xdr:spPr>
        <a:xfrm>
          <a:off x="1454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61</xdr:row>
      <xdr:rowOff>129540</xdr:rowOff>
    </xdr:to>
    <xdr:cxnSp macro="">
      <xdr:nvCxnSpPr>
        <xdr:cNvPr id="554" name="直線コネクタ 553">
          <a:extLst>
            <a:ext uri="{FF2B5EF4-FFF2-40B4-BE49-F238E27FC236}">
              <a16:creationId xmlns:a16="http://schemas.microsoft.com/office/drawing/2014/main" id="{4B14B2E3-1D02-4596-8022-E3F4EA4F9645}"/>
            </a:ext>
          </a:extLst>
        </xdr:cNvPr>
        <xdr:cNvCxnSpPr/>
      </xdr:nvCxnSpPr>
      <xdr:spPr>
        <a:xfrm>
          <a:off x="14592300" y="105498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555" name="楕円 554">
          <a:extLst>
            <a:ext uri="{FF2B5EF4-FFF2-40B4-BE49-F238E27FC236}">
              <a16:creationId xmlns:a16="http://schemas.microsoft.com/office/drawing/2014/main" id="{0304970C-64C2-49E3-AC91-BF7985F72DDC}"/>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91440</xdr:rowOff>
    </xdr:to>
    <xdr:cxnSp macro="">
      <xdr:nvCxnSpPr>
        <xdr:cNvPr id="556" name="直線コネクタ 555">
          <a:extLst>
            <a:ext uri="{FF2B5EF4-FFF2-40B4-BE49-F238E27FC236}">
              <a16:creationId xmlns:a16="http://schemas.microsoft.com/office/drawing/2014/main" id="{8FB7C6F5-00D6-4021-AD01-53237452B02B}"/>
            </a:ext>
          </a:extLst>
        </xdr:cNvPr>
        <xdr:cNvCxnSpPr/>
      </xdr:nvCxnSpPr>
      <xdr:spPr>
        <a:xfrm>
          <a:off x="13703300" y="10549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40640</xdr:rowOff>
    </xdr:from>
    <xdr:to>
      <xdr:col>67</xdr:col>
      <xdr:colOff>101600</xdr:colOff>
      <xdr:row>61</xdr:row>
      <xdr:rowOff>142240</xdr:rowOff>
    </xdr:to>
    <xdr:sp macro="" textlink="">
      <xdr:nvSpPr>
        <xdr:cNvPr id="557" name="楕円 556">
          <a:extLst>
            <a:ext uri="{FF2B5EF4-FFF2-40B4-BE49-F238E27FC236}">
              <a16:creationId xmlns:a16="http://schemas.microsoft.com/office/drawing/2014/main" id="{234DBE04-D8D1-4112-A96D-2D368D72B061}"/>
            </a:ext>
          </a:extLst>
        </xdr:cNvPr>
        <xdr:cNvSpPr/>
      </xdr:nvSpPr>
      <xdr:spPr>
        <a:xfrm>
          <a:off x="12763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91440</xdr:rowOff>
    </xdr:from>
    <xdr:to>
      <xdr:col>71</xdr:col>
      <xdr:colOff>177800</xdr:colOff>
      <xdr:row>61</xdr:row>
      <xdr:rowOff>91440</xdr:rowOff>
    </xdr:to>
    <xdr:cxnSp macro="">
      <xdr:nvCxnSpPr>
        <xdr:cNvPr id="558" name="直線コネクタ 557">
          <a:extLst>
            <a:ext uri="{FF2B5EF4-FFF2-40B4-BE49-F238E27FC236}">
              <a16:creationId xmlns:a16="http://schemas.microsoft.com/office/drawing/2014/main" id="{9B4A7288-189B-4863-9E7E-72155156FD3F}"/>
            </a:ext>
          </a:extLst>
        </xdr:cNvPr>
        <xdr:cNvCxnSpPr/>
      </xdr:nvCxnSpPr>
      <xdr:spPr>
        <a:xfrm>
          <a:off x="12814300" y="10549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41396719-8E4A-4351-91DE-5FF6D15CF7CB}"/>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6B0ABA9B-F352-461E-93B7-490187007BE8}"/>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3DAE69B3-CC20-48EC-9619-06EFC1AA5ACC}"/>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a:extLst>
            <a:ext uri="{FF2B5EF4-FFF2-40B4-BE49-F238E27FC236}">
              <a16:creationId xmlns:a16="http://schemas.microsoft.com/office/drawing/2014/main" id="{B839BDF9-44C9-4688-B376-111E6453C4CD}"/>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xdr:rowOff>
    </xdr:from>
    <xdr:ext cx="405111" cy="259045"/>
    <xdr:sp macro="" textlink="">
      <xdr:nvSpPr>
        <xdr:cNvPr id="563" name="n_1mainValue【学校施設】&#10;有形固定資産減価償却率">
          <a:extLst>
            <a:ext uri="{FF2B5EF4-FFF2-40B4-BE49-F238E27FC236}">
              <a16:creationId xmlns:a16="http://schemas.microsoft.com/office/drawing/2014/main" id="{84A80042-5B19-4638-B91F-5C54CB04EEFE}"/>
            </a:ext>
          </a:extLst>
        </xdr:cNvPr>
        <xdr:cNvSpPr txBox="1"/>
      </xdr:nvSpPr>
      <xdr:spPr>
        <a:xfrm>
          <a:off x="15266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564" name="n_2mainValue【学校施設】&#10;有形固定資産減価償却率">
          <a:extLst>
            <a:ext uri="{FF2B5EF4-FFF2-40B4-BE49-F238E27FC236}">
              <a16:creationId xmlns:a16="http://schemas.microsoft.com/office/drawing/2014/main" id="{BD3AE62E-EE80-4EDE-B267-35FE76BBD7A8}"/>
            </a:ext>
          </a:extLst>
        </xdr:cNvPr>
        <xdr:cNvSpPr txBox="1"/>
      </xdr:nvSpPr>
      <xdr:spPr>
        <a:xfrm>
          <a:off x="14389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565" name="n_3mainValue【学校施設】&#10;有形固定資産減価償却率">
          <a:extLst>
            <a:ext uri="{FF2B5EF4-FFF2-40B4-BE49-F238E27FC236}">
              <a16:creationId xmlns:a16="http://schemas.microsoft.com/office/drawing/2014/main" id="{C740CDC4-9611-4851-9655-71588902940D}"/>
            </a:ext>
          </a:extLst>
        </xdr:cNvPr>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133367</xdr:rowOff>
    </xdr:from>
    <xdr:ext cx="405111" cy="259045"/>
    <xdr:sp macro="" textlink="">
      <xdr:nvSpPr>
        <xdr:cNvPr id="566" name="n_4mainValue【学校施設】&#10;有形固定資産減価償却率">
          <a:extLst>
            <a:ext uri="{FF2B5EF4-FFF2-40B4-BE49-F238E27FC236}">
              <a16:creationId xmlns:a16="http://schemas.microsoft.com/office/drawing/2014/main" id="{B1F38C39-E6DA-4360-B6DA-ECB696C8472C}"/>
            </a:ext>
          </a:extLst>
        </xdr:cNvPr>
        <xdr:cNvSpPr txBox="1"/>
      </xdr:nvSpPr>
      <xdr:spPr>
        <a:xfrm>
          <a:off x="12611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7BE57A87-AEE5-4A44-A2D6-7D1A6A2AC1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6FF8069E-CC26-468A-A9EA-9BAC5EA98D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F60D993-1C18-43F3-B997-CCFDCA5267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15C72E0A-9B68-445D-8847-BF21EC2A2B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273B584-2780-4E08-BC61-7A8F49053A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1A47683B-AB3A-4E0C-BBEB-5BF55AF78E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2827AC8-AD42-4118-B7EA-7463A82297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813AD53A-51F1-4B08-BF64-6C86C71319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8256207E-DAF3-44DC-BF3D-D9D7F57E747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14EB484B-C339-42A8-9F17-A1DFD30FE3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A7C579B0-BC69-42AC-9C84-C3CF36F9956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E79E5FE6-720C-4B55-9F23-CBB40EB8CDA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839C3C8A-DE85-4824-8E27-EA1F5CA8F6B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A5495D84-5994-45C0-8122-867D87E1F94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BD1826B2-F145-4690-B49E-AA4CEE5C609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CF5FDB41-78B3-4D33-A3CE-0F2E59E96FF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9577C79E-EBE3-4B43-87E3-110AAE87F7F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4E186CAA-381B-47FA-9114-73A4E6ADF6A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D46553F2-1F18-4DCA-BA58-A842E1BFD2E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6D34997B-7AE5-45B7-BC0A-B4C8E859F9D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7A6366F1-3D20-44E2-89BF-A9D2462BD95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B192C22-B9FD-4723-8057-DC9A93D450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57A3E4CF-0C8F-420A-95D9-2D8C456711C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F61278D1-12EB-42A2-B24F-2C8819772C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EDC7DE76-D767-4166-9908-2E037CC7B6B8}"/>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10D8EC45-40F3-42F7-A420-149DBAC14D69}"/>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8EB414BD-14B2-45C1-B4FA-A78D60C925E1}"/>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3915C989-71D8-4C2D-A9A2-09690529A8EB}"/>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BEA71944-F579-437F-9173-0E283169500B}"/>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10A0A691-01C8-468C-ABB8-9D7377231CED}"/>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452B45C9-04CF-4CB7-8423-16D5FBB10D21}"/>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5820518C-48E1-4023-BFAA-EF81CD4E5A34}"/>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CE1A8067-799B-4606-B610-85E2CD4D5DE2}"/>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5545420D-10F2-41EB-86CB-3953A9593F07}"/>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341138E8-4F16-4B09-9089-8A91CE8720E9}"/>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60BD9EB-7899-46D2-9C30-F3ED0719FC6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03F6083-3B12-4B03-8810-EDF248AAA5B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5AB32FF-BDED-4C6E-9956-6B1FF36D25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BFE0C8D-0B13-4C1A-93C4-C42A31B970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4406601-BD16-4A04-B3B5-1B2722ADA95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34925</xdr:rowOff>
    </xdr:from>
    <xdr:to>
      <xdr:col>116</xdr:col>
      <xdr:colOff>114300</xdr:colOff>
      <xdr:row>62</xdr:row>
      <xdr:rowOff>136525</xdr:rowOff>
    </xdr:to>
    <xdr:sp macro="" textlink="">
      <xdr:nvSpPr>
        <xdr:cNvPr id="607" name="楕円 606">
          <a:extLst>
            <a:ext uri="{FF2B5EF4-FFF2-40B4-BE49-F238E27FC236}">
              <a16:creationId xmlns:a16="http://schemas.microsoft.com/office/drawing/2014/main" id="{9E07DE38-F760-4D9F-A964-94CF30C1D59F}"/>
            </a:ext>
          </a:extLst>
        </xdr:cNvPr>
        <xdr:cNvSpPr/>
      </xdr:nvSpPr>
      <xdr:spPr>
        <a:xfrm>
          <a:off x="22110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13352</xdr:rowOff>
    </xdr:from>
    <xdr:ext cx="469744" cy="259045"/>
    <xdr:sp macro="" textlink="">
      <xdr:nvSpPr>
        <xdr:cNvPr id="608" name="【学校施設】&#10;一人当たり面積該当値テキスト">
          <a:extLst>
            <a:ext uri="{FF2B5EF4-FFF2-40B4-BE49-F238E27FC236}">
              <a16:creationId xmlns:a16="http://schemas.microsoft.com/office/drawing/2014/main" id="{51175BBC-9012-4E8D-8D02-A22D7CC84980}"/>
            </a:ext>
          </a:extLst>
        </xdr:cNvPr>
        <xdr:cNvSpPr txBox="1"/>
      </xdr:nvSpPr>
      <xdr:spPr>
        <a:xfrm>
          <a:off x="22199600"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37211</xdr:rowOff>
    </xdr:from>
    <xdr:to>
      <xdr:col>112</xdr:col>
      <xdr:colOff>38100</xdr:colOff>
      <xdr:row>62</xdr:row>
      <xdr:rowOff>138811</xdr:rowOff>
    </xdr:to>
    <xdr:sp macro="" textlink="">
      <xdr:nvSpPr>
        <xdr:cNvPr id="609" name="楕円 608">
          <a:extLst>
            <a:ext uri="{FF2B5EF4-FFF2-40B4-BE49-F238E27FC236}">
              <a16:creationId xmlns:a16="http://schemas.microsoft.com/office/drawing/2014/main" id="{B1B26188-9FE5-4D3B-B1CA-7D4CA63FD1DD}"/>
            </a:ext>
          </a:extLst>
        </xdr:cNvPr>
        <xdr:cNvSpPr/>
      </xdr:nvSpPr>
      <xdr:spPr>
        <a:xfrm>
          <a:off x="21272500" y="10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85725</xdr:rowOff>
    </xdr:from>
    <xdr:to>
      <xdr:col>116</xdr:col>
      <xdr:colOff>63500</xdr:colOff>
      <xdr:row>62</xdr:row>
      <xdr:rowOff>88011</xdr:rowOff>
    </xdr:to>
    <xdr:cxnSp macro="">
      <xdr:nvCxnSpPr>
        <xdr:cNvPr id="610" name="直線コネクタ 609">
          <a:extLst>
            <a:ext uri="{FF2B5EF4-FFF2-40B4-BE49-F238E27FC236}">
              <a16:creationId xmlns:a16="http://schemas.microsoft.com/office/drawing/2014/main" id="{0F267796-28F8-4C11-8D8A-A10384CDF3A4}"/>
            </a:ext>
          </a:extLst>
        </xdr:cNvPr>
        <xdr:cNvCxnSpPr/>
      </xdr:nvCxnSpPr>
      <xdr:spPr>
        <a:xfrm flipV="1">
          <a:off x="21323300" y="1071562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38735</xdr:rowOff>
    </xdr:from>
    <xdr:to>
      <xdr:col>107</xdr:col>
      <xdr:colOff>101600</xdr:colOff>
      <xdr:row>62</xdr:row>
      <xdr:rowOff>140335</xdr:rowOff>
    </xdr:to>
    <xdr:sp macro="" textlink="">
      <xdr:nvSpPr>
        <xdr:cNvPr id="611" name="楕円 610">
          <a:extLst>
            <a:ext uri="{FF2B5EF4-FFF2-40B4-BE49-F238E27FC236}">
              <a16:creationId xmlns:a16="http://schemas.microsoft.com/office/drawing/2014/main" id="{6A6F08BF-5B22-4F16-9E0D-8FBFD9770C01}"/>
            </a:ext>
          </a:extLst>
        </xdr:cNvPr>
        <xdr:cNvSpPr/>
      </xdr:nvSpPr>
      <xdr:spPr>
        <a:xfrm>
          <a:off x="20383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88011</xdr:rowOff>
    </xdr:from>
    <xdr:to>
      <xdr:col>111</xdr:col>
      <xdr:colOff>177800</xdr:colOff>
      <xdr:row>62</xdr:row>
      <xdr:rowOff>89535</xdr:rowOff>
    </xdr:to>
    <xdr:cxnSp macro="">
      <xdr:nvCxnSpPr>
        <xdr:cNvPr id="612" name="直線コネクタ 611">
          <a:extLst>
            <a:ext uri="{FF2B5EF4-FFF2-40B4-BE49-F238E27FC236}">
              <a16:creationId xmlns:a16="http://schemas.microsoft.com/office/drawing/2014/main" id="{EF2A316B-0EE5-45BC-8BF8-879D73575F28}"/>
            </a:ext>
          </a:extLst>
        </xdr:cNvPr>
        <xdr:cNvCxnSpPr/>
      </xdr:nvCxnSpPr>
      <xdr:spPr>
        <a:xfrm flipV="1">
          <a:off x="20434300" y="107179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47117</xdr:rowOff>
    </xdr:from>
    <xdr:to>
      <xdr:col>102</xdr:col>
      <xdr:colOff>165100</xdr:colOff>
      <xdr:row>62</xdr:row>
      <xdr:rowOff>148717</xdr:rowOff>
    </xdr:to>
    <xdr:sp macro="" textlink="">
      <xdr:nvSpPr>
        <xdr:cNvPr id="613" name="楕円 612">
          <a:extLst>
            <a:ext uri="{FF2B5EF4-FFF2-40B4-BE49-F238E27FC236}">
              <a16:creationId xmlns:a16="http://schemas.microsoft.com/office/drawing/2014/main" id="{3CA55B01-3BC8-4B86-8DB4-EC605EEF12FE}"/>
            </a:ext>
          </a:extLst>
        </xdr:cNvPr>
        <xdr:cNvSpPr/>
      </xdr:nvSpPr>
      <xdr:spPr>
        <a:xfrm>
          <a:off x="19494500" y="106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89535</xdr:rowOff>
    </xdr:from>
    <xdr:to>
      <xdr:col>107</xdr:col>
      <xdr:colOff>50800</xdr:colOff>
      <xdr:row>62</xdr:row>
      <xdr:rowOff>97917</xdr:rowOff>
    </xdr:to>
    <xdr:cxnSp macro="">
      <xdr:nvCxnSpPr>
        <xdr:cNvPr id="614" name="直線コネクタ 613">
          <a:extLst>
            <a:ext uri="{FF2B5EF4-FFF2-40B4-BE49-F238E27FC236}">
              <a16:creationId xmlns:a16="http://schemas.microsoft.com/office/drawing/2014/main" id="{C3272D5F-FD57-4101-A35E-B6E80193369D}"/>
            </a:ext>
          </a:extLst>
        </xdr:cNvPr>
        <xdr:cNvCxnSpPr/>
      </xdr:nvCxnSpPr>
      <xdr:spPr>
        <a:xfrm flipV="1">
          <a:off x="19545300" y="1071943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56261</xdr:rowOff>
    </xdr:from>
    <xdr:to>
      <xdr:col>98</xdr:col>
      <xdr:colOff>38100</xdr:colOff>
      <xdr:row>62</xdr:row>
      <xdr:rowOff>157861</xdr:rowOff>
    </xdr:to>
    <xdr:sp macro="" textlink="">
      <xdr:nvSpPr>
        <xdr:cNvPr id="615" name="楕円 614">
          <a:extLst>
            <a:ext uri="{FF2B5EF4-FFF2-40B4-BE49-F238E27FC236}">
              <a16:creationId xmlns:a16="http://schemas.microsoft.com/office/drawing/2014/main" id="{33DF95DF-4155-4323-8561-174F214FD75B}"/>
            </a:ext>
          </a:extLst>
        </xdr:cNvPr>
        <xdr:cNvSpPr/>
      </xdr:nvSpPr>
      <xdr:spPr>
        <a:xfrm>
          <a:off x="18605500" y="106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97917</xdr:rowOff>
    </xdr:from>
    <xdr:to>
      <xdr:col>102</xdr:col>
      <xdr:colOff>114300</xdr:colOff>
      <xdr:row>62</xdr:row>
      <xdr:rowOff>107061</xdr:rowOff>
    </xdr:to>
    <xdr:cxnSp macro="">
      <xdr:nvCxnSpPr>
        <xdr:cNvPr id="616" name="直線コネクタ 615">
          <a:extLst>
            <a:ext uri="{FF2B5EF4-FFF2-40B4-BE49-F238E27FC236}">
              <a16:creationId xmlns:a16="http://schemas.microsoft.com/office/drawing/2014/main" id="{A772E1BE-A94E-4E19-BE17-EF12A6AD4AE1}"/>
            </a:ext>
          </a:extLst>
        </xdr:cNvPr>
        <xdr:cNvCxnSpPr/>
      </xdr:nvCxnSpPr>
      <xdr:spPr>
        <a:xfrm flipV="1">
          <a:off x="18656300" y="1072781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D985584C-FBAA-426C-BC00-3562A52ADD00}"/>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9D4B6759-EBCC-4DE3-AA9D-06D854D36252}"/>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1CCC5854-162D-4550-A169-6EA9B2BA9360}"/>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6770CC77-F354-4003-9BA2-E24A3304CD27}"/>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129938</xdr:rowOff>
    </xdr:from>
    <xdr:ext cx="469744" cy="259045"/>
    <xdr:sp macro="" textlink="">
      <xdr:nvSpPr>
        <xdr:cNvPr id="621" name="n_1mainValue【学校施設】&#10;一人当たり面積">
          <a:extLst>
            <a:ext uri="{FF2B5EF4-FFF2-40B4-BE49-F238E27FC236}">
              <a16:creationId xmlns:a16="http://schemas.microsoft.com/office/drawing/2014/main" id="{FA2177F7-F31B-4E92-A512-BFC0BB2AD389}"/>
            </a:ext>
          </a:extLst>
        </xdr:cNvPr>
        <xdr:cNvSpPr txBox="1"/>
      </xdr:nvSpPr>
      <xdr:spPr>
        <a:xfrm>
          <a:off x="21075727" y="1075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131462</xdr:rowOff>
    </xdr:from>
    <xdr:ext cx="469744" cy="259045"/>
    <xdr:sp macro="" textlink="">
      <xdr:nvSpPr>
        <xdr:cNvPr id="622" name="n_2mainValue【学校施設】&#10;一人当たり面積">
          <a:extLst>
            <a:ext uri="{FF2B5EF4-FFF2-40B4-BE49-F238E27FC236}">
              <a16:creationId xmlns:a16="http://schemas.microsoft.com/office/drawing/2014/main" id="{1978FDC2-5182-4B2B-8CF2-B28AFF3DFB55}"/>
            </a:ext>
          </a:extLst>
        </xdr:cNvPr>
        <xdr:cNvSpPr txBox="1"/>
      </xdr:nvSpPr>
      <xdr:spPr>
        <a:xfrm>
          <a:off x="2019942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139844</xdr:rowOff>
    </xdr:from>
    <xdr:ext cx="469744" cy="259045"/>
    <xdr:sp macro="" textlink="">
      <xdr:nvSpPr>
        <xdr:cNvPr id="623" name="n_3mainValue【学校施設】&#10;一人当たり面積">
          <a:extLst>
            <a:ext uri="{FF2B5EF4-FFF2-40B4-BE49-F238E27FC236}">
              <a16:creationId xmlns:a16="http://schemas.microsoft.com/office/drawing/2014/main" id="{193BE8A1-0979-494C-B2A2-3E04AE201C8D}"/>
            </a:ext>
          </a:extLst>
        </xdr:cNvPr>
        <xdr:cNvSpPr txBox="1"/>
      </xdr:nvSpPr>
      <xdr:spPr>
        <a:xfrm>
          <a:off x="19310427" y="107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148988</xdr:rowOff>
    </xdr:from>
    <xdr:ext cx="469744" cy="259045"/>
    <xdr:sp macro="" textlink="">
      <xdr:nvSpPr>
        <xdr:cNvPr id="624" name="n_4mainValue【学校施設】&#10;一人当たり面積">
          <a:extLst>
            <a:ext uri="{FF2B5EF4-FFF2-40B4-BE49-F238E27FC236}">
              <a16:creationId xmlns:a16="http://schemas.microsoft.com/office/drawing/2014/main" id="{B5FCCF81-4E84-4514-A2A6-5C0BD56BDD1C}"/>
            </a:ext>
          </a:extLst>
        </xdr:cNvPr>
        <xdr:cNvSpPr txBox="1"/>
      </xdr:nvSpPr>
      <xdr:spPr>
        <a:xfrm>
          <a:off x="18421427" y="107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D79C6E79-F068-491D-8BD5-A23F18C891B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B34C119-9A05-43B3-9AC7-AED637167A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71BA334-0148-4D0F-8741-192AF3B661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012A21A-8B66-482E-A3C2-860C543FA7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9FAF16C-7404-4360-9DED-4B758D2E58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556F4F35-02E6-4FFB-8D0D-861C53D0AC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2100202-B487-423F-AD6A-14FF82575D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83552EF-B68E-4F19-8CEC-AF614B42599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D1F828D-1FD3-4330-8BBA-5B07F3D66B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D143395C-4E6A-49A9-9EC0-2A047E58F8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3055C002-C9B3-4115-A1CF-9EB3244B3A3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1CA8EEF9-38D9-4FFE-B32D-5CF4E22152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D03AFE9E-742F-43A7-8651-56B6FFB8C2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8547B9AD-CA33-4FE7-B025-BFD3233628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4A1B983C-2E3A-40FE-9B09-484CEF35F6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751A932E-C3DE-4148-A285-07A1AC04128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6E1EA99B-DD0E-4D03-ADD0-744732BB261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B400F1A-5EAB-4CAC-BCDF-27D35727374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A51A1021-E6FB-4B72-8D2D-DF9A7A7B8A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EE2521CB-F8ED-4360-AD0A-C1AF6E1F99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5C3D2B3-9718-4BC2-BCE9-FD022F1C91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F41CAAAE-801D-499B-A1C8-00F157202D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1995959F-1054-4168-B3E4-0994CEB287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F83525F-60AE-480A-B862-F8CFAEE1E58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7F108DE7-BFD0-4E99-9663-DC2CEE82EE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3A681444-A51B-407B-AA6E-E03E17B180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9D6B1765-E761-4FCD-895A-72A178C230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A56CFAAA-A9BE-460D-B68B-ACAE8EEAB2B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22D73A73-1022-47C6-838B-403880C085D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27CB5DD5-3159-4F22-A3E2-1DA60E0A9D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A82A8E6-AE7A-4261-926C-89BE4ECC3A0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6B5D0C89-271A-4A78-B1FB-B132264DBE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B4871029-6936-41EB-87F3-5746FD15327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3545B4EF-E5D0-4FC5-A27C-C27BF9248F4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59C08F3A-5277-493E-8979-838F63181F7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A8620550-2A68-4003-A0CD-2818D72A918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EED55CD3-96A6-454E-86A4-C56C01F0E93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AD2EB120-7E86-43AB-AF52-9890C029E9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6F723806-81A9-40F8-B5E2-19118C21F92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B29F70F9-EAFE-4F20-8D49-5D82E7296E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AA3E9C7E-CFCA-4CD3-825D-E5179B0B25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9B3540A1-C797-4600-AEA0-B41223731E53}"/>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2B228F25-BB10-4A2F-BDDF-ABAF1AFC2A1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7C81B996-6AC2-454D-8124-0D48128C7A0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0F4A2C30-0C8C-4EF3-B83D-A4DCECF0C173}"/>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A0E583BC-58C6-41AD-B843-7CD9EB8D035B}"/>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149FB184-3AD5-4875-9638-944CB48E1EB9}"/>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A1AC65F4-0130-487E-839B-2799D5725899}"/>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398D0ADA-8C23-4CF8-A1FF-B5943BB91FFF}"/>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2780E5A8-55D0-4754-98A8-7651D01A9467}"/>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4C5AA7A3-C65F-4C45-B0F2-9BEA9556330B}"/>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A7066D87-B6D8-4734-B5AD-D27DD5A76141}"/>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E34D11C-94B0-42D2-9B60-6F6BD71AA9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155C476-3202-411D-92EB-9EA3EB6759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33E4402-06CA-4DAA-819A-2FE816F6F2F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0BC02D4-252E-420B-8042-D630DFA4FB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B751CD7-8805-42B8-A8BD-C05DFFE7AE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20501</xdr:rowOff>
    </xdr:from>
    <xdr:to>
      <xdr:col>85</xdr:col>
      <xdr:colOff>177800</xdr:colOff>
      <xdr:row>107</xdr:row>
      <xdr:rowOff>122101</xdr:rowOff>
    </xdr:to>
    <xdr:sp macro="" textlink="">
      <xdr:nvSpPr>
        <xdr:cNvPr id="682" name="楕円 681">
          <a:extLst>
            <a:ext uri="{FF2B5EF4-FFF2-40B4-BE49-F238E27FC236}">
              <a16:creationId xmlns:a16="http://schemas.microsoft.com/office/drawing/2014/main" id="{79AAAD23-577F-484E-BB40-7064EE48DF28}"/>
            </a:ext>
          </a:extLst>
        </xdr:cNvPr>
        <xdr:cNvSpPr/>
      </xdr:nvSpPr>
      <xdr:spPr>
        <a:xfrm>
          <a:off x="16268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170378</xdr:rowOff>
    </xdr:from>
    <xdr:ext cx="405111" cy="259045"/>
    <xdr:sp macro="" textlink="">
      <xdr:nvSpPr>
        <xdr:cNvPr id="683" name="【公民館】&#10;有形固定資産減価償却率該当値テキスト">
          <a:extLst>
            <a:ext uri="{FF2B5EF4-FFF2-40B4-BE49-F238E27FC236}">
              <a16:creationId xmlns:a16="http://schemas.microsoft.com/office/drawing/2014/main" id="{C1EB0E70-166E-46EE-B455-7E5AA8947207}"/>
            </a:ext>
          </a:extLst>
        </xdr:cNvPr>
        <xdr:cNvSpPr txBox="1"/>
      </xdr:nvSpPr>
      <xdr:spPr>
        <a:xfrm>
          <a:off x="16357600"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48261</xdr:rowOff>
    </xdr:from>
    <xdr:to>
      <xdr:col>81</xdr:col>
      <xdr:colOff>101600</xdr:colOff>
      <xdr:row>108</xdr:row>
      <xdr:rowOff>149861</xdr:rowOff>
    </xdr:to>
    <xdr:sp macro="" textlink="">
      <xdr:nvSpPr>
        <xdr:cNvPr id="684" name="楕円 683">
          <a:extLst>
            <a:ext uri="{FF2B5EF4-FFF2-40B4-BE49-F238E27FC236}">
              <a16:creationId xmlns:a16="http://schemas.microsoft.com/office/drawing/2014/main" id="{79BDDB3F-3322-4AE3-987E-05E1169AFE15}"/>
            </a:ext>
          </a:extLst>
        </xdr:cNvPr>
        <xdr:cNvSpPr/>
      </xdr:nvSpPr>
      <xdr:spPr>
        <a:xfrm>
          <a:off x="15430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71301</xdr:rowOff>
    </xdr:from>
    <xdr:to>
      <xdr:col>85</xdr:col>
      <xdr:colOff>127000</xdr:colOff>
      <xdr:row>108</xdr:row>
      <xdr:rowOff>99061</xdr:rowOff>
    </xdr:to>
    <xdr:cxnSp macro="">
      <xdr:nvCxnSpPr>
        <xdr:cNvPr id="685" name="直線コネクタ 684">
          <a:extLst>
            <a:ext uri="{FF2B5EF4-FFF2-40B4-BE49-F238E27FC236}">
              <a16:creationId xmlns:a16="http://schemas.microsoft.com/office/drawing/2014/main" id="{BF83D81A-7BF2-4231-AFDB-FB1899EAAC2A}"/>
            </a:ext>
          </a:extLst>
        </xdr:cNvPr>
        <xdr:cNvCxnSpPr/>
      </xdr:nvCxnSpPr>
      <xdr:spPr>
        <a:xfrm flipV="1">
          <a:off x="15481300" y="18416451"/>
          <a:ext cx="838200" cy="1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686" name="楕円 685">
          <a:extLst>
            <a:ext uri="{FF2B5EF4-FFF2-40B4-BE49-F238E27FC236}">
              <a16:creationId xmlns:a16="http://schemas.microsoft.com/office/drawing/2014/main" id="{55394DCF-EEA0-4195-B260-85D4F5D8A213}"/>
            </a:ext>
          </a:extLst>
        </xdr:cNvPr>
        <xdr:cNvSpPr/>
      </xdr:nvSpPr>
      <xdr:spPr>
        <a:xfrm>
          <a:off x="1454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133350</xdr:rowOff>
    </xdr:from>
    <xdr:to>
      <xdr:col>81</xdr:col>
      <xdr:colOff>50800</xdr:colOff>
      <xdr:row>108</xdr:row>
      <xdr:rowOff>99061</xdr:rowOff>
    </xdr:to>
    <xdr:cxnSp macro="">
      <xdr:nvCxnSpPr>
        <xdr:cNvPr id="687" name="直線コネクタ 686">
          <a:extLst>
            <a:ext uri="{FF2B5EF4-FFF2-40B4-BE49-F238E27FC236}">
              <a16:creationId xmlns:a16="http://schemas.microsoft.com/office/drawing/2014/main" id="{2E58706E-29FA-421E-9B7B-9E0D3BCDB0BD}"/>
            </a:ext>
          </a:extLst>
        </xdr:cNvPr>
        <xdr:cNvCxnSpPr/>
      </xdr:nvCxnSpPr>
      <xdr:spPr>
        <a:xfrm>
          <a:off x="14592300" y="184785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53158</xdr:rowOff>
    </xdr:from>
    <xdr:to>
      <xdr:col>72</xdr:col>
      <xdr:colOff>38100</xdr:colOff>
      <xdr:row>107</xdr:row>
      <xdr:rowOff>154758</xdr:rowOff>
    </xdr:to>
    <xdr:sp macro="" textlink="">
      <xdr:nvSpPr>
        <xdr:cNvPr id="688" name="楕円 687">
          <a:extLst>
            <a:ext uri="{FF2B5EF4-FFF2-40B4-BE49-F238E27FC236}">
              <a16:creationId xmlns:a16="http://schemas.microsoft.com/office/drawing/2014/main" id="{6E555E0A-E77B-459C-A4DB-CE2323CF9145}"/>
            </a:ext>
          </a:extLst>
        </xdr:cNvPr>
        <xdr:cNvSpPr/>
      </xdr:nvSpPr>
      <xdr:spPr>
        <a:xfrm>
          <a:off x="13652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103958</xdr:rowOff>
    </xdr:from>
    <xdr:to>
      <xdr:col>76</xdr:col>
      <xdr:colOff>114300</xdr:colOff>
      <xdr:row>107</xdr:row>
      <xdr:rowOff>133350</xdr:rowOff>
    </xdr:to>
    <xdr:cxnSp macro="">
      <xdr:nvCxnSpPr>
        <xdr:cNvPr id="689" name="直線コネクタ 688">
          <a:extLst>
            <a:ext uri="{FF2B5EF4-FFF2-40B4-BE49-F238E27FC236}">
              <a16:creationId xmlns:a16="http://schemas.microsoft.com/office/drawing/2014/main" id="{712BBA3B-5871-4616-B8E7-94844871D41D}"/>
            </a:ext>
          </a:extLst>
        </xdr:cNvPr>
        <xdr:cNvCxnSpPr/>
      </xdr:nvCxnSpPr>
      <xdr:spPr>
        <a:xfrm>
          <a:off x="13703300" y="184491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10705</xdr:rowOff>
    </xdr:from>
    <xdr:to>
      <xdr:col>67</xdr:col>
      <xdr:colOff>101600</xdr:colOff>
      <xdr:row>107</xdr:row>
      <xdr:rowOff>112305</xdr:rowOff>
    </xdr:to>
    <xdr:sp macro="" textlink="">
      <xdr:nvSpPr>
        <xdr:cNvPr id="690" name="楕円 689">
          <a:extLst>
            <a:ext uri="{FF2B5EF4-FFF2-40B4-BE49-F238E27FC236}">
              <a16:creationId xmlns:a16="http://schemas.microsoft.com/office/drawing/2014/main" id="{8411B3B6-3E12-4B33-A455-76D9C99B859A}"/>
            </a:ext>
          </a:extLst>
        </xdr:cNvPr>
        <xdr:cNvSpPr/>
      </xdr:nvSpPr>
      <xdr:spPr>
        <a:xfrm>
          <a:off x="1276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61505</xdr:rowOff>
    </xdr:from>
    <xdr:to>
      <xdr:col>71</xdr:col>
      <xdr:colOff>177800</xdr:colOff>
      <xdr:row>107</xdr:row>
      <xdr:rowOff>103958</xdr:rowOff>
    </xdr:to>
    <xdr:cxnSp macro="">
      <xdr:nvCxnSpPr>
        <xdr:cNvPr id="691" name="直線コネクタ 690">
          <a:extLst>
            <a:ext uri="{FF2B5EF4-FFF2-40B4-BE49-F238E27FC236}">
              <a16:creationId xmlns:a16="http://schemas.microsoft.com/office/drawing/2014/main" id="{EC29E17E-42FD-4D87-BFDF-888F69AD5608}"/>
            </a:ext>
          </a:extLst>
        </xdr:cNvPr>
        <xdr:cNvCxnSpPr/>
      </xdr:nvCxnSpPr>
      <xdr:spPr>
        <a:xfrm>
          <a:off x="12814300" y="1840665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6D42231A-779E-459F-91C6-E6DD8A5794A1}"/>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2B652E5E-7611-4A39-A05A-A3ACBA04F20B}"/>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273F1213-5653-4CEF-85AB-45E7631A9609}"/>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6C217813-766C-4918-8DD7-3EF1C289544A}"/>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140988</xdr:rowOff>
    </xdr:from>
    <xdr:ext cx="405111" cy="259045"/>
    <xdr:sp macro="" textlink="">
      <xdr:nvSpPr>
        <xdr:cNvPr id="696" name="n_1mainValue【公民館】&#10;有形固定資産減価償却率">
          <a:extLst>
            <a:ext uri="{FF2B5EF4-FFF2-40B4-BE49-F238E27FC236}">
              <a16:creationId xmlns:a16="http://schemas.microsoft.com/office/drawing/2014/main" id="{CC5637BB-AD5E-462C-A7B5-85E589F8A409}"/>
            </a:ext>
          </a:extLst>
        </xdr:cNvPr>
        <xdr:cNvSpPr txBox="1"/>
      </xdr:nvSpPr>
      <xdr:spPr>
        <a:xfrm>
          <a:off x="152660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697" name="n_2mainValue【公民館】&#10;有形固定資産減価償却率">
          <a:extLst>
            <a:ext uri="{FF2B5EF4-FFF2-40B4-BE49-F238E27FC236}">
              <a16:creationId xmlns:a16="http://schemas.microsoft.com/office/drawing/2014/main" id="{E26C10E6-FA9F-4F18-B1B7-90ED7ABB0EC3}"/>
            </a:ext>
          </a:extLst>
        </xdr:cNvPr>
        <xdr:cNvSpPr txBox="1"/>
      </xdr:nvSpPr>
      <xdr:spPr>
        <a:xfrm>
          <a:off x="14389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145885</xdr:rowOff>
    </xdr:from>
    <xdr:ext cx="405111" cy="259045"/>
    <xdr:sp macro="" textlink="">
      <xdr:nvSpPr>
        <xdr:cNvPr id="698" name="n_3mainValue【公民館】&#10;有形固定資産減価償却率">
          <a:extLst>
            <a:ext uri="{FF2B5EF4-FFF2-40B4-BE49-F238E27FC236}">
              <a16:creationId xmlns:a16="http://schemas.microsoft.com/office/drawing/2014/main" id="{3EA80BD8-98DE-4299-B043-87F1ECA69954}"/>
            </a:ext>
          </a:extLst>
        </xdr:cNvPr>
        <xdr:cNvSpPr txBox="1"/>
      </xdr:nvSpPr>
      <xdr:spPr>
        <a:xfrm>
          <a:off x="13500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103432</xdr:rowOff>
    </xdr:from>
    <xdr:ext cx="405111" cy="259045"/>
    <xdr:sp macro="" textlink="">
      <xdr:nvSpPr>
        <xdr:cNvPr id="699" name="n_4mainValue【公民館】&#10;有形固定資産減価償却率">
          <a:extLst>
            <a:ext uri="{FF2B5EF4-FFF2-40B4-BE49-F238E27FC236}">
              <a16:creationId xmlns:a16="http://schemas.microsoft.com/office/drawing/2014/main" id="{5049F6C4-782E-4CC4-BB24-3FE8A18E97CD}"/>
            </a:ext>
          </a:extLst>
        </xdr:cNvPr>
        <xdr:cNvSpPr txBox="1"/>
      </xdr:nvSpPr>
      <xdr:spPr>
        <a:xfrm>
          <a:off x="12611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2276EFA9-F736-4471-91E3-FF97582659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75C7977-6386-48B6-AFA2-0E117482BB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F934F6E-DC14-4D85-A396-27AE038C4D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CE701066-97A3-4EA1-AB49-E0B586C842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FB4E2BC0-9CA8-43CF-AA86-63D5E638C3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8C5BAEC5-7DE8-4DC4-B503-C4C52D7CD85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1055157C-BF3B-4B55-A902-C48586309E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493F41FF-8BDD-43E3-8AF0-61BFC278F8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21C3435-D1C5-4947-97ED-FBDCB0CBD0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FCE6D1CB-B0E5-4099-8ABB-4275596642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22D4ED99-A480-4ADC-864C-1BF4DB14975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64846253-EB56-40A1-9EBF-4E557824775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ACD840-2348-46FE-8592-8149F1B999E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9F0B3945-8CF9-4B99-AD7C-720CF4C61F4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B2062920-6321-4A91-BBED-FD6E4FF0E9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5306B593-839B-4854-8389-A44A8DB4D89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EF4ECED-E2F8-4610-A4E3-E1EB90B5394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37754E07-C4F3-4D6B-AFEA-E2E97983C4E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BE419003-5924-47B2-9B13-21A67F5B4B7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F1A17FD-FFFE-43C7-967C-D6B45F63B16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D34EF2CA-F197-4E6E-A7C5-55FD1C6869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2FCA28A9-6F1D-4271-95C5-C4898ABE10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11FF4AC-1125-4210-B55D-04AC728FAA1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215EBF2E-80A1-4A1A-B13D-BC5FABD8A928}"/>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32ADB38A-678D-4E63-B8E1-E7743BCBADB3}"/>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9AE60376-2B08-48E6-927E-908C71C50491}"/>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B6BAAA77-7E0B-45A6-9F0F-20222F52E8BE}"/>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6CB337D6-2147-47EB-88AD-FC5A4E567B8E}"/>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CF3DE681-7949-4C5A-AFEA-49DE25D3F3F8}"/>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CEC8EDD2-5D3A-4C76-B34A-583361E3927C}"/>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251C1A79-DF39-463D-8E55-8C2FEC5DB475}"/>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A3331B90-7FE2-4891-A641-F5CD2BE2D2D3}"/>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157B1549-8CAE-4539-942A-023D2FE4B356}"/>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C355D5BB-724A-4F75-A3D5-98813ED2FA49}"/>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7C1C95C-063E-4E48-AB3F-755D7906FA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AEE871D-2C6C-4521-B391-614C186CAE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7211C52-E09B-47A2-90E8-A8D8AB74AFC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FD2890A-0AFE-4728-BC76-653A498F90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E65B0D4-46C1-43FC-9C92-8A0E3C4F9D8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109220</xdr:rowOff>
    </xdr:from>
    <xdr:to>
      <xdr:col>116</xdr:col>
      <xdr:colOff>114300</xdr:colOff>
      <xdr:row>108</xdr:row>
      <xdr:rowOff>39370</xdr:rowOff>
    </xdr:to>
    <xdr:sp macro="" textlink="">
      <xdr:nvSpPr>
        <xdr:cNvPr id="739" name="楕円 738">
          <a:extLst>
            <a:ext uri="{FF2B5EF4-FFF2-40B4-BE49-F238E27FC236}">
              <a16:creationId xmlns:a16="http://schemas.microsoft.com/office/drawing/2014/main" id="{EFDADF9F-9FE2-441D-A3E8-93056BEB10EE}"/>
            </a:ext>
          </a:extLst>
        </xdr:cNvPr>
        <xdr:cNvSpPr/>
      </xdr:nvSpPr>
      <xdr:spPr>
        <a:xfrm>
          <a:off x="22110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87647</xdr:rowOff>
    </xdr:from>
    <xdr:ext cx="469744" cy="259045"/>
    <xdr:sp macro="" textlink="">
      <xdr:nvSpPr>
        <xdr:cNvPr id="740" name="【公民館】&#10;一人当たり面積該当値テキスト">
          <a:extLst>
            <a:ext uri="{FF2B5EF4-FFF2-40B4-BE49-F238E27FC236}">
              <a16:creationId xmlns:a16="http://schemas.microsoft.com/office/drawing/2014/main" id="{18698B7F-2B1C-4991-A604-07E43E6CD910}"/>
            </a:ext>
          </a:extLst>
        </xdr:cNvPr>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109220</xdr:rowOff>
    </xdr:from>
    <xdr:to>
      <xdr:col>112</xdr:col>
      <xdr:colOff>38100</xdr:colOff>
      <xdr:row>108</xdr:row>
      <xdr:rowOff>39370</xdr:rowOff>
    </xdr:to>
    <xdr:sp macro="" textlink="">
      <xdr:nvSpPr>
        <xdr:cNvPr id="741" name="楕円 740">
          <a:extLst>
            <a:ext uri="{FF2B5EF4-FFF2-40B4-BE49-F238E27FC236}">
              <a16:creationId xmlns:a16="http://schemas.microsoft.com/office/drawing/2014/main" id="{8522EE5A-23C7-49CD-B2D5-A4CBFCCCE90D}"/>
            </a:ext>
          </a:extLst>
        </xdr:cNvPr>
        <xdr:cNvSpPr/>
      </xdr:nvSpPr>
      <xdr:spPr>
        <a:xfrm>
          <a:off x="21272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160020</xdr:rowOff>
    </xdr:from>
    <xdr:to>
      <xdr:col>116</xdr:col>
      <xdr:colOff>63500</xdr:colOff>
      <xdr:row>107</xdr:row>
      <xdr:rowOff>160020</xdr:rowOff>
    </xdr:to>
    <xdr:cxnSp macro="">
      <xdr:nvCxnSpPr>
        <xdr:cNvPr id="742" name="直線コネクタ 741">
          <a:extLst>
            <a:ext uri="{FF2B5EF4-FFF2-40B4-BE49-F238E27FC236}">
              <a16:creationId xmlns:a16="http://schemas.microsoft.com/office/drawing/2014/main" id="{E5C077BD-B9ED-4D05-BFFF-DBAD3EB133F5}"/>
            </a:ext>
          </a:extLst>
        </xdr:cNvPr>
        <xdr:cNvCxnSpPr/>
      </xdr:nvCxnSpPr>
      <xdr:spPr>
        <a:xfrm>
          <a:off x="21323300" y="1850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43" name="楕円 742">
          <a:extLst>
            <a:ext uri="{FF2B5EF4-FFF2-40B4-BE49-F238E27FC236}">
              <a16:creationId xmlns:a16="http://schemas.microsoft.com/office/drawing/2014/main" id="{EC6864F2-E86E-4CF8-BD18-5662B6C8F02B}"/>
            </a:ext>
          </a:extLst>
        </xdr:cNvPr>
        <xdr:cNvSpPr/>
      </xdr:nvSpPr>
      <xdr:spPr>
        <a:xfrm>
          <a:off x="20383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107</xdr:row>
      <xdr:rowOff>160020</xdr:rowOff>
    </xdr:to>
    <xdr:cxnSp macro="">
      <xdr:nvCxnSpPr>
        <xdr:cNvPr id="744" name="直線コネクタ 743">
          <a:extLst>
            <a:ext uri="{FF2B5EF4-FFF2-40B4-BE49-F238E27FC236}">
              <a16:creationId xmlns:a16="http://schemas.microsoft.com/office/drawing/2014/main" id="{5EE25460-9459-4DD0-844E-E6A5CD1E444E}"/>
            </a:ext>
          </a:extLst>
        </xdr:cNvPr>
        <xdr:cNvCxnSpPr/>
      </xdr:nvCxnSpPr>
      <xdr:spPr>
        <a:xfrm>
          <a:off x="20434300" y="1850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110489</xdr:rowOff>
    </xdr:from>
    <xdr:to>
      <xdr:col>102</xdr:col>
      <xdr:colOff>165100</xdr:colOff>
      <xdr:row>108</xdr:row>
      <xdr:rowOff>40639</xdr:rowOff>
    </xdr:to>
    <xdr:sp macro="" textlink="">
      <xdr:nvSpPr>
        <xdr:cNvPr id="745" name="楕円 744">
          <a:extLst>
            <a:ext uri="{FF2B5EF4-FFF2-40B4-BE49-F238E27FC236}">
              <a16:creationId xmlns:a16="http://schemas.microsoft.com/office/drawing/2014/main" id="{F81EE760-5856-4412-9628-DCB3437070C9}"/>
            </a:ext>
          </a:extLst>
        </xdr:cNvPr>
        <xdr:cNvSpPr/>
      </xdr:nvSpPr>
      <xdr:spPr>
        <a:xfrm>
          <a:off x="19494500" y="18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160020</xdr:rowOff>
    </xdr:from>
    <xdr:to>
      <xdr:col>107</xdr:col>
      <xdr:colOff>50800</xdr:colOff>
      <xdr:row>107</xdr:row>
      <xdr:rowOff>161289</xdr:rowOff>
    </xdr:to>
    <xdr:cxnSp macro="">
      <xdr:nvCxnSpPr>
        <xdr:cNvPr id="746" name="直線コネクタ 745">
          <a:extLst>
            <a:ext uri="{FF2B5EF4-FFF2-40B4-BE49-F238E27FC236}">
              <a16:creationId xmlns:a16="http://schemas.microsoft.com/office/drawing/2014/main" id="{BFCFAAA5-3E2E-447A-BC08-A321014FB516}"/>
            </a:ext>
          </a:extLst>
        </xdr:cNvPr>
        <xdr:cNvCxnSpPr/>
      </xdr:nvCxnSpPr>
      <xdr:spPr>
        <a:xfrm flipV="1">
          <a:off x="19545300" y="185051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111761</xdr:rowOff>
    </xdr:from>
    <xdr:to>
      <xdr:col>98</xdr:col>
      <xdr:colOff>38100</xdr:colOff>
      <xdr:row>108</xdr:row>
      <xdr:rowOff>41911</xdr:rowOff>
    </xdr:to>
    <xdr:sp macro="" textlink="">
      <xdr:nvSpPr>
        <xdr:cNvPr id="747" name="楕円 746">
          <a:extLst>
            <a:ext uri="{FF2B5EF4-FFF2-40B4-BE49-F238E27FC236}">
              <a16:creationId xmlns:a16="http://schemas.microsoft.com/office/drawing/2014/main" id="{4ED03D72-0BAD-4A39-8404-975C2C01A9A6}"/>
            </a:ext>
          </a:extLst>
        </xdr:cNvPr>
        <xdr:cNvSpPr/>
      </xdr:nvSpPr>
      <xdr:spPr>
        <a:xfrm>
          <a:off x="18605500" y="184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161289</xdr:rowOff>
    </xdr:from>
    <xdr:to>
      <xdr:col>102</xdr:col>
      <xdr:colOff>114300</xdr:colOff>
      <xdr:row>107</xdr:row>
      <xdr:rowOff>162561</xdr:rowOff>
    </xdr:to>
    <xdr:cxnSp macro="">
      <xdr:nvCxnSpPr>
        <xdr:cNvPr id="748" name="直線コネクタ 747">
          <a:extLst>
            <a:ext uri="{FF2B5EF4-FFF2-40B4-BE49-F238E27FC236}">
              <a16:creationId xmlns:a16="http://schemas.microsoft.com/office/drawing/2014/main" id="{488258EB-762C-4A40-B895-9C25F8EBDFF2}"/>
            </a:ext>
          </a:extLst>
        </xdr:cNvPr>
        <xdr:cNvCxnSpPr/>
      </xdr:nvCxnSpPr>
      <xdr:spPr>
        <a:xfrm flipV="1">
          <a:off x="18656300" y="18506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4C1880A5-77DB-45AE-B198-B10543B49CC6}"/>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367809D9-0870-49CB-8A82-D081EF11D94B}"/>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A301B21D-F8FD-4054-958C-B3CA5F267F9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a:extLst>
            <a:ext uri="{FF2B5EF4-FFF2-40B4-BE49-F238E27FC236}">
              <a16:creationId xmlns:a16="http://schemas.microsoft.com/office/drawing/2014/main" id="{51CA045D-4CCE-4A0C-B557-1AFF348BFD93}"/>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30497</xdr:rowOff>
    </xdr:from>
    <xdr:ext cx="469744" cy="259045"/>
    <xdr:sp macro="" textlink="">
      <xdr:nvSpPr>
        <xdr:cNvPr id="753" name="n_1mainValue【公民館】&#10;一人当たり面積">
          <a:extLst>
            <a:ext uri="{FF2B5EF4-FFF2-40B4-BE49-F238E27FC236}">
              <a16:creationId xmlns:a16="http://schemas.microsoft.com/office/drawing/2014/main" id="{DECEFA66-B01C-42D2-9CAF-AF415AFBA760}"/>
            </a:ext>
          </a:extLst>
        </xdr:cNvPr>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54" name="n_2mainValue【公民館】&#10;一人当たり面積">
          <a:extLst>
            <a:ext uri="{FF2B5EF4-FFF2-40B4-BE49-F238E27FC236}">
              <a16:creationId xmlns:a16="http://schemas.microsoft.com/office/drawing/2014/main" id="{AA2C4BF0-48CE-4C1A-8623-A99E49461E87}"/>
            </a:ext>
          </a:extLst>
        </xdr:cNvPr>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31766</xdr:rowOff>
    </xdr:from>
    <xdr:ext cx="469744" cy="259045"/>
    <xdr:sp macro="" textlink="">
      <xdr:nvSpPr>
        <xdr:cNvPr id="755" name="n_3mainValue【公民館】&#10;一人当たり面積">
          <a:extLst>
            <a:ext uri="{FF2B5EF4-FFF2-40B4-BE49-F238E27FC236}">
              <a16:creationId xmlns:a16="http://schemas.microsoft.com/office/drawing/2014/main" id="{517674CB-05C1-4F8D-ACF3-FAB791D00BB2}"/>
            </a:ext>
          </a:extLst>
        </xdr:cNvPr>
        <xdr:cNvSpPr txBox="1"/>
      </xdr:nvSpPr>
      <xdr:spPr>
        <a:xfrm>
          <a:off x="19310427"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33038</xdr:rowOff>
    </xdr:from>
    <xdr:ext cx="469744" cy="259045"/>
    <xdr:sp macro="" textlink="">
      <xdr:nvSpPr>
        <xdr:cNvPr id="756" name="n_4mainValue【公民館】&#10;一人当たり面積">
          <a:extLst>
            <a:ext uri="{FF2B5EF4-FFF2-40B4-BE49-F238E27FC236}">
              <a16:creationId xmlns:a16="http://schemas.microsoft.com/office/drawing/2014/main" id="{DDB9F418-BBC8-4D9C-A714-38FFADC7E413}"/>
            </a:ext>
          </a:extLst>
        </xdr:cNvPr>
        <xdr:cNvSpPr txBox="1"/>
      </xdr:nvSpPr>
      <xdr:spPr>
        <a:xfrm>
          <a:off x="18421427" y="185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CDC56B7C-8BA9-4819-BD00-5811909833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555F17BB-5DED-476E-B27B-D72BBEBDC92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D6FA4342-EEB8-4501-87A4-F8F35B096F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道路の有形固定資産減価償却率は、類似団体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に比べ低い値となっている。道路の</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人当たりの延長は、町の面積が</a:t>
          </a:r>
          <a:r>
            <a:rPr kumimoji="1" lang="en-US" altLang="ja-JP" sz="950">
              <a:solidFill>
                <a:schemeClr val="dk1"/>
              </a:solidFill>
              <a:effectLst/>
              <a:latin typeface="+mn-lt"/>
              <a:ea typeface="+mn-ea"/>
              <a:cs typeface="+mn-cs"/>
            </a:rPr>
            <a:t>12.23㎢</a:t>
          </a:r>
          <a:r>
            <a:rPr kumimoji="1" lang="ja-JP" altLang="ja-JP" sz="950">
              <a:solidFill>
                <a:schemeClr val="dk1"/>
              </a:solidFill>
              <a:effectLst/>
              <a:latin typeface="+mn-lt"/>
              <a:ea typeface="+mn-ea"/>
              <a:cs typeface="+mn-cs"/>
            </a:rPr>
            <a:t>と小さいため類似団体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に比べ低い値となっている。</a:t>
          </a:r>
          <a:endParaRPr lang="ja-JP" altLang="ja-JP" sz="950">
            <a:effectLst/>
          </a:endParaRPr>
        </a:p>
        <a:p>
          <a:r>
            <a:rPr kumimoji="1" lang="ja-JP" altLang="ja-JP" sz="950">
              <a:solidFill>
                <a:schemeClr val="dk1"/>
              </a:solidFill>
              <a:effectLst/>
              <a:latin typeface="+mn-lt"/>
              <a:ea typeface="+mn-ea"/>
              <a:cs typeface="+mn-cs"/>
            </a:rPr>
            <a:t>橋りょう・トンネルの有形固定資産減価償却率は、類似団体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と同等程度となっている。</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人当たり有形固定資産額は、町の面積が</a:t>
          </a:r>
          <a:r>
            <a:rPr kumimoji="1" lang="en-US" altLang="ja-JP" sz="950">
              <a:solidFill>
                <a:schemeClr val="dk1"/>
              </a:solidFill>
              <a:effectLst/>
              <a:latin typeface="+mn-lt"/>
              <a:ea typeface="+mn-ea"/>
              <a:cs typeface="+mn-cs"/>
            </a:rPr>
            <a:t>12.23㎢</a:t>
          </a:r>
          <a:r>
            <a:rPr kumimoji="1" lang="ja-JP" altLang="ja-JP" sz="950">
              <a:solidFill>
                <a:schemeClr val="dk1"/>
              </a:solidFill>
              <a:effectLst/>
              <a:latin typeface="+mn-lt"/>
              <a:ea typeface="+mn-ea"/>
              <a:cs typeface="+mn-cs"/>
            </a:rPr>
            <a:t>と小さいため類似団体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に比べ低い値となっている。</a:t>
          </a:r>
          <a:endParaRPr lang="ja-JP" altLang="ja-JP" sz="950">
            <a:effectLst/>
          </a:endParaRPr>
        </a:p>
        <a:p>
          <a:r>
            <a:rPr kumimoji="1" lang="ja-JP" altLang="ja-JP" sz="950">
              <a:solidFill>
                <a:schemeClr val="dk1"/>
              </a:solidFill>
              <a:effectLst/>
              <a:latin typeface="+mn-lt"/>
              <a:ea typeface="+mn-ea"/>
              <a:cs typeface="+mn-cs"/>
            </a:rPr>
            <a:t>公営住宅は、有形固定資産減価償却率は非常に高い数値となっており、老朽化が進んでいる。戸数が少ないため</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人当たり面積の数値が低くなっている。（老朽化した住宅は取壊しのみで、新規の建築は行っていない。）</a:t>
          </a:r>
          <a:endParaRPr lang="ja-JP" altLang="ja-JP" sz="950">
            <a:effectLst/>
          </a:endParaRPr>
        </a:p>
        <a:p>
          <a:r>
            <a:rPr kumimoji="1" lang="ja-JP" altLang="ja-JP" sz="950">
              <a:solidFill>
                <a:schemeClr val="dk1"/>
              </a:solidFill>
              <a:effectLst/>
              <a:latin typeface="+mn-lt"/>
              <a:ea typeface="+mn-ea"/>
              <a:cs typeface="+mn-cs"/>
            </a:rPr>
            <a:t>認定こども園・幼稚園・保育所の有形固定資産減価償却率は、類似団体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と比べて高くなっており、幼稚園の老朽化が進んでいる。</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人当たり面積は、公立の保育園がないため低い値となっている。</a:t>
          </a:r>
          <a:endParaRPr lang="ja-JP" altLang="ja-JP" sz="950">
            <a:effectLst/>
          </a:endParaRPr>
        </a:p>
        <a:p>
          <a:r>
            <a:rPr kumimoji="1" lang="ja-JP" altLang="ja-JP" sz="950">
              <a:solidFill>
                <a:schemeClr val="dk1"/>
              </a:solidFill>
              <a:effectLst/>
              <a:latin typeface="+mn-lt"/>
              <a:ea typeface="+mn-ea"/>
              <a:cs typeface="+mn-cs"/>
            </a:rPr>
            <a:t>学校施設の有形固定資産減価償却率は、類似団体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に比べ高くなっている。</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人当たり面積は、中学校</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校・小学校</a:t>
          </a:r>
          <a:r>
            <a:rPr kumimoji="1" lang="en-US" altLang="ja-JP" sz="950">
              <a:solidFill>
                <a:schemeClr val="dk1"/>
              </a:solidFill>
              <a:effectLst/>
              <a:latin typeface="+mn-lt"/>
              <a:ea typeface="+mn-ea"/>
              <a:cs typeface="+mn-cs"/>
            </a:rPr>
            <a:t>2</a:t>
          </a:r>
          <a:r>
            <a:rPr kumimoji="1" lang="ja-JP" altLang="ja-JP" sz="950">
              <a:solidFill>
                <a:schemeClr val="dk1"/>
              </a:solidFill>
              <a:effectLst/>
              <a:latin typeface="+mn-lt"/>
              <a:ea typeface="+mn-ea"/>
              <a:cs typeface="+mn-cs"/>
            </a:rPr>
            <a:t>校と学校数</a:t>
          </a:r>
          <a:r>
            <a:rPr kumimoji="1" lang="ja-JP" altLang="en-US" sz="950">
              <a:solidFill>
                <a:schemeClr val="dk1"/>
              </a:solidFill>
              <a:effectLst/>
              <a:latin typeface="+mn-lt"/>
              <a:ea typeface="+mn-ea"/>
              <a:cs typeface="+mn-cs"/>
            </a:rPr>
            <a:t>が</a:t>
          </a:r>
          <a:r>
            <a:rPr kumimoji="1" lang="ja-JP" altLang="ja-JP" sz="950">
              <a:solidFill>
                <a:schemeClr val="dk1"/>
              </a:solidFill>
              <a:effectLst/>
              <a:latin typeface="+mn-lt"/>
              <a:ea typeface="+mn-ea"/>
              <a:cs typeface="+mn-cs"/>
            </a:rPr>
            <a:t>少ないため、類似団体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と比べて低い値となっているが全国平均や県平均は上回っている。</a:t>
          </a:r>
          <a:endParaRPr lang="ja-JP" altLang="ja-JP" sz="950">
            <a:effectLst/>
          </a:endParaRPr>
        </a:p>
        <a:p>
          <a:r>
            <a:rPr kumimoji="1" lang="ja-JP" altLang="ja-JP" sz="950">
              <a:solidFill>
                <a:schemeClr val="dk1"/>
              </a:solidFill>
              <a:effectLst/>
              <a:latin typeface="+mn-lt"/>
              <a:ea typeface="+mn-ea"/>
              <a:cs typeface="+mn-cs"/>
            </a:rPr>
            <a:t>公民館の有形固定資産減価償却率は、類似団体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に比べ高くなっている。</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人当たり面積は、公民館の数が少ないため、類似団体</a:t>
          </a:r>
          <a:r>
            <a:rPr kumimoji="1" lang="ja-JP" altLang="en-US" sz="950">
              <a:solidFill>
                <a:schemeClr val="dk1"/>
              </a:solidFill>
              <a:effectLst/>
              <a:latin typeface="+mn-lt"/>
              <a:ea typeface="+mn-ea"/>
              <a:cs typeface="+mn-cs"/>
            </a:rPr>
            <a:t>平均</a:t>
          </a:r>
          <a:r>
            <a:rPr kumimoji="1" lang="ja-JP" altLang="ja-JP" sz="950">
              <a:solidFill>
                <a:schemeClr val="dk1"/>
              </a:solidFill>
              <a:effectLst/>
              <a:latin typeface="+mn-lt"/>
              <a:ea typeface="+mn-ea"/>
              <a:cs typeface="+mn-cs"/>
            </a:rPr>
            <a:t>より低い値となっている。</a:t>
          </a:r>
          <a:endParaRPr lang="ja-JP" altLang="ja-JP" sz="95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4A4CFB-2333-4D1A-A4C0-569685AA94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FAF476-7149-4849-9C04-BF20D5D941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DA35AA-16B3-4490-93A1-753F890CA92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9A4FC3-1B9E-4C9D-969D-F5F232614D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E88901-3607-402F-BFBE-541D41EF57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C5C89B-CE04-4BA4-B526-4D5AD8835A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8BA2ED-44F8-43E3-9D0A-6D0D471150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B7F198-DABB-4CA8-83AD-F7FB621FDD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83D9F5-8F34-468A-A5BD-3A75406174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ED32BC-7586-43D5-875D-7F5C276DD9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11,007
10,861
12.23
6,247,012
5,861,475
272,413
3,302,771
3,473,423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7417D9-3090-407A-B761-13A3D820707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0EAAA8-F2DB-4A7D-8F90-205D2BE89C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E00C40-C2E4-4EA5-9BB0-909166A4E3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5B86FE-B29A-4537-93B9-748098F23A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34D3E6-C9B2-4D44-9869-94930BD4F8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E5A25F5-B3DA-4131-81FC-3B5A84E2511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C65D2E-3562-48B0-833F-E86A24BB41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CA76F2-6E55-42A5-95EB-8957997B1A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7DEB56-99E5-4F4C-87C6-9F1A47FFCE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53D5E4-6779-49D3-9F0C-C5BB5199D4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0AB237-15B5-4ED5-881E-91A3D8C0FB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7B2CCB-7B18-4B7C-8E99-BAD5340C4D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D1ACFC-7D18-4901-98AA-ED9A601ABB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032905-137A-4428-86C4-56AABA608F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4CEB0A-1765-4460-94A8-24F3CF4EA3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B4CDC1-3B25-436B-AB54-34823D04FB4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18D72F-E94C-40D1-8156-C02DC824BD7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86F418-1D45-4C95-9ED0-316B02816E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58310C-F799-470F-A917-04C7129E93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8AC1A7-7F3F-4EC0-90FA-BE54F166B9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30F839-67BF-429E-8FF4-26210B31A30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E73178-E0F1-493E-8125-3BB3EEF3BA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B896F1-8EC2-481A-A5B1-7DFDFDB90F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3EA895-07DA-476C-847C-AD61BC49BD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1BD04F-B6AC-4C61-A5D6-7B7EC1626AE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2C0B68-6690-407C-ACE6-6213976A5C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A71008-7D6A-4F88-B476-E57E01267F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CEDB20-AA12-43DB-A286-1C2A16A5AF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73056B-B70D-4AB4-A5D9-C0E21ACEB7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D8C7F8-689C-430C-A3F8-9E67F302E1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8F78299-5D0B-435A-BACE-214084DF1F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D563DF-455A-40FB-9E83-DE54B3A8A21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4A5B2B-7297-4A6B-B9D4-37009140C5D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FAC04B2-9B40-4458-AD16-CCA67A8C063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C05FCB8-20B2-45DB-99B7-E954DC6652F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EA77CFA-3A87-46FF-A37C-590D94E9DD3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BABF226-833B-416F-9012-7BDCB58F7F8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DF397E4-E8D6-4D16-8C1B-4991F1BB059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1D3D97F-9B75-4297-ADD8-2C496E3E25E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8C3E09B-FC62-4592-881E-07A1BD3AFF8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51332F1-4191-46A4-8CF0-08A4DE4E1DF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D6A03D-23D0-4D9C-A1BB-AAF059D67BB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12D6A9-F0BA-4A81-B3B4-F2FD6E47F39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C778949-15A4-4F03-A12D-63478F0DE59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F22C7BA-4651-497C-A760-4D0B2D4DDF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4C76A7BA-DDBA-470E-9913-6E8C4EEDF940}"/>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4984809D-007F-4DCA-B023-454B905530CF}"/>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D92023BA-E803-4402-A285-174994C9847B}"/>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0C5B2F91-DEE8-4A2F-80C7-87592628A875}"/>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EDB1FF62-B3AB-4A68-9A8A-D0AC68D03038}"/>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71A97E8F-0625-46E0-8941-95D60C30605A}"/>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F9226A8E-A5E4-4426-A614-561403506ABA}"/>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D26C2CC4-E817-47BE-B8CA-AA55FCF6D9D5}"/>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C4CA2E28-D2FB-40F6-B700-1837B4BE0107}"/>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BEB32B2B-0AE7-444C-8063-EF4A5E49649B}"/>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E7DEDEE8-D096-49C9-B3A5-CDA964E650F6}"/>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3553527-DA56-4E9E-9FE5-D3085492D74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A89ADB-A3D7-4FC1-8201-EF0A952C89D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FC89FD-B5B3-49E0-A363-0041B86BFD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AC34636-FB73-419C-AB5B-A6D4EFAD0C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B3BE46E-3419-4C66-9F17-0B6FD8CB6C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3" name="楕円 72">
          <a:extLst>
            <a:ext uri="{FF2B5EF4-FFF2-40B4-BE49-F238E27FC236}">
              <a16:creationId xmlns:a16="http://schemas.microsoft.com/office/drawing/2014/main" id="{4FB9B4EF-A2BA-47CD-B224-C007939D7007}"/>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4" name="【図書館】&#10;有形固定資産減価償却率該当値テキスト">
          <a:extLst>
            <a:ext uri="{FF2B5EF4-FFF2-40B4-BE49-F238E27FC236}">
              <a16:creationId xmlns:a16="http://schemas.microsoft.com/office/drawing/2014/main" id="{E8C2FE56-290D-455D-A00D-3BF4B3B1F23F}"/>
            </a:ext>
          </a:extLst>
        </xdr:cNvPr>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a:extLst>
            <a:ext uri="{FF2B5EF4-FFF2-40B4-BE49-F238E27FC236}">
              <a16:creationId xmlns:a16="http://schemas.microsoft.com/office/drawing/2014/main" id="{D9F3F5DA-D77F-4884-809F-5A63C1D081FC}"/>
            </a:ext>
          </a:extLst>
        </xdr:cNvPr>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38</xdr:row>
      <xdr:rowOff>7620</xdr:rowOff>
    </xdr:to>
    <xdr:cxnSp macro="">
      <xdr:nvCxnSpPr>
        <xdr:cNvPr id="76" name="直線コネクタ 75">
          <a:extLst>
            <a:ext uri="{FF2B5EF4-FFF2-40B4-BE49-F238E27FC236}">
              <a16:creationId xmlns:a16="http://schemas.microsoft.com/office/drawing/2014/main" id="{9921C668-3004-4B12-83B3-27920A65867D}"/>
            </a:ext>
          </a:extLst>
        </xdr:cNvPr>
        <xdr:cNvCxnSpPr/>
      </xdr:nvCxnSpPr>
      <xdr:spPr>
        <a:xfrm>
          <a:off x="3797300" y="64789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40640</xdr:rowOff>
    </xdr:from>
    <xdr:to>
      <xdr:col>15</xdr:col>
      <xdr:colOff>101600</xdr:colOff>
      <xdr:row>37</xdr:row>
      <xdr:rowOff>142240</xdr:rowOff>
    </xdr:to>
    <xdr:sp macro="" textlink="">
      <xdr:nvSpPr>
        <xdr:cNvPr id="77" name="楕円 76">
          <a:extLst>
            <a:ext uri="{FF2B5EF4-FFF2-40B4-BE49-F238E27FC236}">
              <a16:creationId xmlns:a16="http://schemas.microsoft.com/office/drawing/2014/main" id="{3E582345-77F7-4185-86BA-FE28E8663243}"/>
            </a:ext>
          </a:extLst>
        </xdr:cNvPr>
        <xdr:cNvSpPr/>
      </xdr:nvSpPr>
      <xdr:spPr>
        <a:xfrm>
          <a:off x="2857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id="{2309BBCB-F97A-4520-B0B8-B6551D385525}"/>
            </a:ext>
          </a:extLst>
        </xdr:cNvPr>
        <xdr:cNvCxnSpPr/>
      </xdr:nvCxnSpPr>
      <xdr:spPr>
        <a:xfrm>
          <a:off x="2908300" y="64350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168275</xdr:rowOff>
    </xdr:from>
    <xdr:to>
      <xdr:col>10</xdr:col>
      <xdr:colOff>165100</xdr:colOff>
      <xdr:row>37</xdr:row>
      <xdr:rowOff>98425</xdr:rowOff>
    </xdr:to>
    <xdr:sp macro="" textlink="">
      <xdr:nvSpPr>
        <xdr:cNvPr id="79" name="楕円 78">
          <a:extLst>
            <a:ext uri="{FF2B5EF4-FFF2-40B4-BE49-F238E27FC236}">
              <a16:creationId xmlns:a16="http://schemas.microsoft.com/office/drawing/2014/main" id="{72C71661-F464-4E7A-9C48-E6215D112756}"/>
            </a:ext>
          </a:extLst>
        </xdr:cNvPr>
        <xdr:cNvSpPr/>
      </xdr:nvSpPr>
      <xdr:spPr>
        <a:xfrm>
          <a:off x="1968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91440</xdr:rowOff>
    </xdr:to>
    <xdr:cxnSp macro="">
      <xdr:nvCxnSpPr>
        <xdr:cNvPr id="80" name="直線コネクタ 79">
          <a:extLst>
            <a:ext uri="{FF2B5EF4-FFF2-40B4-BE49-F238E27FC236}">
              <a16:creationId xmlns:a16="http://schemas.microsoft.com/office/drawing/2014/main" id="{46DF4C38-3023-4FAA-8741-7F6BFFDFCF99}"/>
            </a:ext>
          </a:extLst>
        </xdr:cNvPr>
        <xdr:cNvCxnSpPr/>
      </xdr:nvCxnSpPr>
      <xdr:spPr>
        <a:xfrm>
          <a:off x="2019300" y="63912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122555</xdr:rowOff>
    </xdr:from>
    <xdr:to>
      <xdr:col>6</xdr:col>
      <xdr:colOff>38100</xdr:colOff>
      <xdr:row>37</xdr:row>
      <xdr:rowOff>52705</xdr:rowOff>
    </xdr:to>
    <xdr:sp macro="" textlink="">
      <xdr:nvSpPr>
        <xdr:cNvPr id="81" name="楕円 80">
          <a:extLst>
            <a:ext uri="{FF2B5EF4-FFF2-40B4-BE49-F238E27FC236}">
              <a16:creationId xmlns:a16="http://schemas.microsoft.com/office/drawing/2014/main" id="{C043C8EE-5090-4420-AAAD-D184BC12A94F}"/>
            </a:ext>
          </a:extLst>
        </xdr:cNvPr>
        <xdr:cNvSpPr/>
      </xdr:nvSpPr>
      <xdr:spPr>
        <a:xfrm>
          <a:off x="1079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xdr:rowOff>
    </xdr:from>
    <xdr:to>
      <xdr:col>10</xdr:col>
      <xdr:colOff>114300</xdr:colOff>
      <xdr:row>37</xdr:row>
      <xdr:rowOff>47625</xdr:rowOff>
    </xdr:to>
    <xdr:cxnSp macro="">
      <xdr:nvCxnSpPr>
        <xdr:cNvPr id="82" name="直線コネクタ 81">
          <a:extLst>
            <a:ext uri="{FF2B5EF4-FFF2-40B4-BE49-F238E27FC236}">
              <a16:creationId xmlns:a16="http://schemas.microsoft.com/office/drawing/2014/main" id="{0339472A-4283-4E56-BF5C-5F6CE97AC8B7}"/>
            </a:ext>
          </a:extLst>
        </xdr:cNvPr>
        <xdr:cNvCxnSpPr/>
      </xdr:nvCxnSpPr>
      <xdr:spPr>
        <a:xfrm>
          <a:off x="1130300" y="63455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6A5ADD38-4213-438C-A728-AA99DE6667D7}"/>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218FDEA3-A47A-4A93-A820-FB06F7CECC66}"/>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4EE2CC0B-EA80-45CD-BDC8-A08F94EA5A55}"/>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E671E764-A01A-440D-BC34-9BDA3F76A2CA}"/>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5732</xdr:rowOff>
    </xdr:from>
    <xdr:ext cx="405111" cy="259045"/>
    <xdr:sp macro="" textlink="">
      <xdr:nvSpPr>
        <xdr:cNvPr id="87" name="n_1mainValue【図書館】&#10;有形固定資産減価償却率">
          <a:extLst>
            <a:ext uri="{FF2B5EF4-FFF2-40B4-BE49-F238E27FC236}">
              <a16:creationId xmlns:a16="http://schemas.microsoft.com/office/drawing/2014/main" id="{F0E5E0E9-19C5-4E92-9BBE-EDED76769470}"/>
            </a:ext>
          </a:extLst>
        </xdr:cNvPr>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133367</xdr:rowOff>
    </xdr:from>
    <xdr:ext cx="405111" cy="259045"/>
    <xdr:sp macro="" textlink="">
      <xdr:nvSpPr>
        <xdr:cNvPr id="88" name="n_2mainValue【図書館】&#10;有形固定資産減価償却率">
          <a:extLst>
            <a:ext uri="{FF2B5EF4-FFF2-40B4-BE49-F238E27FC236}">
              <a16:creationId xmlns:a16="http://schemas.microsoft.com/office/drawing/2014/main" id="{852300AC-181B-4D96-B6F0-7AA9834F7D29}"/>
            </a:ext>
          </a:extLst>
        </xdr:cNvPr>
        <xdr:cNvSpPr txBox="1"/>
      </xdr:nvSpPr>
      <xdr:spPr>
        <a:xfrm>
          <a:off x="2705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89552</xdr:rowOff>
    </xdr:from>
    <xdr:ext cx="405111" cy="259045"/>
    <xdr:sp macro="" textlink="">
      <xdr:nvSpPr>
        <xdr:cNvPr id="89" name="n_3mainValue【図書館】&#10;有形固定資産減価償却率">
          <a:extLst>
            <a:ext uri="{FF2B5EF4-FFF2-40B4-BE49-F238E27FC236}">
              <a16:creationId xmlns:a16="http://schemas.microsoft.com/office/drawing/2014/main" id="{B9B41C02-B470-497B-9913-EB2FB8938DE4}"/>
            </a:ext>
          </a:extLst>
        </xdr:cNvPr>
        <xdr:cNvSpPr txBox="1"/>
      </xdr:nvSpPr>
      <xdr:spPr>
        <a:xfrm>
          <a:off x="1816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43832</xdr:rowOff>
    </xdr:from>
    <xdr:ext cx="405111" cy="259045"/>
    <xdr:sp macro="" textlink="">
      <xdr:nvSpPr>
        <xdr:cNvPr id="90" name="n_4mainValue【図書館】&#10;有形固定資産減価償却率">
          <a:extLst>
            <a:ext uri="{FF2B5EF4-FFF2-40B4-BE49-F238E27FC236}">
              <a16:creationId xmlns:a16="http://schemas.microsoft.com/office/drawing/2014/main" id="{857E832A-C46A-4806-8F8D-AB02FFE9F4B0}"/>
            </a:ext>
          </a:extLst>
        </xdr:cNvPr>
        <xdr:cNvSpPr txBox="1"/>
      </xdr:nvSpPr>
      <xdr:spPr>
        <a:xfrm>
          <a:off x="927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FC30EAB-70A1-40B8-851A-E53956B88F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4BBC6A4-D1E2-4EC3-9A1D-A898DFE2C2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185F8C8-62F7-4893-A01F-ACC0C830A6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4F7C4B0-A69E-41BF-806B-45E84F9D50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AE8C74-DF24-4594-B49B-9BF4B05769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94FD4CE-78A0-4882-BB2D-47B6D10392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A97A113-94A2-405A-B302-24FD29CA29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E7F196E-44DC-43E2-9E2E-4756297E2D6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8D01F97-F906-428B-AD16-B53949DF6E8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652527B-B2C2-4EC8-8EA2-188FAA887C8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79F51CD-3C06-497B-8BA6-1C9CEE99C90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C61F71E-FCCB-4A9F-900A-6B37953015E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60AE9AE-22BD-4E53-A837-74706D073D1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5EF5B613-043D-4948-8A99-21303BDC689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34AE43D-5AD6-4534-B9DA-FF374868450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85665E3F-DC2E-4708-93F1-99BD0C63F0B9}"/>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FD5A865-FB19-4544-8358-FD4F16D1E5C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6452E55F-98D4-4F2E-AB65-849EEEA8D698}"/>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072A1ED-8F50-4C54-ADE6-F49DCEB4CE7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E9DF4E7F-A2AF-426B-A39A-5B895C3A01B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1D1AA62-1FFE-4675-BB96-C9C0DA11763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D8C85F08-3724-4C5D-BA97-D025AEA4910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C657C2B-B52F-4616-ADB4-995CDDD78F6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5C67BEC-8E63-45CB-AE6A-C45E4906FB0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CCEEDF84-C326-40AF-A56F-CBC3DDBDA00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6B5C12B6-F97F-4EBE-8A9C-52ACEC9114B6}"/>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94CFD49D-C8EE-4E75-BF4E-87AD749A9737}"/>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52819E10-2975-4505-81CC-FD2D72940443}"/>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69F2619C-35EB-4C00-ADD2-03C3D62A502A}"/>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9E04A3CA-7573-4E54-BA80-811B1CFDEBE5}"/>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92A349AC-1D9C-4642-B07B-FD0E6F4B4D09}"/>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D2C158ED-E801-475F-93A9-37CE91B116D8}"/>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D31796D8-A7CE-417E-AD7D-B0F9B9F752BC}"/>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E146B655-712F-4C0C-9E2F-1BEF1323C524}"/>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F4EC9EB6-7A67-4FF5-B9E0-D5D135E6FD1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1F6B738F-5CD0-4714-B875-00EAFE626E9A}"/>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BA7421-B978-497D-9A37-02AE2CB1DF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302022-590D-4360-A18D-4AE13EEAC6C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632BA94-3A9A-4E95-A9EA-5883B9F0C65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8D2B01D-678A-408C-8D8A-22D2C0AA4C2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F985AEF-B4C2-4BD2-B5E3-F5D95CF68D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123372</xdr:rowOff>
    </xdr:from>
    <xdr:to>
      <xdr:col>55</xdr:col>
      <xdr:colOff>50800</xdr:colOff>
      <xdr:row>39</xdr:row>
      <xdr:rowOff>53522</xdr:rowOff>
    </xdr:to>
    <xdr:sp macro="" textlink="">
      <xdr:nvSpPr>
        <xdr:cNvPr id="132" name="楕円 131">
          <a:extLst>
            <a:ext uri="{FF2B5EF4-FFF2-40B4-BE49-F238E27FC236}">
              <a16:creationId xmlns:a16="http://schemas.microsoft.com/office/drawing/2014/main" id="{CB5B01F3-B2A4-443F-8F94-E67E6F703E6D}"/>
            </a:ext>
          </a:extLst>
        </xdr:cNvPr>
        <xdr:cNvSpPr/>
      </xdr:nvSpPr>
      <xdr:spPr>
        <a:xfrm>
          <a:off x="10426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146249</xdr:rowOff>
    </xdr:from>
    <xdr:ext cx="469744" cy="259045"/>
    <xdr:sp macro="" textlink="">
      <xdr:nvSpPr>
        <xdr:cNvPr id="133" name="【図書館】&#10;一人当たり面積該当値テキスト">
          <a:extLst>
            <a:ext uri="{FF2B5EF4-FFF2-40B4-BE49-F238E27FC236}">
              <a16:creationId xmlns:a16="http://schemas.microsoft.com/office/drawing/2014/main" id="{43A3AC71-4AEE-40C1-83BB-A6C16DF5C12A}"/>
            </a:ext>
          </a:extLst>
        </xdr:cNvPr>
        <xdr:cNvSpPr txBox="1"/>
      </xdr:nvSpPr>
      <xdr:spPr>
        <a:xfrm>
          <a:off x="10515600" y="648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123372</xdr:rowOff>
    </xdr:from>
    <xdr:to>
      <xdr:col>50</xdr:col>
      <xdr:colOff>165100</xdr:colOff>
      <xdr:row>39</xdr:row>
      <xdr:rowOff>53522</xdr:rowOff>
    </xdr:to>
    <xdr:sp macro="" textlink="">
      <xdr:nvSpPr>
        <xdr:cNvPr id="134" name="楕円 133">
          <a:extLst>
            <a:ext uri="{FF2B5EF4-FFF2-40B4-BE49-F238E27FC236}">
              <a16:creationId xmlns:a16="http://schemas.microsoft.com/office/drawing/2014/main" id="{9E49158A-1817-45A4-A85B-41ADDF30D842}"/>
            </a:ext>
          </a:extLst>
        </xdr:cNvPr>
        <xdr:cNvSpPr/>
      </xdr:nvSpPr>
      <xdr:spPr>
        <a:xfrm>
          <a:off x="9588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2722</xdr:rowOff>
    </xdr:from>
    <xdr:to>
      <xdr:col>55</xdr:col>
      <xdr:colOff>0</xdr:colOff>
      <xdr:row>39</xdr:row>
      <xdr:rowOff>2722</xdr:rowOff>
    </xdr:to>
    <xdr:cxnSp macro="">
      <xdr:nvCxnSpPr>
        <xdr:cNvPr id="135" name="直線コネクタ 134">
          <a:extLst>
            <a:ext uri="{FF2B5EF4-FFF2-40B4-BE49-F238E27FC236}">
              <a16:creationId xmlns:a16="http://schemas.microsoft.com/office/drawing/2014/main" id="{449B3D76-8C8B-4BFD-9C69-4A8D52D3B701}"/>
            </a:ext>
          </a:extLst>
        </xdr:cNvPr>
        <xdr:cNvCxnSpPr/>
      </xdr:nvCxnSpPr>
      <xdr:spPr>
        <a:xfrm>
          <a:off x="9639300" y="668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126637</xdr:rowOff>
    </xdr:from>
    <xdr:to>
      <xdr:col>46</xdr:col>
      <xdr:colOff>38100</xdr:colOff>
      <xdr:row>39</xdr:row>
      <xdr:rowOff>56787</xdr:rowOff>
    </xdr:to>
    <xdr:sp macro="" textlink="">
      <xdr:nvSpPr>
        <xdr:cNvPr id="136" name="楕円 135">
          <a:extLst>
            <a:ext uri="{FF2B5EF4-FFF2-40B4-BE49-F238E27FC236}">
              <a16:creationId xmlns:a16="http://schemas.microsoft.com/office/drawing/2014/main" id="{4420708B-2B1C-48A8-82BB-C2BCB365B729}"/>
            </a:ext>
          </a:extLst>
        </xdr:cNvPr>
        <xdr:cNvSpPr/>
      </xdr:nvSpPr>
      <xdr:spPr>
        <a:xfrm>
          <a:off x="8699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2722</xdr:rowOff>
    </xdr:from>
    <xdr:to>
      <xdr:col>50</xdr:col>
      <xdr:colOff>114300</xdr:colOff>
      <xdr:row>39</xdr:row>
      <xdr:rowOff>5987</xdr:rowOff>
    </xdr:to>
    <xdr:cxnSp macro="">
      <xdr:nvCxnSpPr>
        <xdr:cNvPr id="137" name="直線コネクタ 136">
          <a:extLst>
            <a:ext uri="{FF2B5EF4-FFF2-40B4-BE49-F238E27FC236}">
              <a16:creationId xmlns:a16="http://schemas.microsoft.com/office/drawing/2014/main" id="{B59A15DF-D522-4826-8419-2AC7F8AFD7C0}"/>
            </a:ext>
          </a:extLst>
        </xdr:cNvPr>
        <xdr:cNvCxnSpPr/>
      </xdr:nvCxnSpPr>
      <xdr:spPr>
        <a:xfrm flipV="1">
          <a:off x="8750300" y="66892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129903</xdr:rowOff>
    </xdr:from>
    <xdr:to>
      <xdr:col>41</xdr:col>
      <xdr:colOff>101600</xdr:colOff>
      <xdr:row>39</xdr:row>
      <xdr:rowOff>60053</xdr:rowOff>
    </xdr:to>
    <xdr:sp macro="" textlink="">
      <xdr:nvSpPr>
        <xdr:cNvPr id="138" name="楕円 137">
          <a:extLst>
            <a:ext uri="{FF2B5EF4-FFF2-40B4-BE49-F238E27FC236}">
              <a16:creationId xmlns:a16="http://schemas.microsoft.com/office/drawing/2014/main" id="{8CC2441D-D795-4CB9-BBAB-63E720BDE22D}"/>
            </a:ext>
          </a:extLst>
        </xdr:cNvPr>
        <xdr:cNvSpPr/>
      </xdr:nvSpPr>
      <xdr:spPr>
        <a:xfrm>
          <a:off x="7810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5987</xdr:rowOff>
    </xdr:from>
    <xdr:to>
      <xdr:col>45</xdr:col>
      <xdr:colOff>177800</xdr:colOff>
      <xdr:row>39</xdr:row>
      <xdr:rowOff>9253</xdr:rowOff>
    </xdr:to>
    <xdr:cxnSp macro="">
      <xdr:nvCxnSpPr>
        <xdr:cNvPr id="139" name="直線コネクタ 138">
          <a:extLst>
            <a:ext uri="{FF2B5EF4-FFF2-40B4-BE49-F238E27FC236}">
              <a16:creationId xmlns:a16="http://schemas.microsoft.com/office/drawing/2014/main" id="{6A81B7D5-B70F-4543-BCE0-FC053D212D28}"/>
            </a:ext>
          </a:extLst>
        </xdr:cNvPr>
        <xdr:cNvCxnSpPr/>
      </xdr:nvCxnSpPr>
      <xdr:spPr>
        <a:xfrm flipV="1">
          <a:off x="7861300" y="66925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133169</xdr:rowOff>
    </xdr:from>
    <xdr:to>
      <xdr:col>36</xdr:col>
      <xdr:colOff>165100</xdr:colOff>
      <xdr:row>39</xdr:row>
      <xdr:rowOff>63319</xdr:rowOff>
    </xdr:to>
    <xdr:sp macro="" textlink="">
      <xdr:nvSpPr>
        <xdr:cNvPr id="140" name="楕円 139">
          <a:extLst>
            <a:ext uri="{FF2B5EF4-FFF2-40B4-BE49-F238E27FC236}">
              <a16:creationId xmlns:a16="http://schemas.microsoft.com/office/drawing/2014/main" id="{1EDC9612-7D7D-4EEC-B5DB-2E540C310858}"/>
            </a:ext>
          </a:extLst>
        </xdr:cNvPr>
        <xdr:cNvSpPr/>
      </xdr:nvSpPr>
      <xdr:spPr>
        <a:xfrm>
          <a:off x="6921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9253</xdr:rowOff>
    </xdr:from>
    <xdr:to>
      <xdr:col>41</xdr:col>
      <xdr:colOff>50800</xdr:colOff>
      <xdr:row>39</xdr:row>
      <xdr:rowOff>12519</xdr:rowOff>
    </xdr:to>
    <xdr:cxnSp macro="">
      <xdr:nvCxnSpPr>
        <xdr:cNvPr id="141" name="直線コネクタ 140">
          <a:extLst>
            <a:ext uri="{FF2B5EF4-FFF2-40B4-BE49-F238E27FC236}">
              <a16:creationId xmlns:a16="http://schemas.microsoft.com/office/drawing/2014/main" id="{3097B369-A37C-4B8B-A2D1-B473DB57F2DC}"/>
            </a:ext>
          </a:extLst>
        </xdr:cNvPr>
        <xdr:cNvCxnSpPr/>
      </xdr:nvCxnSpPr>
      <xdr:spPr>
        <a:xfrm flipV="1">
          <a:off x="6972300" y="66958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288418AC-67A5-417F-B641-B9C9A6A21175}"/>
            </a:ext>
          </a:extLst>
        </xdr:cNvPr>
        <xdr:cNvSpPr txBox="1"/>
      </xdr:nvSpPr>
      <xdr:spPr>
        <a:xfrm>
          <a:off x="93917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D5265A5C-B846-4509-BB37-4915CC5B0155}"/>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37F5E469-7902-45D0-9F74-B2618C9A9203}"/>
            </a:ext>
          </a:extLst>
        </xdr:cNvPr>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45" name="n_4aveValue【図書館】&#10;一人当たり面積">
          <a:extLst>
            <a:ext uri="{FF2B5EF4-FFF2-40B4-BE49-F238E27FC236}">
              <a16:creationId xmlns:a16="http://schemas.microsoft.com/office/drawing/2014/main" id="{85C7CD64-1A14-40FC-B1AF-BD712DA4A1B5}"/>
            </a:ext>
          </a:extLst>
        </xdr:cNvPr>
        <xdr:cNvSpPr txBox="1"/>
      </xdr:nvSpPr>
      <xdr:spPr>
        <a:xfrm>
          <a:off x="6737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70049</xdr:rowOff>
    </xdr:from>
    <xdr:ext cx="469744" cy="259045"/>
    <xdr:sp macro="" textlink="">
      <xdr:nvSpPr>
        <xdr:cNvPr id="146" name="n_1mainValue【図書館】&#10;一人当たり面積">
          <a:extLst>
            <a:ext uri="{FF2B5EF4-FFF2-40B4-BE49-F238E27FC236}">
              <a16:creationId xmlns:a16="http://schemas.microsoft.com/office/drawing/2014/main" id="{8A4F92BB-DB9C-47F5-906B-0738949EED97}"/>
            </a:ext>
          </a:extLst>
        </xdr:cNvPr>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73314</xdr:rowOff>
    </xdr:from>
    <xdr:ext cx="469744" cy="259045"/>
    <xdr:sp macro="" textlink="">
      <xdr:nvSpPr>
        <xdr:cNvPr id="147" name="n_2mainValue【図書館】&#10;一人当たり面積">
          <a:extLst>
            <a:ext uri="{FF2B5EF4-FFF2-40B4-BE49-F238E27FC236}">
              <a16:creationId xmlns:a16="http://schemas.microsoft.com/office/drawing/2014/main" id="{2BBFC4FF-1734-4259-A645-338872B6F8F8}"/>
            </a:ext>
          </a:extLst>
        </xdr:cNvPr>
        <xdr:cNvSpPr txBox="1"/>
      </xdr:nvSpPr>
      <xdr:spPr>
        <a:xfrm>
          <a:off x="8515427" y="64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76580</xdr:rowOff>
    </xdr:from>
    <xdr:ext cx="469744" cy="259045"/>
    <xdr:sp macro="" textlink="">
      <xdr:nvSpPr>
        <xdr:cNvPr id="148" name="n_3mainValue【図書館】&#10;一人当たり面積">
          <a:extLst>
            <a:ext uri="{FF2B5EF4-FFF2-40B4-BE49-F238E27FC236}">
              <a16:creationId xmlns:a16="http://schemas.microsoft.com/office/drawing/2014/main" id="{BF83539D-A46F-47C0-95AB-C4B402DD099C}"/>
            </a:ext>
          </a:extLst>
        </xdr:cNvPr>
        <xdr:cNvSpPr txBox="1"/>
      </xdr:nvSpPr>
      <xdr:spPr>
        <a:xfrm>
          <a:off x="7626427" y="642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79846</xdr:rowOff>
    </xdr:from>
    <xdr:ext cx="469744" cy="259045"/>
    <xdr:sp macro="" textlink="">
      <xdr:nvSpPr>
        <xdr:cNvPr id="149" name="n_4mainValue【図書館】&#10;一人当たり面積">
          <a:extLst>
            <a:ext uri="{FF2B5EF4-FFF2-40B4-BE49-F238E27FC236}">
              <a16:creationId xmlns:a16="http://schemas.microsoft.com/office/drawing/2014/main" id="{01CAC897-851B-4963-AD13-9D3B6F581BD4}"/>
            </a:ext>
          </a:extLst>
        </xdr:cNvPr>
        <xdr:cNvSpPr txBox="1"/>
      </xdr:nvSpPr>
      <xdr:spPr>
        <a:xfrm>
          <a:off x="6737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2BC5B40-5FC2-47C6-AF31-E4E4DF92496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1461B8C-B219-4546-9311-56501C06D30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99753A6-1A1D-4191-B7D1-B722D64589E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2A87FFE-BF30-40C4-84B9-B2C76C8CB0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15F02F7-DD58-44EC-BCF7-E5AFF02C61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EB520EB-5018-45FB-A8A5-4B8AAA8CDE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FA326B6-6752-485D-A456-A71D9FFF99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AB16393-D73F-4FB9-84F0-34FC789AE8A6}"/>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72966403-DC5E-429D-AE1B-DD8BF5D691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522BD4B7-37DD-4908-8726-59D76A93E7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44606ED2-EC7B-4CA5-8FCF-B7A96ABDF0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5C993E52-3B67-4E25-ACDF-4E880624CD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F72DA98B-B4A3-4654-B3E0-55136D3BC2D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3D3F6204-C525-4407-893D-7939478D16A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0BEC5878-B782-4530-922A-60B3986B14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A109B974-48F0-4B8D-8D51-64EDE4DD19A9}"/>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E85CC38F-723E-4651-BDA6-15EF09475AF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60BEE5C7-D7D4-4D2D-A6B0-9E4A6DF2A2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E460431-0329-429D-9118-E27C46356B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46878E55-9CAF-4123-849B-AFD22B8D84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A7DDCC14-C670-4B63-A17A-AABA3224C0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BF2B2F7B-7932-4CFE-9B26-57127CC8AB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C2D661E-9E78-4BDC-929D-4532AF4A136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D294370D-5F21-4C04-8FCD-2ECD163EB0F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F7656825-5D59-4EC0-8DA4-703A991E19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2486EF25-EF31-4618-A64D-C146563A18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88D6524E-089F-4AEB-B9EE-17C4030043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C4CE7634-E4C3-4E8C-AC99-D89F1E1607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E3D4013A-44D9-44D7-AA28-968EC35CA8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55EF6635-B2E2-4D49-AD87-8320F4E060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7DD7D5E3-EE88-4ACA-A702-E6C6F931E6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130140ED-06E2-4553-943B-F9622DFAA36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C4C4BEF2-D562-4994-B579-6E549F0D5F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BB4AE56D-1E61-4561-BE71-5380018BBCA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B7E8FC3B-3834-437D-8685-C23C648EB1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5BE2C5B9-19B4-406E-BB0D-83ED775602D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81946115-799C-458C-84A8-13A7E2C333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3EC7AD98-9E0F-4385-8A6A-5F2A6F4BFE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329E7E03-EC6D-4231-A7A3-E1D1B62484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E86A8984-D231-4AD3-8CCC-5CF71C12C51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a:extLst>
            <a:ext uri="{FF2B5EF4-FFF2-40B4-BE49-F238E27FC236}">
              <a16:creationId xmlns:a16="http://schemas.microsoft.com/office/drawing/2014/main" id="{AABFF4AF-5ACC-4286-838F-CD7F68D67DF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a:extLst>
            <a:ext uri="{FF2B5EF4-FFF2-40B4-BE49-F238E27FC236}">
              <a16:creationId xmlns:a16="http://schemas.microsoft.com/office/drawing/2014/main" id="{27963B92-7CA0-4864-A4D1-29C879D1F89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a:extLst>
            <a:ext uri="{FF2B5EF4-FFF2-40B4-BE49-F238E27FC236}">
              <a16:creationId xmlns:a16="http://schemas.microsoft.com/office/drawing/2014/main" id="{78F2D2F0-83C3-45DB-8D34-FF3D64AFB4A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3" name="直線コネクタ 192">
          <a:extLst>
            <a:ext uri="{FF2B5EF4-FFF2-40B4-BE49-F238E27FC236}">
              <a16:creationId xmlns:a16="http://schemas.microsoft.com/office/drawing/2014/main" id="{1C3B3586-BCBE-4ECB-B056-A4092F57A1A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4" name="テキスト ボックス 193">
          <a:extLst>
            <a:ext uri="{FF2B5EF4-FFF2-40B4-BE49-F238E27FC236}">
              <a16:creationId xmlns:a16="http://schemas.microsoft.com/office/drawing/2014/main" id="{7C956A1C-E532-4ABA-BA13-0669BD2BF02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5" name="直線コネクタ 194">
          <a:extLst>
            <a:ext uri="{FF2B5EF4-FFF2-40B4-BE49-F238E27FC236}">
              <a16:creationId xmlns:a16="http://schemas.microsoft.com/office/drawing/2014/main" id="{7E5C9380-968E-4D1F-B7CB-50FD4B6F90D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6" name="テキスト ボックス 195">
          <a:extLst>
            <a:ext uri="{FF2B5EF4-FFF2-40B4-BE49-F238E27FC236}">
              <a16:creationId xmlns:a16="http://schemas.microsoft.com/office/drawing/2014/main" id="{AC4CFE35-94F1-4C27-9042-04C94FCEB35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7" name="直線コネクタ 196">
          <a:extLst>
            <a:ext uri="{FF2B5EF4-FFF2-40B4-BE49-F238E27FC236}">
              <a16:creationId xmlns:a16="http://schemas.microsoft.com/office/drawing/2014/main" id="{68D3EF43-E1FF-4CEB-9479-1A826A2888E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8" name="テキスト ボックス 197">
          <a:extLst>
            <a:ext uri="{FF2B5EF4-FFF2-40B4-BE49-F238E27FC236}">
              <a16:creationId xmlns:a16="http://schemas.microsoft.com/office/drawing/2014/main" id="{72541BFB-A9A1-492A-9C5C-CDE3FAF87C5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9" name="直線コネクタ 198">
          <a:extLst>
            <a:ext uri="{FF2B5EF4-FFF2-40B4-BE49-F238E27FC236}">
              <a16:creationId xmlns:a16="http://schemas.microsoft.com/office/drawing/2014/main" id="{34E8918E-6197-462F-8AAB-3F6056F50C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00" name="テキスト ボックス 199">
          <a:extLst>
            <a:ext uri="{FF2B5EF4-FFF2-40B4-BE49-F238E27FC236}">
              <a16:creationId xmlns:a16="http://schemas.microsoft.com/office/drawing/2014/main" id="{C78A4088-7EF8-4D6C-938D-BFA02EC8B2C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1" name="直線コネクタ 200">
          <a:extLst>
            <a:ext uri="{FF2B5EF4-FFF2-40B4-BE49-F238E27FC236}">
              <a16:creationId xmlns:a16="http://schemas.microsoft.com/office/drawing/2014/main" id="{CBD55253-D774-4A15-ADAF-68FC50FBEBB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2" name="テキスト ボックス 201">
          <a:extLst>
            <a:ext uri="{FF2B5EF4-FFF2-40B4-BE49-F238E27FC236}">
              <a16:creationId xmlns:a16="http://schemas.microsoft.com/office/drawing/2014/main" id="{A0593EB7-CAD4-4539-9051-F323EDC067B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3" name="直線コネクタ 202">
          <a:extLst>
            <a:ext uri="{FF2B5EF4-FFF2-40B4-BE49-F238E27FC236}">
              <a16:creationId xmlns:a16="http://schemas.microsoft.com/office/drawing/2014/main" id="{13C43D59-10BC-4F9D-B2A8-69958E6249D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4" name="テキスト ボックス 203">
          <a:extLst>
            <a:ext uri="{FF2B5EF4-FFF2-40B4-BE49-F238E27FC236}">
              <a16:creationId xmlns:a16="http://schemas.microsoft.com/office/drawing/2014/main" id="{BEEF62A5-9AE5-476E-B69A-607020A70B8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5" name="直線コネクタ 204">
          <a:extLst>
            <a:ext uri="{FF2B5EF4-FFF2-40B4-BE49-F238E27FC236}">
              <a16:creationId xmlns:a16="http://schemas.microsoft.com/office/drawing/2014/main" id="{8C59ECCB-41BA-4CA5-A656-FA3386D3E1F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6" name="【市民会館】&#10;有形固定資産減価償却率グラフ枠">
          <a:extLst>
            <a:ext uri="{FF2B5EF4-FFF2-40B4-BE49-F238E27FC236}">
              <a16:creationId xmlns:a16="http://schemas.microsoft.com/office/drawing/2014/main" id="{457F6C14-A197-4148-BEFE-D7EEB537BB5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207" name="直線コネクタ 206">
          <a:extLst>
            <a:ext uri="{FF2B5EF4-FFF2-40B4-BE49-F238E27FC236}">
              <a16:creationId xmlns:a16="http://schemas.microsoft.com/office/drawing/2014/main" id="{3FBEF4CF-9BB9-4D60-80DD-838036D3CA08}"/>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208" name="【市民会館】&#10;有形固定資産減価償却率最小値テキスト">
          <a:extLst>
            <a:ext uri="{FF2B5EF4-FFF2-40B4-BE49-F238E27FC236}">
              <a16:creationId xmlns:a16="http://schemas.microsoft.com/office/drawing/2014/main" id="{94C01522-7705-4851-B2DF-9B64F6D48113}"/>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09" name="直線コネクタ 208">
          <a:extLst>
            <a:ext uri="{FF2B5EF4-FFF2-40B4-BE49-F238E27FC236}">
              <a16:creationId xmlns:a16="http://schemas.microsoft.com/office/drawing/2014/main" id="{0019B35A-4E81-4261-AE61-409E04C4BB6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210" name="【市民会館】&#10;有形固定資産減価償却率最大値テキスト">
          <a:extLst>
            <a:ext uri="{FF2B5EF4-FFF2-40B4-BE49-F238E27FC236}">
              <a16:creationId xmlns:a16="http://schemas.microsoft.com/office/drawing/2014/main" id="{589C0613-9CEF-4662-B065-F70C1B71157A}"/>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211" name="直線コネクタ 210">
          <a:extLst>
            <a:ext uri="{FF2B5EF4-FFF2-40B4-BE49-F238E27FC236}">
              <a16:creationId xmlns:a16="http://schemas.microsoft.com/office/drawing/2014/main" id="{8EA3B3C3-F7C1-405F-BEA8-9D047F07FC19}"/>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212" name="【市民会館】&#10;有形固定資産減価償却率平均値テキスト">
          <a:extLst>
            <a:ext uri="{FF2B5EF4-FFF2-40B4-BE49-F238E27FC236}">
              <a16:creationId xmlns:a16="http://schemas.microsoft.com/office/drawing/2014/main" id="{917DFDF4-1667-4232-8C01-23ECED757771}"/>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213" name="フローチャート: 判断 212">
          <a:extLst>
            <a:ext uri="{FF2B5EF4-FFF2-40B4-BE49-F238E27FC236}">
              <a16:creationId xmlns:a16="http://schemas.microsoft.com/office/drawing/2014/main" id="{5D2D3C05-D623-46D4-88ED-57FB1F15616F}"/>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214" name="フローチャート: 判断 213">
          <a:extLst>
            <a:ext uri="{FF2B5EF4-FFF2-40B4-BE49-F238E27FC236}">
              <a16:creationId xmlns:a16="http://schemas.microsoft.com/office/drawing/2014/main" id="{06FF928C-035A-4017-9BBD-EFDF5D5DF7D2}"/>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215" name="フローチャート: 判断 214">
          <a:extLst>
            <a:ext uri="{FF2B5EF4-FFF2-40B4-BE49-F238E27FC236}">
              <a16:creationId xmlns:a16="http://schemas.microsoft.com/office/drawing/2014/main" id="{19F202AE-156F-4BF3-B268-5135E396181C}"/>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216" name="フローチャート: 判断 215">
          <a:extLst>
            <a:ext uri="{FF2B5EF4-FFF2-40B4-BE49-F238E27FC236}">
              <a16:creationId xmlns:a16="http://schemas.microsoft.com/office/drawing/2014/main" id="{72D8FC49-0596-426F-A6FD-920420D1D28F}"/>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217" name="フローチャート: 判断 216">
          <a:extLst>
            <a:ext uri="{FF2B5EF4-FFF2-40B4-BE49-F238E27FC236}">
              <a16:creationId xmlns:a16="http://schemas.microsoft.com/office/drawing/2014/main" id="{ED8DA967-E48C-4B82-AB89-B4F43A598BE5}"/>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4052A494-BB86-4CFE-AE8E-3F4EC7BB3E0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DA9F1C0E-EA56-4D05-A7E4-5AF1A88B689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5929C005-2D4F-4515-A819-81CAD3B7295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E88603D5-BB07-480B-B537-3FD8008A74D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2" name="テキスト ボックス 221">
          <a:extLst>
            <a:ext uri="{FF2B5EF4-FFF2-40B4-BE49-F238E27FC236}">
              <a16:creationId xmlns:a16="http://schemas.microsoft.com/office/drawing/2014/main" id="{53264F5F-3C6A-4C1A-8E08-9D19B27E523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223" name="楕円 222">
          <a:extLst>
            <a:ext uri="{FF2B5EF4-FFF2-40B4-BE49-F238E27FC236}">
              <a16:creationId xmlns:a16="http://schemas.microsoft.com/office/drawing/2014/main" id="{B16EF5C0-F75D-4993-9138-30473ED02CE1}"/>
            </a:ext>
          </a:extLst>
        </xdr:cNvPr>
        <xdr:cNvSpPr/>
      </xdr:nvSpPr>
      <xdr:spPr>
        <a:xfrm>
          <a:off x="4584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78939</xdr:rowOff>
    </xdr:from>
    <xdr:ext cx="405111" cy="259045"/>
    <xdr:sp macro="" textlink="">
      <xdr:nvSpPr>
        <xdr:cNvPr id="224" name="【市民会館】&#10;有形固定資産減価償却率該当値テキスト">
          <a:extLst>
            <a:ext uri="{FF2B5EF4-FFF2-40B4-BE49-F238E27FC236}">
              <a16:creationId xmlns:a16="http://schemas.microsoft.com/office/drawing/2014/main" id="{1593B058-DCBF-408A-9F6D-4BCCC23E941C}"/>
            </a:ext>
          </a:extLst>
        </xdr:cNvPr>
        <xdr:cNvSpPr txBox="1"/>
      </xdr:nvSpPr>
      <xdr:spPr>
        <a:xfrm>
          <a:off x="4673600"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69487</xdr:rowOff>
    </xdr:from>
    <xdr:to>
      <xdr:col>20</xdr:col>
      <xdr:colOff>38100</xdr:colOff>
      <xdr:row>105</xdr:row>
      <xdr:rowOff>171087</xdr:rowOff>
    </xdr:to>
    <xdr:sp macro="" textlink="">
      <xdr:nvSpPr>
        <xdr:cNvPr id="225" name="楕円 224">
          <a:extLst>
            <a:ext uri="{FF2B5EF4-FFF2-40B4-BE49-F238E27FC236}">
              <a16:creationId xmlns:a16="http://schemas.microsoft.com/office/drawing/2014/main" id="{4B0D05D8-5E76-4D9A-89B9-945DA9966420}"/>
            </a:ext>
          </a:extLst>
        </xdr:cNvPr>
        <xdr:cNvSpPr/>
      </xdr:nvSpPr>
      <xdr:spPr>
        <a:xfrm>
          <a:off x="3746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120287</xdr:rowOff>
    </xdr:from>
    <xdr:to>
      <xdr:col>24</xdr:col>
      <xdr:colOff>63500</xdr:colOff>
      <xdr:row>105</xdr:row>
      <xdr:rowOff>151312</xdr:rowOff>
    </xdr:to>
    <xdr:cxnSp macro="">
      <xdr:nvCxnSpPr>
        <xdr:cNvPr id="226" name="直線コネクタ 225">
          <a:extLst>
            <a:ext uri="{FF2B5EF4-FFF2-40B4-BE49-F238E27FC236}">
              <a16:creationId xmlns:a16="http://schemas.microsoft.com/office/drawing/2014/main" id="{8705FDB3-E831-4757-A1EC-F13CC738F42A}"/>
            </a:ext>
          </a:extLst>
        </xdr:cNvPr>
        <xdr:cNvCxnSpPr/>
      </xdr:nvCxnSpPr>
      <xdr:spPr>
        <a:xfrm>
          <a:off x="3797300" y="181225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41729</xdr:rowOff>
    </xdr:from>
    <xdr:to>
      <xdr:col>15</xdr:col>
      <xdr:colOff>101600</xdr:colOff>
      <xdr:row>105</xdr:row>
      <xdr:rowOff>143329</xdr:rowOff>
    </xdr:to>
    <xdr:sp macro="" textlink="">
      <xdr:nvSpPr>
        <xdr:cNvPr id="227" name="楕円 226">
          <a:extLst>
            <a:ext uri="{FF2B5EF4-FFF2-40B4-BE49-F238E27FC236}">
              <a16:creationId xmlns:a16="http://schemas.microsoft.com/office/drawing/2014/main" id="{FD5BA6FB-5BA4-4E71-BAD4-102CF52FACAC}"/>
            </a:ext>
          </a:extLst>
        </xdr:cNvPr>
        <xdr:cNvSpPr/>
      </xdr:nvSpPr>
      <xdr:spPr>
        <a:xfrm>
          <a:off x="2857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92529</xdr:rowOff>
    </xdr:from>
    <xdr:to>
      <xdr:col>19</xdr:col>
      <xdr:colOff>177800</xdr:colOff>
      <xdr:row>105</xdr:row>
      <xdr:rowOff>120287</xdr:rowOff>
    </xdr:to>
    <xdr:cxnSp macro="">
      <xdr:nvCxnSpPr>
        <xdr:cNvPr id="228" name="直線コネクタ 227">
          <a:extLst>
            <a:ext uri="{FF2B5EF4-FFF2-40B4-BE49-F238E27FC236}">
              <a16:creationId xmlns:a16="http://schemas.microsoft.com/office/drawing/2014/main" id="{98043287-949A-407B-BCD4-75A11EF560CF}"/>
            </a:ext>
          </a:extLst>
        </xdr:cNvPr>
        <xdr:cNvCxnSpPr/>
      </xdr:nvCxnSpPr>
      <xdr:spPr>
        <a:xfrm>
          <a:off x="2908300" y="180947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xdr:rowOff>
    </xdr:from>
    <xdr:to>
      <xdr:col>10</xdr:col>
      <xdr:colOff>165100</xdr:colOff>
      <xdr:row>105</xdr:row>
      <xdr:rowOff>117202</xdr:rowOff>
    </xdr:to>
    <xdr:sp macro="" textlink="">
      <xdr:nvSpPr>
        <xdr:cNvPr id="229" name="楕円 228">
          <a:extLst>
            <a:ext uri="{FF2B5EF4-FFF2-40B4-BE49-F238E27FC236}">
              <a16:creationId xmlns:a16="http://schemas.microsoft.com/office/drawing/2014/main" id="{36EBAB6F-0325-46F4-A7DA-63210E423593}"/>
            </a:ext>
          </a:extLst>
        </xdr:cNvPr>
        <xdr:cNvSpPr/>
      </xdr:nvSpPr>
      <xdr:spPr>
        <a:xfrm>
          <a:off x="1968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66402</xdr:rowOff>
    </xdr:from>
    <xdr:to>
      <xdr:col>15</xdr:col>
      <xdr:colOff>50800</xdr:colOff>
      <xdr:row>105</xdr:row>
      <xdr:rowOff>92529</xdr:rowOff>
    </xdr:to>
    <xdr:cxnSp macro="">
      <xdr:nvCxnSpPr>
        <xdr:cNvPr id="230" name="直線コネクタ 229">
          <a:extLst>
            <a:ext uri="{FF2B5EF4-FFF2-40B4-BE49-F238E27FC236}">
              <a16:creationId xmlns:a16="http://schemas.microsoft.com/office/drawing/2014/main" id="{BAF633F7-F75E-4D33-A0A4-3328D82CA6A1}"/>
            </a:ext>
          </a:extLst>
        </xdr:cNvPr>
        <xdr:cNvCxnSpPr/>
      </xdr:nvCxnSpPr>
      <xdr:spPr>
        <a:xfrm>
          <a:off x="2019300" y="180686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157662</xdr:rowOff>
    </xdr:from>
    <xdr:to>
      <xdr:col>6</xdr:col>
      <xdr:colOff>38100</xdr:colOff>
      <xdr:row>105</xdr:row>
      <xdr:rowOff>87812</xdr:rowOff>
    </xdr:to>
    <xdr:sp macro="" textlink="">
      <xdr:nvSpPr>
        <xdr:cNvPr id="231" name="楕円 230">
          <a:extLst>
            <a:ext uri="{FF2B5EF4-FFF2-40B4-BE49-F238E27FC236}">
              <a16:creationId xmlns:a16="http://schemas.microsoft.com/office/drawing/2014/main" id="{FACDEBFA-235D-4B9F-8E1B-FB7CD466728E}"/>
            </a:ext>
          </a:extLst>
        </xdr:cNvPr>
        <xdr:cNvSpPr/>
      </xdr:nvSpPr>
      <xdr:spPr>
        <a:xfrm>
          <a:off x="1079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37012</xdr:rowOff>
    </xdr:from>
    <xdr:to>
      <xdr:col>10</xdr:col>
      <xdr:colOff>114300</xdr:colOff>
      <xdr:row>105</xdr:row>
      <xdr:rowOff>66402</xdr:rowOff>
    </xdr:to>
    <xdr:cxnSp macro="">
      <xdr:nvCxnSpPr>
        <xdr:cNvPr id="232" name="直線コネクタ 231">
          <a:extLst>
            <a:ext uri="{FF2B5EF4-FFF2-40B4-BE49-F238E27FC236}">
              <a16:creationId xmlns:a16="http://schemas.microsoft.com/office/drawing/2014/main" id="{2D69EFEB-4D6C-4E73-A4EA-A29FA751AE1D}"/>
            </a:ext>
          </a:extLst>
        </xdr:cNvPr>
        <xdr:cNvCxnSpPr/>
      </xdr:nvCxnSpPr>
      <xdr:spPr>
        <a:xfrm>
          <a:off x="1130300" y="180392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233" name="n_1aveValue【市民会館】&#10;有形固定資産減価償却率">
          <a:extLst>
            <a:ext uri="{FF2B5EF4-FFF2-40B4-BE49-F238E27FC236}">
              <a16:creationId xmlns:a16="http://schemas.microsoft.com/office/drawing/2014/main" id="{44384F2E-A77A-4DC7-9034-66B084FFA9BB}"/>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234" name="n_2aveValue【市民会館】&#10;有形固定資産減価償却率">
          <a:extLst>
            <a:ext uri="{FF2B5EF4-FFF2-40B4-BE49-F238E27FC236}">
              <a16:creationId xmlns:a16="http://schemas.microsoft.com/office/drawing/2014/main" id="{44A111F3-4683-40C6-8805-3D54C8C9FA35}"/>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235" name="n_3aveValue【市民会館】&#10;有形固定資産減価償却率">
          <a:extLst>
            <a:ext uri="{FF2B5EF4-FFF2-40B4-BE49-F238E27FC236}">
              <a16:creationId xmlns:a16="http://schemas.microsoft.com/office/drawing/2014/main" id="{A1638D06-F99B-4956-9019-D763C5911500}"/>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236" name="n_4aveValue【市民会館】&#10;有形固定資産減価償却率">
          <a:extLst>
            <a:ext uri="{FF2B5EF4-FFF2-40B4-BE49-F238E27FC236}">
              <a16:creationId xmlns:a16="http://schemas.microsoft.com/office/drawing/2014/main" id="{B2E0D5CF-D949-428E-B342-99752DC53C9D}"/>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162214</xdr:rowOff>
    </xdr:from>
    <xdr:ext cx="405111" cy="259045"/>
    <xdr:sp macro="" textlink="">
      <xdr:nvSpPr>
        <xdr:cNvPr id="237" name="n_1mainValue【市民会館】&#10;有形固定資産減価償却率">
          <a:extLst>
            <a:ext uri="{FF2B5EF4-FFF2-40B4-BE49-F238E27FC236}">
              <a16:creationId xmlns:a16="http://schemas.microsoft.com/office/drawing/2014/main" id="{E52B8C66-1637-42E6-8C17-AFAE23D9B1F7}"/>
            </a:ext>
          </a:extLst>
        </xdr:cNvPr>
        <xdr:cNvSpPr txBox="1"/>
      </xdr:nvSpPr>
      <xdr:spPr>
        <a:xfrm>
          <a:off x="3582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134456</xdr:rowOff>
    </xdr:from>
    <xdr:ext cx="405111" cy="259045"/>
    <xdr:sp macro="" textlink="">
      <xdr:nvSpPr>
        <xdr:cNvPr id="238" name="n_2mainValue【市民会館】&#10;有形固定資産減価償却率">
          <a:extLst>
            <a:ext uri="{FF2B5EF4-FFF2-40B4-BE49-F238E27FC236}">
              <a16:creationId xmlns:a16="http://schemas.microsoft.com/office/drawing/2014/main" id="{09C5B6F9-E00B-4BD6-A4F1-CF8DF0FD9B08}"/>
            </a:ext>
          </a:extLst>
        </xdr:cNvPr>
        <xdr:cNvSpPr txBox="1"/>
      </xdr:nvSpPr>
      <xdr:spPr>
        <a:xfrm>
          <a:off x="2705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108329</xdr:rowOff>
    </xdr:from>
    <xdr:ext cx="405111" cy="259045"/>
    <xdr:sp macro="" textlink="">
      <xdr:nvSpPr>
        <xdr:cNvPr id="239" name="n_3mainValue【市民会館】&#10;有形固定資産減価償却率">
          <a:extLst>
            <a:ext uri="{FF2B5EF4-FFF2-40B4-BE49-F238E27FC236}">
              <a16:creationId xmlns:a16="http://schemas.microsoft.com/office/drawing/2014/main" id="{25FFDCA3-5D79-43F9-AC47-85F96E3C9253}"/>
            </a:ext>
          </a:extLst>
        </xdr:cNvPr>
        <xdr:cNvSpPr txBox="1"/>
      </xdr:nvSpPr>
      <xdr:spPr>
        <a:xfrm>
          <a:off x="1816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78939</xdr:rowOff>
    </xdr:from>
    <xdr:ext cx="405111" cy="259045"/>
    <xdr:sp macro="" textlink="">
      <xdr:nvSpPr>
        <xdr:cNvPr id="240" name="n_4mainValue【市民会館】&#10;有形固定資産減価償却率">
          <a:extLst>
            <a:ext uri="{FF2B5EF4-FFF2-40B4-BE49-F238E27FC236}">
              <a16:creationId xmlns:a16="http://schemas.microsoft.com/office/drawing/2014/main" id="{18FECCC6-3980-4C97-9D72-3AAA553F59CA}"/>
            </a:ext>
          </a:extLst>
        </xdr:cNvPr>
        <xdr:cNvSpPr txBox="1"/>
      </xdr:nvSpPr>
      <xdr:spPr>
        <a:xfrm>
          <a:off x="927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a:extLst>
            <a:ext uri="{FF2B5EF4-FFF2-40B4-BE49-F238E27FC236}">
              <a16:creationId xmlns:a16="http://schemas.microsoft.com/office/drawing/2014/main" id="{E3E0D9FF-EA1D-4581-AE9C-4DDA2F5178C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a:extLst>
            <a:ext uri="{FF2B5EF4-FFF2-40B4-BE49-F238E27FC236}">
              <a16:creationId xmlns:a16="http://schemas.microsoft.com/office/drawing/2014/main" id="{1B464A31-31F1-4B25-9F58-906C402DA0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a:extLst>
            <a:ext uri="{FF2B5EF4-FFF2-40B4-BE49-F238E27FC236}">
              <a16:creationId xmlns:a16="http://schemas.microsoft.com/office/drawing/2014/main" id="{53C5BBB6-D8E6-4812-902B-9C3B4F3055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a:extLst>
            <a:ext uri="{FF2B5EF4-FFF2-40B4-BE49-F238E27FC236}">
              <a16:creationId xmlns:a16="http://schemas.microsoft.com/office/drawing/2014/main" id="{A421FE7F-3EE9-42CE-A014-176DCDB193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a:extLst>
            <a:ext uri="{FF2B5EF4-FFF2-40B4-BE49-F238E27FC236}">
              <a16:creationId xmlns:a16="http://schemas.microsoft.com/office/drawing/2014/main" id="{8B32E439-3D6C-4CE2-8559-E95B9BFA8B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a:extLst>
            <a:ext uri="{FF2B5EF4-FFF2-40B4-BE49-F238E27FC236}">
              <a16:creationId xmlns:a16="http://schemas.microsoft.com/office/drawing/2014/main" id="{32730919-65DF-42F9-A52A-D182A232DC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a:extLst>
            <a:ext uri="{FF2B5EF4-FFF2-40B4-BE49-F238E27FC236}">
              <a16:creationId xmlns:a16="http://schemas.microsoft.com/office/drawing/2014/main" id="{03D1FB83-DA20-488F-8E1D-A4DCCEF91A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a:extLst>
            <a:ext uri="{FF2B5EF4-FFF2-40B4-BE49-F238E27FC236}">
              <a16:creationId xmlns:a16="http://schemas.microsoft.com/office/drawing/2014/main" id="{58346652-FE09-4B9B-9491-53F04BD634B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9" name="テキスト ボックス 248">
          <a:extLst>
            <a:ext uri="{FF2B5EF4-FFF2-40B4-BE49-F238E27FC236}">
              <a16:creationId xmlns:a16="http://schemas.microsoft.com/office/drawing/2014/main" id="{CFA87843-CDD8-4C3E-A543-C177A440614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50" name="直線コネクタ 249">
          <a:extLst>
            <a:ext uri="{FF2B5EF4-FFF2-40B4-BE49-F238E27FC236}">
              <a16:creationId xmlns:a16="http://schemas.microsoft.com/office/drawing/2014/main" id="{A4BF76A3-4F88-4DFD-BB4E-6E7093B766A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51" name="直線コネクタ 250">
          <a:extLst>
            <a:ext uri="{FF2B5EF4-FFF2-40B4-BE49-F238E27FC236}">
              <a16:creationId xmlns:a16="http://schemas.microsoft.com/office/drawing/2014/main" id="{BCE588B4-46AF-469D-A917-BEF4339A4BA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2" name="テキスト ボックス 251">
          <a:extLst>
            <a:ext uri="{FF2B5EF4-FFF2-40B4-BE49-F238E27FC236}">
              <a16:creationId xmlns:a16="http://schemas.microsoft.com/office/drawing/2014/main" id="{F923CF00-39B1-443A-A6B6-F2A9429308BB}"/>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3" name="直線コネクタ 252">
          <a:extLst>
            <a:ext uri="{FF2B5EF4-FFF2-40B4-BE49-F238E27FC236}">
              <a16:creationId xmlns:a16="http://schemas.microsoft.com/office/drawing/2014/main" id="{FE90E669-35C7-45C1-8276-86A862C2040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4" name="テキスト ボックス 253">
          <a:extLst>
            <a:ext uri="{FF2B5EF4-FFF2-40B4-BE49-F238E27FC236}">
              <a16:creationId xmlns:a16="http://schemas.microsoft.com/office/drawing/2014/main" id="{F7EE2789-B1D8-49CB-90C6-D5699E5B95DA}"/>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5" name="直線コネクタ 254">
          <a:extLst>
            <a:ext uri="{FF2B5EF4-FFF2-40B4-BE49-F238E27FC236}">
              <a16:creationId xmlns:a16="http://schemas.microsoft.com/office/drawing/2014/main" id="{52C95F56-EEF4-4AD7-8894-D9688CCD1B0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6" name="テキスト ボックス 255">
          <a:extLst>
            <a:ext uri="{FF2B5EF4-FFF2-40B4-BE49-F238E27FC236}">
              <a16:creationId xmlns:a16="http://schemas.microsoft.com/office/drawing/2014/main" id="{DB31F858-B74F-408F-9F57-9AD2CDAA249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7" name="直線コネクタ 256">
          <a:extLst>
            <a:ext uri="{FF2B5EF4-FFF2-40B4-BE49-F238E27FC236}">
              <a16:creationId xmlns:a16="http://schemas.microsoft.com/office/drawing/2014/main" id="{1F1BE65B-8FD6-4875-B5E8-B1479B4D031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8" name="テキスト ボックス 257">
          <a:extLst>
            <a:ext uri="{FF2B5EF4-FFF2-40B4-BE49-F238E27FC236}">
              <a16:creationId xmlns:a16="http://schemas.microsoft.com/office/drawing/2014/main" id="{F063EA23-C86F-4EF7-AC6B-C473CB6A2F0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9" name="直線コネクタ 258">
          <a:extLst>
            <a:ext uri="{FF2B5EF4-FFF2-40B4-BE49-F238E27FC236}">
              <a16:creationId xmlns:a16="http://schemas.microsoft.com/office/drawing/2014/main" id="{3251D219-4862-40B3-AC2C-0D98C632662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60" name="テキスト ボックス 259">
          <a:extLst>
            <a:ext uri="{FF2B5EF4-FFF2-40B4-BE49-F238E27FC236}">
              <a16:creationId xmlns:a16="http://schemas.microsoft.com/office/drawing/2014/main" id="{BC80F4CF-DBD0-4F43-8B7B-E55F3CCE0053}"/>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61" name="直線コネクタ 260">
          <a:extLst>
            <a:ext uri="{FF2B5EF4-FFF2-40B4-BE49-F238E27FC236}">
              <a16:creationId xmlns:a16="http://schemas.microsoft.com/office/drawing/2014/main" id="{32288BB4-F953-4DEE-A69F-976D0AE7EE6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2" name="テキスト ボックス 261">
          <a:extLst>
            <a:ext uri="{FF2B5EF4-FFF2-40B4-BE49-F238E27FC236}">
              <a16:creationId xmlns:a16="http://schemas.microsoft.com/office/drawing/2014/main" id="{3341080C-51EF-4493-A244-CFB7E5B03AF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3" name="直線コネクタ 262">
          <a:extLst>
            <a:ext uri="{FF2B5EF4-FFF2-40B4-BE49-F238E27FC236}">
              <a16:creationId xmlns:a16="http://schemas.microsoft.com/office/drawing/2014/main" id="{CF79BCAF-B9B3-494A-8FF3-1A7F2EBBA1C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4" name="テキスト ボックス 263">
          <a:extLst>
            <a:ext uri="{FF2B5EF4-FFF2-40B4-BE49-F238E27FC236}">
              <a16:creationId xmlns:a16="http://schemas.microsoft.com/office/drawing/2014/main" id="{34A4ED49-7103-4EF8-8FC9-4ADC2F64D79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5" name="【市民会館】&#10;一人当たり面積グラフ枠">
          <a:extLst>
            <a:ext uri="{FF2B5EF4-FFF2-40B4-BE49-F238E27FC236}">
              <a16:creationId xmlns:a16="http://schemas.microsoft.com/office/drawing/2014/main" id="{A3C18857-1058-4CAA-A2E6-BD70980AB7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266" name="直線コネクタ 265">
          <a:extLst>
            <a:ext uri="{FF2B5EF4-FFF2-40B4-BE49-F238E27FC236}">
              <a16:creationId xmlns:a16="http://schemas.microsoft.com/office/drawing/2014/main" id="{31956D6D-BDDE-4659-902D-BE95C3A79ED2}"/>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7" name="【市民会館】&#10;一人当たり面積最小値テキスト">
          <a:extLst>
            <a:ext uri="{FF2B5EF4-FFF2-40B4-BE49-F238E27FC236}">
              <a16:creationId xmlns:a16="http://schemas.microsoft.com/office/drawing/2014/main" id="{8BE1D5DC-5FF4-4088-8C77-437129FD9F84}"/>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8" name="直線コネクタ 267">
          <a:extLst>
            <a:ext uri="{FF2B5EF4-FFF2-40B4-BE49-F238E27FC236}">
              <a16:creationId xmlns:a16="http://schemas.microsoft.com/office/drawing/2014/main" id="{2795BD74-A2AA-48EE-8204-F57A2F845E88}"/>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269" name="【市民会館】&#10;一人当たり面積最大値テキスト">
          <a:extLst>
            <a:ext uri="{FF2B5EF4-FFF2-40B4-BE49-F238E27FC236}">
              <a16:creationId xmlns:a16="http://schemas.microsoft.com/office/drawing/2014/main" id="{FC6C1170-664A-4B2E-A857-264B4AB505D9}"/>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270" name="直線コネクタ 269">
          <a:extLst>
            <a:ext uri="{FF2B5EF4-FFF2-40B4-BE49-F238E27FC236}">
              <a16:creationId xmlns:a16="http://schemas.microsoft.com/office/drawing/2014/main" id="{1345881C-129D-4052-BEED-89D9980CFBE0}"/>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271" name="【市民会館】&#10;一人当たり面積平均値テキスト">
          <a:extLst>
            <a:ext uri="{FF2B5EF4-FFF2-40B4-BE49-F238E27FC236}">
              <a16:creationId xmlns:a16="http://schemas.microsoft.com/office/drawing/2014/main" id="{4D7C1680-D1A0-4F04-83AB-E3D1C1DC4C2F}"/>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272" name="フローチャート: 判断 271">
          <a:extLst>
            <a:ext uri="{FF2B5EF4-FFF2-40B4-BE49-F238E27FC236}">
              <a16:creationId xmlns:a16="http://schemas.microsoft.com/office/drawing/2014/main" id="{B7DCB1C1-A7E1-46D0-8A4D-1E1B028CCAC1}"/>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273" name="フローチャート: 判断 272">
          <a:extLst>
            <a:ext uri="{FF2B5EF4-FFF2-40B4-BE49-F238E27FC236}">
              <a16:creationId xmlns:a16="http://schemas.microsoft.com/office/drawing/2014/main" id="{5EAD16DB-C64D-4483-BE32-63E4ED8F3862}"/>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274" name="フローチャート: 判断 273">
          <a:extLst>
            <a:ext uri="{FF2B5EF4-FFF2-40B4-BE49-F238E27FC236}">
              <a16:creationId xmlns:a16="http://schemas.microsoft.com/office/drawing/2014/main" id="{BEA77411-BCD7-4FBF-85BC-838D70A1BB5E}"/>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275" name="フローチャート: 判断 274">
          <a:extLst>
            <a:ext uri="{FF2B5EF4-FFF2-40B4-BE49-F238E27FC236}">
              <a16:creationId xmlns:a16="http://schemas.microsoft.com/office/drawing/2014/main" id="{DE724A5E-774B-4E99-8F52-86E41EE8D822}"/>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276" name="フローチャート: 判断 275">
          <a:extLst>
            <a:ext uri="{FF2B5EF4-FFF2-40B4-BE49-F238E27FC236}">
              <a16:creationId xmlns:a16="http://schemas.microsoft.com/office/drawing/2014/main" id="{AA070D5E-9E53-46F7-A9B9-51409775FC84}"/>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1A42BE33-F413-4E23-8609-A07A7BE35E7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9A5F271D-ACDD-4DDC-8DFD-53C4A9B1BB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3490A9AF-62BE-44E9-8B27-B23A6E86C7B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182432EA-11AE-43DE-89AE-9805DF46188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D062B25C-6EAB-4E18-96B1-0EE3E72DCAB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7438</xdr:rowOff>
    </xdr:from>
    <xdr:to>
      <xdr:col>55</xdr:col>
      <xdr:colOff>50800</xdr:colOff>
      <xdr:row>104</xdr:row>
      <xdr:rowOff>109038</xdr:rowOff>
    </xdr:to>
    <xdr:sp macro="" textlink="">
      <xdr:nvSpPr>
        <xdr:cNvPr id="282" name="楕円 281">
          <a:extLst>
            <a:ext uri="{FF2B5EF4-FFF2-40B4-BE49-F238E27FC236}">
              <a16:creationId xmlns:a16="http://schemas.microsoft.com/office/drawing/2014/main" id="{755BD0AB-4D0B-460A-9FC7-17E5C285DCB7}"/>
            </a:ext>
          </a:extLst>
        </xdr:cNvPr>
        <xdr:cNvSpPr/>
      </xdr:nvSpPr>
      <xdr:spPr>
        <a:xfrm>
          <a:off x="10426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30315</xdr:rowOff>
    </xdr:from>
    <xdr:ext cx="469744" cy="259045"/>
    <xdr:sp macro="" textlink="">
      <xdr:nvSpPr>
        <xdr:cNvPr id="283" name="【市民会館】&#10;一人当たり面積該当値テキスト">
          <a:extLst>
            <a:ext uri="{FF2B5EF4-FFF2-40B4-BE49-F238E27FC236}">
              <a16:creationId xmlns:a16="http://schemas.microsoft.com/office/drawing/2014/main" id="{88A4553D-3AC0-400B-A16D-BBAFFA917A6C}"/>
            </a:ext>
          </a:extLst>
        </xdr:cNvPr>
        <xdr:cNvSpPr txBox="1"/>
      </xdr:nvSpPr>
      <xdr:spPr>
        <a:xfrm>
          <a:off x="10515600" y="176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9071</xdr:rowOff>
    </xdr:from>
    <xdr:to>
      <xdr:col>50</xdr:col>
      <xdr:colOff>165100</xdr:colOff>
      <xdr:row>104</xdr:row>
      <xdr:rowOff>110671</xdr:rowOff>
    </xdr:to>
    <xdr:sp macro="" textlink="">
      <xdr:nvSpPr>
        <xdr:cNvPr id="284" name="楕円 283">
          <a:extLst>
            <a:ext uri="{FF2B5EF4-FFF2-40B4-BE49-F238E27FC236}">
              <a16:creationId xmlns:a16="http://schemas.microsoft.com/office/drawing/2014/main" id="{2D0D7F2C-D517-43C5-94C8-80F23ECD5043}"/>
            </a:ext>
          </a:extLst>
        </xdr:cNvPr>
        <xdr:cNvSpPr/>
      </xdr:nvSpPr>
      <xdr:spPr>
        <a:xfrm>
          <a:off x="9588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58238</xdr:rowOff>
    </xdr:from>
    <xdr:to>
      <xdr:col>55</xdr:col>
      <xdr:colOff>0</xdr:colOff>
      <xdr:row>104</xdr:row>
      <xdr:rowOff>59871</xdr:rowOff>
    </xdr:to>
    <xdr:cxnSp macro="">
      <xdr:nvCxnSpPr>
        <xdr:cNvPr id="285" name="直線コネクタ 284">
          <a:extLst>
            <a:ext uri="{FF2B5EF4-FFF2-40B4-BE49-F238E27FC236}">
              <a16:creationId xmlns:a16="http://schemas.microsoft.com/office/drawing/2014/main" id="{7CA17B19-3066-42D4-B78D-34B7D2F0C113}"/>
            </a:ext>
          </a:extLst>
        </xdr:cNvPr>
        <xdr:cNvCxnSpPr/>
      </xdr:nvCxnSpPr>
      <xdr:spPr>
        <a:xfrm flipV="1">
          <a:off x="9639300" y="1788903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10705</xdr:rowOff>
    </xdr:from>
    <xdr:to>
      <xdr:col>46</xdr:col>
      <xdr:colOff>38100</xdr:colOff>
      <xdr:row>104</xdr:row>
      <xdr:rowOff>112305</xdr:rowOff>
    </xdr:to>
    <xdr:sp macro="" textlink="">
      <xdr:nvSpPr>
        <xdr:cNvPr id="286" name="楕円 285">
          <a:extLst>
            <a:ext uri="{FF2B5EF4-FFF2-40B4-BE49-F238E27FC236}">
              <a16:creationId xmlns:a16="http://schemas.microsoft.com/office/drawing/2014/main" id="{D5D946C8-FBB1-4966-ADDF-01971946579F}"/>
            </a:ext>
          </a:extLst>
        </xdr:cNvPr>
        <xdr:cNvSpPr/>
      </xdr:nvSpPr>
      <xdr:spPr>
        <a:xfrm>
          <a:off x="8699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59871</xdr:rowOff>
    </xdr:from>
    <xdr:to>
      <xdr:col>50</xdr:col>
      <xdr:colOff>114300</xdr:colOff>
      <xdr:row>104</xdr:row>
      <xdr:rowOff>61505</xdr:rowOff>
    </xdr:to>
    <xdr:cxnSp macro="">
      <xdr:nvCxnSpPr>
        <xdr:cNvPr id="287" name="直線コネクタ 286">
          <a:extLst>
            <a:ext uri="{FF2B5EF4-FFF2-40B4-BE49-F238E27FC236}">
              <a16:creationId xmlns:a16="http://schemas.microsoft.com/office/drawing/2014/main" id="{A4230FC6-1BF4-4D58-8F78-45CE3236F33D}"/>
            </a:ext>
          </a:extLst>
        </xdr:cNvPr>
        <xdr:cNvCxnSpPr/>
      </xdr:nvCxnSpPr>
      <xdr:spPr>
        <a:xfrm flipV="1">
          <a:off x="8750300" y="178906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17236</xdr:rowOff>
    </xdr:from>
    <xdr:to>
      <xdr:col>41</xdr:col>
      <xdr:colOff>101600</xdr:colOff>
      <xdr:row>104</xdr:row>
      <xdr:rowOff>118836</xdr:rowOff>
    </xdr:to>
    <xdr:sp macro="" textlink="">
      <xdr:nvSpPr>
        <xdr:cNvPr id="288" name="楕円 287">
          <a:extLst>
            <a:ext uri="{FF2B5EF4-FFF2-40B4-BE49-F238E27FC236}">
              <a16:creationId xmlns:a16="http://schemas.microsoft.com/office/drawing/2014/main" id="{4B2BF4F7-0ADF-4A89-AB46-7C12EF7875AC}"/>
            </a:ext>
          </a:extLst>
        </xdr:cNvPr>
        <xdr:cNvSpPr/>
      </xdr:nvSpPr>
      <xdr:spPr>
        <a:xfrm>
          <a:off x="7810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61505</xdr:rowOff>
    </xdr:from>
    <xdr:to>
      <xdr:col>45</xdr:col>
      <xdr:colOff>177800</xdr:colOff>
      <xdr:row>104</xdr:row>
      <xdr:rowOff>68036</xdr:rowOff>
    </xdr:to>
    <xdr:cxnSp macro="">
      <xdr:nvCxnSpPr>
        <xdr:cNvPr id="289" name="直線コネクタ 288">
          <a:extLst>
            <a:ext uri="{FF2B5EF4-FFF2-40B4-BE49-F238E27FC236}">
              <a16:creationId xmlns:a16="http://schemas.microsoft.com/office/drawing/2014/main" id="{B86275C5-A2D3-4A24-8BFD-D6CDD1103153}"/>
            </a:ext>
          </a:extLst>
        </xdr:cNvPr>
        <xdr:cNvCxnSpPr/>
      </xdr:nvCxnSpPr>
      <xdr:spPr>
        <a:xfrm flipV="1">
          <a:off x="7861300" y="1789230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22134</xdr:rowOff>
    </xdr:from>
    <xdr:to>
      <xdr:col>36</xdr:col>
      <xdr:colOff>165100</xdr:colOff>
      <xdr:row>104</xdr:row>
      <xdr:rowOff>123734</xdr:rowOff>
    </xdr:to>
    <xdr:sp macro="" textlink="">
      <xdr:nvSpPr>
        <xdr:cNvPr id="290" name="楕円 289">
          <a:extLst>
            <a:ext uri="{FF2B5EF4-FFF2-40B4-BE49-F238E27FC236}">
              <a16:creationId xmlns:a16="http://schemas.microsoft.com/office/drawing/2014/main" id="{9E6C7C41-33ED-42D9-B0DC-40D1A495F629}"/>
            </a:ext>
          </a:extLst>
        </xdr:cNvPr>
        <xdr:cNvSpPr/>
      </xdr:nvSpPr>
      <xdr:spPr>
        <a:xfrm>
          <a:off x="6921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68036</xdr:rowOff>
    </xdr:from>
    <xdr:to>
      <xdr:col>41</xdr:col>
      <xdr:colOff>50800</xdr:colOff>
      <xdr:row>104</xdr:row>
      <xdr:rowOff>72934</xdr:rowOff>
    </xdr:to>
    <xdr:cxnSp macro="">
      <xdr:nvCxnSpPr>
        <xdr:cNvPr id="291" name="直線コネクタ 290">
          <a:extLst>
            <a:ext uri="{FF2B5EF4-FFF2-40B4-BE49-F238E27FC236}">
              <a16:creationId xmlns:a16="http://schemas.microsoft.com/office/drawing/2014/main" id="{121E1D19-21EF-4270-A4E2-6699ADC830AE}"/>
            </a:ext>
          </a:extLst>
        </xdr:cNvPr>
        <xdr:cNvCxnSpPr/>
      </xdr:nvCxnSpPr>
      <xdr:spPr>
        <a:xfrm flipV="1">
          <a:off x="6972300" y="1789883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292" name="n_1aveValue【市民会館】&#10;一人当たり面積">
          <a:extLst>
            <a:ext uri="{FF2B5EF4-FFF2-40B4-BE49-F238E27FC236}">
              <a16:creationId xmlns:a16="http://schemas.microsoft.com/office/drawing/2014/main" id="{D07D1E71-7F10-41DC-8C13-D01336EE4C3C}"/>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293" name="n_2aveValue【市民会館】&#10;一人当たり面積">
          <a:extLst>
            <a:ext uri="{FF2B5EF4-FFF2-40B4-BE49-F238E27FC236}">
              <a16:creationId xmlns:a16="http://schemas.microsoft.com/office/drawing/2014/main" id="{1B3FFCE3-9353-437E-AA33-65DB3E9D1C4C}"/>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294" name="n_3aveValue【市民会館】&#10;一人当たり面積">
          <a:extLst>
            <a:ext uri="{FF2B5EF4-FFF2-40B4-BE49-F238E27FC236}">
              <a16:creationId xmlns:a16="http://schemas.microsoft.com/office/drawing/2014/main" id="{DCCF63A4-1E01-48A1-BB5A-54B3DA492BAE}"/>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295" name="n_4aveValue【市民会館】&#10;一人当たり面積">
          <a:extLst>
            <a:ext uri="{FF2B5EF4-FFF2-40B4-BE49-F238E27FC236}">
              <a16:creationId xmlns:a16="http://schemas.microsoft.com/office/drawing/2014/main" id="{8CAF1D90-9A55-49C8-8359-38802913E602}"/>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127198</xdr:rowOff>
    </xdr:from>
    <xdr:ext cx="469744" cy="259045"/>
    <xdr:sp macro="" textlink="">
      <xdr:nvSpPr>
        <xdr:cNvPr id="296" name="n_1mainValue【市民会館】&#10;一人当たり面積">
          <a:extLst>
            <a:ext uri="{FF2B5EF4-FFF2-40B4-BE49-F238E27FC236}">
              <a16:creationId xmlns:a16="http://schemas.microsoft.com/office/drawing/2014/main" id="{2B27CA3F-F655-4765-ABD7-BDA1EDD899CC}"/>
            </a:ext>
          </a:extLst>
        </xdr:cNvPr>
        <xdr:cNvSpPr txBox="1"/>
      </xdr:nvSpPr>
      <xdr:spPr>
        <a:xfrm>
          <a:off x="93917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128832</xdr:rowOff>
    </xdr:from>
    <xdr:ext cx="469744" cy="259045"/>
    <xdr:sp macro="" textlink="">
      <xdr:nvSpPr>
        <xdr:cNvPr id="297" name="n_2mainValue【市民会館】&#10;一人当たり面積">
          <a:extLst>
            <a:ext uri="{FF2B5EF4-FFF2-40B4-BE49-F238E27FC236}">
              <a16:creationId xmlns:a16="http://schemas.microsoft.com/office/drawing/2014/main" id="{3D5E1CB7-DA95-4D20-BAC1-A837FFB1B8F8}"/>
            </a:ext>
          </a:extLst>
        </xdr:cNvPr>
        <xdr:cNvSpPr txBox="1"/>
      </xdr:nvSpPr>
      <xdr:spPr>
        <a:xfrm>
          <a:off x="8515427" y="1761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135363</xdr:rowOff>
    </xdr:from>
    <xdr:ext cx="469744" cy="259045"/>
    <xdr:sp macro="" textlink="">
      <xdr:nvSpPr>
        <xdr:cNvPr id="298" name="n_3mainValue【市民会館】&#10;一人当たり面積">
          <a:extLst>
            <a:ext uri="{FF2B5EF4-FFF2-40B4-BE49-F238E27FC236}">
              <a16:creationId xmlns:a16="http://schemas.microsoft.com/office/drawing/2014/main" id="{3A2BED60-7BB9-4C1B-8637-61F279699C48}"/>
            </a:ext>
          </a:extLst>
        </xdr:cNvPr>
        <xdr:cNvSpPr txBox="1"/>
      </xdr:nvSpPr>
      <xdr:spPr>
        <a:xfrm>
          <a:off x="76264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140261</xdr:rowOff>
    </xdr:from>
    <xdr:ext cx="469744" cy="259045"/>
    <xdr:sp macro="" textlink="">
      <xdr:nvSpPr>
        <xdr:cNvPr id="299" name="n_4mainValue【市民会館】&#10;一人当たり面積">
          <a:extLst>
            <a:ext uri="{FF2B5EF4-FFF2-40B4-BE49-F238E27FC236}">
              <a16:creationId xmlns:a16="http://schemas.microsoft.com/office/drawing/2014/main" id="{457BA534-55BD-47E1-8FAF-B104FBF3E728}"/>
            </a:ext>
          </a:extLst>
        </xdr:cNvPr>
        <xdr:cNvSpPr txBox="1"/>
      </xdr:nvSpPr>
      <xdr:spPr>
        <a:xfrm>
          <a:off x="67374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0A053285-5C8F-4979-911D-644BD0FA699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73A084B0-454A-415F-ACE7-99A86C1279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9E37B7AF-D6D2-47AD-9E26-B94A1D1EE0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5E880A62-60DE-4C49-B98D-16062FCA6D3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F704F736-7F07-4B1B-B383-95E37E6317D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EF45B4C9-7FC0-41F3-B350-A178B1AF220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93A6C46C-7FBF-4AD5-A9AF-3F956A727D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8A46D0C0-92C3-4AF5-8EAF-8929D1485B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7D8DEC85-3E37-4545-B3E3-423DFE8D25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CB51FDCC-53A9-443C-B6F7-39587A51A0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C9B304E7-C95A-4719-972C-C6B58F7B628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a:extLst>
            <a:ext uri="{FF2B5EF4-FFF2-40B4-BE49-F238E27FC236}">
              <a16:creationId xmlns:a16="http://schemas.microsoft.com/office/drawing/2014/main" id="{ED155783-5CBA-4F4D-A492-25EB056444F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a:extLst>
            <a:ext uri="{FF2B5EF4-FFF2-40B4-BE49-F238E27FC236}">
              <a16:creationId xmlns:a16="http://schemas.microsoft.com/office/drawing/2014/main" id="{367281BF-8767-4E16-BDA0-1B3576957BD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a:extLst>
            <a:ext uri="{FF2B5EF4-FFF2-40B4-BE49-F238E27FC236}">
              <a16:creationId xmlns:a16="http://schemas.microsoft.com/office/drawing/2014/main" id="{1DA0252A-5DAF-42CB-9786-540EB845947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a:extLst>
            <a:ext uri="{FF2B5EF4-FFF2-40B4-BE49-F238E27FC236}">
              <a16:creationId xmlns:a16="http://schemas.microsoft.com/office/drawing/2014/main" id="{44161979-8FD8-4101-9BD7-B1385BC4B4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a:extLst>
            <a:ext uri="{FF2B5EF4-FFF2-40B4-BE49-F238E27FC236}">
              <a16:creationId xmlns:a16="http://schemas.microsoft.com/office/drawing/2014/main" id="{1996BE8D-238B-4FB9-B489-FF0C722A28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a:extLst>
            <a:ext uri="{FF2B5EF4-FFF2-40B4-BE49-F238E27FC236}">
              <a16:creationId xmlns:a16="http://schemas.microsoft.com/office/drawing/2014/main" id="{23B2024E-831B-4043-BDC5-E62ACDE0A3C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a:extLst>
            <a:ext uri="{FF2B5EF4-FFF2-40B4-BE49-F238E27FC236}">
              <a16:creationId xmlns:a16="http://schemas.microsoft.com/office/drawing/2014/main" id="{2F4D53D2-0EB3-4B58-93DC-2CB7266DC70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a:extLst>
            <a:ext uri="{FF2B5EF4-FFF2-40B4-BE49-F238E27FC236}">
              <a16:creationId xmlns:a16="http://schemas.microsoft.com/office/drawing/2014/main" id="{50E15322-DDB7-4096-B39F-985A1E144F4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a:extLst>
            <a:ext uri="{FF2B5EF4-FFF2-40B4-BE49-F238E27FC236}">
              <a16:creationId xmlns:a16="http://schemas.microsoft.com/office/drawing/2014/main" id="{2241E0E7-58D1-46C2-AA02-5FA05E5E051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a:extLst>
            <a:ext uri="{FF2B5EF4-FFF2-40B4-BE49-F238E27FC236}">
              <a16:creationId xmlns:a16="http://schemas.microsoft.com/office/drawing/2014/main" id="{B5D252B2-B123-424A-A824-3AEA6960C2C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3C6E02AA-5FDB-4F15-B957-3FDB31E129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a:extLst>
            <a:ext uri="{FF2B5EF4-FFF2-40B4-BE49-F238E27FC236}">
              <a16:creationId xmlns:a16="http://schemas.microsoft.com/office/drawing/2014/main" id="{FAA95CFA-7773-432D-8FAE-E3057A4892A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A1F2A2B8-5BCE-433A-9482-CF7E2E341D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4" name="直線コネクタ 323">
          <a:extLst>
            <a:ext uri="{FF2B5EF4-FFF2-40B4-BE49-F238E27FC236}">
              <a16:creationId xmlns:a16="http://schemas.microsoft.com/office/drawing/2014/main" id="{E4DEA2FE-10C8-4433-BD11-F93DC42B839C}"/>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a:extLst>
            <a:ext uri="{FF2B5EF4-FFF2-40B4-BE49-F238E27FC236}">
              <a16:creationId xmlns:a16="http://schemas.microsoft.com/office/drawing/2014/main" id="{49959DFC-C5A8-4E84-B83B-8F55D555BC6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a:extLst>
            <a:ext uri="{FF2B5EF4-FFF2-40B4-BE49-F238E27FC236}">
              <a16:creationId xmlns:a16="http://schemas.microsoft.com/office/drawing/2014/main" id="{314EC451-A0C8-4CD9-8124-3DEC18694E6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7" name="【一般廃棄物処理施設】&#10;有形固定資産減価償却率最大値テキスト">
          <a:extLst>
            <a:ext uri="{FF2B5EF4-FFF2-40B4-BE49-F238E27FC236}">
              <a16:creationId xmlns:a16="http://schemas.microsoft.com/office/drawing/2014/main" id="{C772AB5E-7CE4-4F53-A7BD-0A671B0CB44D}"/>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8" name="直線コネクタ 327">
          <a:extLst>
            <a:ext uri="{FF2B5EF4-FFF2-40B4-BE49-F238E27FC236}">
              <a16:creationId xmlns:a16="http://schemas.microsoft.com/office/drawing/2014/main" id="{9E44B9D0-8A1A-42F9-B875-9A148AA925C9}"/>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35DC5A60-0B34-4460-BF93-A8E980452D65}"/>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30" name="フローチャート: 判断 329">
          <a:extLst>
            <a:ext uri="{FF2B5EF4-FFF2-40B4-BE49-F238E27FC236}">
              <a16:creationId xmlns:a16="http://schemas.microsoft.com/office/drawing/2014/main" id="{1E82DBA0-8CC7-4E02-8460-41417BE8AAE3}"/>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31" name="フローチャート: 判断 330">
          <a:extLst>
            <a:ext uri="{FF2B5EF4-FFF2-40B4-BE49-F238E27FC236}">
              <a16:creationId xmlns:a16="http://schemas.microsoft.com/office/drawing/2014/main" id="{C3CCD217-A97C-44D1-89AF-049F6053A28B}"/>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32" name="フローチャート: 判断 331">
          <a:extLst>
            <a:ext uri="{FF2B5EF4-FFF2-40B4-BE49-F238E27FC236}">
              <a16:creationId xmlns:a16="http://schemas.microsoft.com/office/drawing/2014/main" id="{68C6B554-064F-44DE-85A3-1FAD1EE2FEDF}"/>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3" name="フローチャート: 判断 332">
          <a:extLst>
            <a:ext uri="{FF2B5EF4-FFF2-40B4-BE49-F238E27FC236}">
              <a16:creationId xmlns:a16="http://schemas.microsoft.com/office/drawing/2014/main" id="{E98B6358-25E3-4E34-B88E-FAC069526085}"/>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34" name="フローチャート: 判断 333">
          <a:extLst>
            <a:ext uri="{FF2B5EF4-FFF2-40B4-BE49-F238E27FC236}">
              <a16:creationId xmlns:a16="http://schemas.microsoft.com/office/drawing/2014/main" id="{3DEB243E-8230-417E-9CD3-3BBADF474931}"/>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04DB271-214F-47E4-838B-FC49FBAEA44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D6CE7D14-DB5A-4EE8-9D45-B01DE09415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23A1E90D-A5FD-4948-97E6-CEE813531B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7F632C12-3D7A-4773-985E-BC10D3AA25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FD83CFBF-226B-44FB-B534-20067D00D14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40" name="楕円 339">
          <a:extLst>
            <a:ext uri="{FF2B5EF4-FFF2-40B4-BE49-F238E27FC236}">
              <a16:creationId xmlns:a16="http://schemas.microsoft.com/office/drawing/2014/main" id="{B6FE5773-0574-4E18-B0EC-E3C98FBCC58E}"/>
            </a:ext>
          </a:extLst>
        </xdr:cNvPr>
        <xdr:cNvSpPr/>
      </xdr:nvSpPr>
      <xdr:spPr>
        <a:xfrm>
          <a:off x="16268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145432</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DBB98FDA-7C83-4A0F-8940-CF1183D0B4F7}"/>
            </a:ext>
          </a:extLst>
        </xdr:cNvPr>
        <xdr:cNvSpPr txBox="1"/>
      </xdr:nvSpPr>
      <xdr:spPr>
        <a:xfrm>
          <a:off x="16357600"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342" name="楕円 341">
          <a:extLst>
            <a:ext uri="{FF2B5EF4-FFF2-40B4-BE49-F238E27FC236}">
              <a16:creationId xmlns:a16="http://schemas.microsoft.com/office/drawing/2014/main" id="{17CA9F7C-D167-4E45-84BF-2F99209EFF97}"/>
            </a:ext>
          </a:extLst>
        </xdr:cNvPr>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xdr:rowOff>
    </xdr:from>
    <xdr:to>
      <xdr:col>85</xdr:col>
      <xdr:colOff>127000</xdr:colOff>
      <xdr:row>39</xdr:row>
      <xdr:rowOff>11430</xdr:rowOff>
    </xdr:to>
    <xdr:cxnSp macro="">
      <xdr:nvCxnSpPr>
        <xdr:cNvPr id="343" name="直線コネクタ 342">
          <a:extLst>
            <a:ext uri="{FF2B5EF4-FFF2-40B4-BE49-F238E27FC236}">
              <a16:creationId xmlns:a16="http://schemas.microsoft.com/office/drawing/2014/main" id="{6AFB7FBA-B268-4D7F-A642-E66CBDA1C074}"/>
            </a:ext>
          </a:extLst>
        </xdr:cNvPr>
        <xdr:cNvCxnSpPr/>
      </xdr:nvCxnSpPr>
      <xdr:spPr>
        <a:xfrm flipV="1">
          <a:off x="15481300" y="651700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344" name="楕円 343">
          <a:extLst>
            <a:ext uri="{FF2B5EF4-FFF2-40B4-BE49-F238E27FC236}">
              <a16:creationId xmlns:a16="http://schemas.microsoft.com/office/drawing/2014/main" id="{76B5CE44-ACA5-43E7-9E9B-351856B1A6D2}"/>
            </a:ext>
          </a:extLst>
        </xdr:cNvPr>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140970</xdr:rowOff>
    </xdr:from>
    <xdr:to>
      <xdr:col>81</xdr:col>
      <xdr:colOff>50800</xdr:colOff>
      <xdr:row>39</xdr:row>
      <xdr:rowOff>11430</xdr:rowOff>
    </xdr:to>
    <xdr:cxnSp macro="">
      <xdr:nvCxnSpPr>
        <xdr:cNvPr id="345" name="直線コネクタ 344">
          <a:extLst>
            <a:ext uri="{FF2B5EF4-FFF2-40B4-BE49-F238E27FC236}">
              <a16:creationId xmlns:a16="http://schemas.microsoft.com/office/drawing/2014/main" id="{BB91CB8E-ACDD-4DA0-B9F4-DCBF9ADD3FB2}"/>
            </a:ext>
          </a:extLst>
        </xdr:cNvPr>
        <xdr:cNvCxnSpPr/>
      </xdr:nvCxnSpPr>
      <xdr:spPr>
        <a:xfrm>
          <a:off x="14592300" y="6656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346" name="楕円 345">
          <a:extLst>
            <a:ext uri="{FF2B5EF4-FFF2-40B4-BE49-F238E27FC236}">
              <a16:creationId xmlns:a16="http://schemas.microsoft.com/office/drawing/2014/main" id="{6CDE10CF-0ED3-49FB-B69B-92664DFCD7EC}"/>
            </a:ext>
          </a:extLst>
        </xdr:cNvPr>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39</xdr:row>
      <xdr:rowOff>167640</xdr:rowOff>
    </xdr:to>
    <xdr:cxnSp macro="">
      <xdr:nvCxnSpPr>
        <xdr:cNvPr id="347" name="直線コネクタ 346">
          <a:extLst>
            <a:ext uri="{FF2B5EF4-FFF2-40B4-BE49-F238E27FC236}">
              <a16:creationId xmlns:a16="http://schemas.microsoft.com/office/drawing/2014/main" id="{6176493A-4BE4-4F10-A26D-D906B77FFCC8}"/>
            </a:ext>
          </a:extLst>
        </xdr:cNvPr>
        <xdr:cNvCxnSpPr/>
      </xdr:nvCxnSpPr>
      <xdr:spPr>
        <a:xfrm flipV="1">
          <a:off x="13703300" y="66560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73025</xdr:rowOff>
    </xdr:from>
    <xdr:to>
      <xdr:col>67</xdr:col>
      <xdr:colOff>101600</xdr:colOff>
      <xdr:row>40</xdr:row>
      <xdr:rowOff>3175</xdr:rowOff>
    </xdr:to>
    <xdr:sp macro="" textlink="">
      <xdr:nvSpPr>
        <xdr:cNvPr id="348" name="楕円 347">
          <a:extLst>
            <a:ext uri="{FF2B5EF4-FFF2-40B4-BE49-F238E27FC236}">
              <a16:creationId xmlns:a16="http://schemas.microsoft.com/office/drawing/2014/main" id="{5F566783-56A5-499C-992D-C83D0B01BB3B}"/>
            </a:ext>
          </a:extLst>
        </xdr:cNvPr>
        <xdr:cNvSpPr/>
      </xdr:nvSpPr>
      <xdr:spPr>
        <a:xfrm>
          <a:off x="12763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123825</xdr:rowOff>
    </xdr:from>
    <xdr:to>
      <xdr:col>71</xdr:col>
      <xdr:colOff>177800</xdr:colOff>
      <xdr:row>39</xdr:row>
      <xdr:rowOff>167640</xdr:rowOff>
    </xdr:to>
    <xdr:cxnSp macro="">
      <xdr:nvCxnSpPr>
        <xdr:cNvPr id="349" name="直線コネクタ 348">
          <a:extLst>
            <a:ext uri="{FF2B5EF4-FFF2-40B4-BE49-F238E27FC236}">
              <a16:creationId xmlns:a16="http://schemas.microsoft.com/office/drawing/2014/main" id="{33762745-D5B5-49A9-A28F-76C8F9BFB5AE}"/>
            </a:ext>
          </a:extLst>
        </xdr:cNvPr>
        <xdr:cNvCxnSpPr/>
      </xdr:nvCxnSpPr>
      <xdr:spPr>
        <a:xfrm>
          <a:off x="12814300" y="68103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id="{7D6C435A-557B-4E24-A06B-A24E7BB66F18}"/>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51" name="n_2aveValue【一般廃棄物処理施設】&#10;有形固定資産減価償却率">
          <a:extLst>
            <a:ext uri="{FF2B5EF4-FFF2-40B4-BE49-F238E27FC236}">
              <a16:creationId xmlns:a16="http://schemas.microsoft.com/office/drawing/2014/main" id="{884AB19A-64F3-4F4A-B284-7DAD9DE47A5F}"/>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352" name="n_3aveValue【一般廃棄物処理施設】&#10;有形固定資産減価償却率">
          <a:extLst>
            <a:ext uri="{FF2B5EF4-FFF2-40B4-BE49-F238E27FC236}">
              <a16:creationId xmlns:a16="http://schemas.microsoft.com/office/drawing/2014/main" id="{854C2446-762D-46F9-AFBE-8ABD3F846D72}"/>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353" name="n_4aveValue【一般廃棄物処理施設】&#10;有形固定資産減価償却率">
          <a:extLst>
            <a:ext uri="{FF2B5EF4-FFF2-40B4-BE49-F238E27FC236}">
              <a16:creationId xmlns:a16="http://schemas.microsoft.com/office/drawing/2014/main" id="{7AB2FAE9-5112-4760-9F69-EC7EB6F6DC1A}"/>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53357</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7FE4F050-A38C-411E-927D-BC9AE86498F1}"/>
            </a:ext>
          </a:extLst>
        </xdr:cNvPr>
        <xdr:cNvSpPr txBox="1"/>
      </xdr:nvSpPr>
      <xdr:spPr>
        <a:xfrm>
          <a:off x="15266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11447</xdr:rowOff>
    </xdr:from>
    <xdr:ext cx="405111" cy="259045"/>
    <xdr:sp macro="" textlink="">
      <xdr:nvSpPr>
        <xdr:cNvPr id="355" name="n_2mainValue【一般廃棄物処理施設】&#10;有形固定資産減価償却率">
          <a:extLst>
            <a:ext uri="{FF2B5EF4-FFF2-40B4-BE49-F238E27FC236}">
              <a16:creationId xmlns:a16="http://schemas.microsoft.com/office/drawing/2014/main" id="{76DAC5F4-55AF-468C-8F1B-3DB94953A179}"/>
            </a:ext>
          </a:extLst>
        </xdr:cNvPr>
        <xdr:cNvSpPr txBox="1"/>
      </xdr:nvSpPr>
      <xdr:spPr>
        <a:xfrm>
          <a:off x="14389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356" name="n_3mainValue【一般廃棄物処理施設】&#10;有形固定資産減価償却率">
          <a:extLst>
            <a:ext uri="{FF2B5EF4-FFF2-40B4-BE49-F238E27FC236}">
              <a16:creationId xmlns:a16="http://schemas.microsoft.com/office/drawing/2014/main" id="{677A2B48-2284-408A-8880-09B60ED0C058}"/>
            </a:ext>
          </a:extLst>
        </xdr:cNvPr>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165752</xdr:rowOff>
    </xdr:from>
    <xdr:ext cx="405111" cy="259045"/>
    <xdr:sp macro="" textlink="">
      <xdr:nvSpPr>
        <xdr:cNvPr id="357" name="n_4mainValue【一般廃棄物処理施設】&#10;有形固定資産減価償却率">
          <a:extLst>
            <a:ext uri="{FF2B5EF4-FFF2-40B4-BE49-F238E27FC236}">
              <a16:creationId xmlns:a16="http://schemas.microsoft.com/office/drawing/2014/main" id="{15DD4BAC-9FDE-41E1-BDCF-A4BC055D6228}"/>
            </a:ext>
          </a:extLst>
        </xdr:cNvPr>
        <xdr:cNvSpPr txBox="1"/>
      </xdr:nvSpPr>
      <xdr:spPr>
        <a:xfrm>
          <a:off x="12611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CEC88DDB-479D-47DE-907A-48721C99D3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B050E066-A329-41B4-A11A-75294ED295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5C15B60D-8991-449B-A5DC-2D902F2C38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86F059BA-2FFC-4283-B9D4-D8DBC8DB53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1997A3DF-1F8D-45B3-AAE0-45D1C2E0367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7F7DFF05-0734-4925-A837-C6CEB494313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77781E84-188A-402D-844F-872FFA0976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AE421AA7-4A42-494A-8819-58E4A88FF9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7441A618-EE0B-48B0-B98E-CDA6D32D1B9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6A6F527F-1C4C-4457-A8C5-7727256A57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8" name="直線コネクタ 367">
          <a:extLst>
            <a:ext uri="{FF2B5EF4-FFF2-40B4-BE49-F238E27FC236}">
              <a16:creationId xmlns:a16="http://schemas.microsoft.com/office/drawing/2014/main" id="{00A821B8-B193-48C4-9C90-631AD92662F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9" name="テキスト ボックス 368">
          <a:extLst>
            <a:ext uri="{FF2B5EF4-FFF2-40B4-BE49-F238E27FC236}">
              <a16:creationId xmlns:a16="http://schemas.microsoft.com/office/drawing/2014/main" id="{C9597B4E-1F87-4050-A555-A9A5D747A73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0" name="直線コネクタ 369">
          <a:extLst>
            <a:ext uri="{FF2B5EF4-FFF2-40B4-BE49-F238E27FC236}">
              <a16:creationId xmlns:a16="http://schemas.microsoft.com/office/drawing/2014/main" id="{79387124-D721-4A3D-B323-25ECD92B4DA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1" name="テキスト ボックス 370">
          <a:extLst>
            <a:ext uri="{FF2B5EF4-FFF2-40B4-BE49-F238E27FC236}">
              <a16:creationId xmlns:a16="http://schemas.microsoft.com/office/drawing/2014/main" id="{65AE37A6-1EF0-4DF6-A0C6-2A198F25191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2" name="直線コネクタ 371">
          <a:extLst>
            <a:ext uri="{FF2B5EF4-FFF2-40B4-BE49-F238E27FC236}">
              <a16:creationId xmlns:a16="http://schemas.microsoft.com/office/drawing/2014/main" id="{7348A718-1AE7-4E43-B2E6-FCAFF8F3CA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3" name="テキスト ボックス 372">
          <a:extLst>
            <a:ext uri="{FF2B5EF4-FFF2-40B4-BE49-F238E27FC236}">
              <a16:creationId xmlns:a16="http://schemas.microsoft.com/office/drawing/2014/main" id="{EDCA34D5-784E-4003-B8F3-4B76892D187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4" name="直線コネクタ 373">
          <a:extLst>
            <a:ext uri="{FF2B5EF4-FFF2-40B4-BE49-F238E27FC236}">
              <a16:creationId xmlns:a16="http://schemas.microsoft.com/office/drawing/2014/main" id="{D14112D4-4A7B-4CB1-AF86-D8BE5F000AD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5" name="テキスト ボックス 374">
          <a:extLst>
            <a:ext uri="{FF2B5EF4-FFF2-40B4-BE49-F238E27FC236}">
              <a16:creationId xmlns:a16="http://schemas.microsoft.com/office/drawing/2014/main" id="{6E266C5F-2DDD-499B-8146-40BD7ECDD01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32F3BA04-290B-4F12-97BE-6041850A9F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7A9888B5-86F2-4479-9BFA-FA4984B585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67A242E7-4004-4C44-BA40-45F0750DFB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9" name="直線コネクタ 378">
          <a:extLst>
            <a:ext uri="{FF2B5EF4-FFF2-40B4-BE49-F238E27FC236}">
              <a16:creationId xmlns:a16="http://schemas.microsoft.com/office/drawing/2014/main" id="{1FA42DD8-45D2-467A-8718-08BF9DC15AED}"/>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4FBDF7BD-C6A2-4F39-962A-BD9E344C33EA}"/>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81" name="直線コネクタ 380">
          <a:extLst>
            <a:ext uri="{FF2B5EF4-FFF2-40B4-BE49-F238E27FC236}">
              <a16:creationId xmlns:a16="http://schemas.microsoft.com/office/drawing/2014/main" id="{5B576291-7153-4323-A7A5-1BDDAF177EB5}"/>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B6AD659B-D3C9-414B-B9F5-8DF6A53DB3E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83" name="直線コネクタ 382">
          <a:extLst>
            <a:ext uri="{FF2B5EF4-FFF2-40B4-BE49-F238E27FC236}">
              <a16:creationId xmlns:a16="http://schemas.microsoft.com/office/drawing/2014/main" id="{1AA56805-DF01-45A7-B4F0-47B27C553F6E}"/>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3EEFA263-5297-4C89-A580-98177D2F6474}"/>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85" name="フローチャート: 判断 384">
          <a:extLst>
            <a:ext uri="{FF2B5EF4-FFF2-40B4-BE49-F238E27FC236}">
              <a16:creationId xmlns:a16="http://schemas.microsoft.com/office/drawing/2014/main" id="{3866FC8D-6615-4EE0-A61D-A4C7BCBBCEA8}"/>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6" name="フローチャート: 判断 385">
          <a:extLst>
            <a:ext uri="{FF2B5EF4-FFF2-40B4-BE49-F238E27FC236}">
              <a16:creationId xmlns:a16="http://schemas.microsoft.com/office/drawing/2014/main" id="{686D14A6-F82E-4621-BE5B-1241F64E8F23}"/>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7" name="フローチャート: 判断 386">
          <a:extLst>
            <a:ext uri="{FF2B5EF4-FFF2-40B4-BE49-F238E27FC236}">
              <a16:creationId xmlns:a16="http://schemas.microsoft.com/office/drawing/2014/main" id="{45CB9A38-0107-41B1-B5DE-346E7779FD4D}"/>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8" name="フローチャート: 判断 387">
          <a:extLst>
            <a:ext uri="{FF2B5EF4-FFF2-40B4-BE49-F238E27FC236}">
              <a16:creationId xmlns:a16="http://schemas.microsoft.com/office/drawing/2014/main" id="{4B25AA06-DD17-4E1A-B62B-F4C96EF8BADA}"/>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9" name="フローチャート: 判断 388">
          <a:extLst>
            <a:ext uri="{FF2B5EF4-FFF2-40B4-BE49-F238E27FC236}">
              <a16:creationId xmlns:a16="http://schemas.microsoft.com/office/drawing/2014/main" id="{EF35799B-C6DC-4B72-AEA5-65D2C4CA4A82}"/>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4A29D53-C249-4132-8D96-842CB4468A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80613F6-8398-48EC-9115-2E1807312C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4B7C2FC-43FD-48ED-B43A-196B8AF46A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68F1A13E-D6CF-4827-9284-B4FEBC05908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C38A0473-F45A-4616-B07F-88F1E1B164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64250</xdr:rowOff>
    </xdr:from>
    <xdr:to>
      <xdr:col>116</xdr:col>
      <xdr:colOff>114300</xdr:colOff>
      <xdr:row>40</xdr:row>
      <xdr:rowOff>165850</xdr:rowOff>
    </xdr:to>
    <xdr:sp macro="" textlink="">
      <xdr:nvSpPr>
        <xdr:cNvPr id="395" name="楕円 394">
          <a:extLst>
            <a:ext uri="{FF2B5EF4-FFF2-40B4-BE49-F238E27FC236}">
              <a16:creationId xmlns:a16="http://schemas.microsoft.com/office/drawing/2014/main" id="{AE4912F5-84AC-4738-8B94-5D3C2D01030C}"/>
            </a:ext>
          </a:extLst>
        </xdr:cNvPr>
        <xdr:cNvSpPr/>
      </xdr:nvSpPr>
      <xdr:spPr>
        <a:xfrm>
          <a:off x="22110700" y="6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42677</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A589EC4D-5EBC-49E1-AE7E-62E99D233F05}"/>
            </a:ext>
          </a:extLst>
        </xdr:cNvPr>
        <xdr:cNvSpPr txBox="1"/>
      </xdr:nvSpPr>
      <xdr:spPr>
        <a:xfrm>
          <a:off x="22199600" y="690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99282</xdr:rowOff>
    </xdr:from>
    <xdr:to>
      <xdr:col>112</xdr:col>
      <xdr:colOff>38100</xdr:colOff>
      <xdr:row>41</xdr:row>
      <xdr:rowOff>29432</xdr:rowOff>
    </xdr:to>
    <xdr:sp macro="" textlink="">
      <xdr:nvSpPr>
        <xdr:cNvPr id="397" name="楕円 396">
          <a:extLst>
            <a:ext uri="{FF2B5EF4-FFF2-40B4-BE49-F238E27FC236}">
              <a16:creationId xmlns:a16="http://schemas.microsoft.com/office/drawing/2014/main" id="{E88824D5-E07A-4A5F-B68B-B3CC4455984F}"/>
            </a:ext>
          </a:extLst>
        </xdr:cNvPr>
        <xdr:cNvSpPr/>
      </xdr:nvSpPr>
      <xdr:spPr>
        <a:xfrm>
          <a:off x="21272500" y="69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115050</xdr:rowOff>
    </xdr:from>
    <xdr:to>
      <xdr:col>116</xdr:col>
      <xdr:colOff>63500</xdr:colOff>
      <xdr:row>40</xdr:row>
      <xdr:rowOff>150082</xdr:rowOff>
    </xdr:to>
    <xdr:cxnSp macro="">
      <xdr:nvCxnSpPr>
        <xdr:cNvPr id="398" name="直線コネクタ 397">
          <a:extLst>
            <a:ext uri="{FF2B5EF4-FFF2-40B4-BE49-F238E27FC236}">
              <a16:creationId xmlns:a16="http://schemas.microsoft.com/office/drawing/2014/main" id="{F4D738E5-C10B-49DE-AA42-5B2CA9B05A18}"/>
            </a:ext>
          </a:extLst>
        </xdr:cNvPr>
        <xdr:cNvCxnSpPr/>
      </xdr:nvCxnSpPr>
      <xdr:spPr>
        <a:xfrm flipV="1">
          <a:off x="21323300" y="6973050"/>
          <a:ext cx="8382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98747</xdr:rowOff>
    </xdr:from>
    <xdr:to>
      <xdr:col>107</xdr:col>
      <xdr:colOff>101600</xdr:colOff>
      <xdr:row>41</xdr:row>
      <xdr:rowOff>28897</xdr:rowOff>
    </xdr:to>
    <xdr:sp macro="" textlink="">
      <xdr:nvSpPr>
        <xdr:cNvPr id="399" name="楕円 398">
          <a:extLst>
            <a:ext uri="{FF2B5EF4-FFF2-40B4-BE49-F238E27FC236}">
              <a16:creationId xmlns:a16="http://schemas.microsoft.com/office/drawing/2014/main" id="{4649B454-163C-4EC0-BD8D-6A91AF8EDA6E}"/>
            </a:ext>
          </a:extLst>
        </xdr:cNvPr>
        <xdr:cNvSpPr/>
      </xdr:nvSpPr>
      <xdr:spPr>
        <a:xfrm>
          <a:off x="20383500" y="695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149547</xdr:rowOff>
    </xdr:from>
    <xdr:to>
      <xdr:col>111</xdr:col>
      <xdr:colOff>177800</xdr:colOff>
      <xdr:row>40</xdr:row>
      <xdr:rowOff>150082</xdr:rowOff>
    </xdr:to>
    <xdr:cxnSp macro="">
      <xdr:nvCxnSpPr>
        <xdr:cNvPr id="400" name="直線コネクタ 399">
          <a:extLst>
            <a:ext uri="{FF2B5EF4-FFF2-40B4-BE49-F238E27FC236}">
              <a16:creationId xmlns:a16="http://schemas.microsoft.com/office/drawing/2014/main" id="{3E60C426-5333-400C-8EBF-FF7558D0E179}"/>
            </a:ext>
          </a:extLst>
        </xdr:cNvPr>
        <xdr:cNvCxnSpPr/>
      </xdr:nvCxnSpPr>
      <xdr:spPr>
        <a:xfrm>
          <a:off x="20434300" y="7007547"/>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121069</xdr:rowOff>
    </xdr:from>
    <xdr:to>
      <xdr:col>102</xdr:col>
      <xdr:colOff>165100</xdr:colOff>
      <xdr:row>41</xdr:row>
      <xdr:rowOff>51219</xdr:rowOff>
    </xdr:to>
    <xdr:sp macro="" textlink="">
      <xdr:nvSpPr>
        <xdr:cNvPr id="401" name="楕円 400">
          <a:extLst>
            <a:ext uri="{FF2B5EF4-FFF2-40B4-BE49-F238E27FC236}">
              <a16:creationId xmlns:a16="http://schemas.microsoft.com/office/drawing/2014/main" id="{67794E52-D601-4516-94A3-82459B4C7CEB}"/>
            </a:ext>
          </a:extLst>
        </xdr:cNvPr>
        <xdr:cNvSpPr/>
      </xdr:nvSpPr>
      <xdr:spPr>
        <a:xfrm>
          <a:off x="19494500" y="69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149547</xdr:rowOff>
    </xdr:from>
    <xdr:to>
      <xdr:col>107</xdr:col>
      <xdr:colOff>50800</xdr:colOff>
      <xdr:row>41</xdr:row>
      <xdr:rowOff>419</xdr:rowOff>
    </xdr:to>
    <xdr:cxnSp macro="">
      <xdr:nvCxnSpPr>
        <xdr:cNvPr id="402" name="直線コネクタ 401">
          <a:extLst>
            <a:ext uri="{FF2B5EF4-FFF2-40B4-BE49-F238E27FC236}">
              <a16:creationId xmlns:a16="http://schemas.microsoft.com/office/drawing/2014/main" id="{5617429C-3BC8-4FC9-BEC6-0C4DA8B29407}"/>
            </a:ext>
          </a:extLst>
        </xdr:cNvPr>
        <xdr:cNvCxnSpPr/>
      </xdr:nvCxnSpPr>
      <xdr:spPr>
        <a:xfrm flipV="1">
          <a:off x="19545300" y="7007547"/>
          <a:ext cx="889000" cy="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126068</xdr:rowOff>
    </xdr:from>
    <xdr:to>
      <xdr:col>98</xdr:col>
      <xdr:colOff>38100</xdr:colOff>
      <xdr:row>41</xdr:row>
      <xdr:rowOff>56218</xdr:rowOff>
    </xdr:to>
    <xdr:sp macro="" textlink="">
      <xdr:nvSpPr>
        <xdr:cNvPr id="403" name="楕円 402">
          <a:extLst>
            <a:ext uri="{FF2B5EF4-FFF2-40B4-BE49-F238E27FC236}">
              <a16:creationId xmlns:a16="http://schemas.microsoft.com/office/drawing/2014/main" id="{6227FF1E-6D76-49FB-A2BB-C482AE3140C1}"/>
            </a:ext>
          </a:extLst>
        </xdr:cNvPr>
        <xdr:cNvSpPr/>
      </xdr:nvSpPr>
      <xdr:spPr>
        <a:xfrm>
          <a:off x="18605500" y="69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xdr:rowOff>
    </xdr:from>
    <xdr:to>
      <xdr:col>102</xdr:col>
      <xdr:colOff>114300</xdr:colOff>
      <xdr:row>41</xdr:row>
      <xdr:rowOff>5418</xdr:rowOff>
    </xdr:to>
    <xdr:cxnSp macro="">
      <xdr:nvCxnSpPr>
        <xdr:cNvPr id="404" name="直線コネクタ 403">
          <a:extLst>
            <a:ext uri="{FF2B5EF4-FFF2-40B4-BE49-F238E27FC236}">
              <a16:creationId xmlns:a16="http://schemas.microsoft.com/office/drawing/2014/main" id="{A39C4D30-A6B9-4104-A32E-549EE9DBB0F7}"/>
            </a:ext>
          </a:extLst>
        </xdr:cNvPr>
        <xdr:cNvCxnSpPr/>
      </xdr:nvCxnSpPr>
      <xdr:spPr>
        <a:xfrm flipV="1">
          <a:off x="18656300" y="7029869"/>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A2CB485A-9013-44D2-AAC9-119E98D02362}"/>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F1F4143D-F4EE-4ED3-B460-2D92EABA8579}"/>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493CF2E9-5967-4387-8C38-916F6F641917}"/>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9C463D3D-1B18-4D28-A7AD-AF11A50DE37A}"/>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20559</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50AE3D2A-41B8-43CF-A92D-4F714B269ECE}"/>
            </a:ext>
          </a:extLst>
        </xdr:cNvPr>
        <xdr:cNvSpPr txBox="1"/>
      </xdr:nvSpPr>
      <xdr:spPr>
        <a:xfrm>
          <a:off x="21043411" y="70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20024</xdr:rowOff>
    </xdr:from>
    <xdr:ext cx="534377" cy="259045"/>
    <xdr:sp macro="" textlink="">
      <xdr:nvSpPr>
        <xdr:cNvPr id="410" name="n_2mainValue【一般廃棄物処理施設】&#10;一人当たり有形固定資産（償却資産）額">
          <a:extLst>
            <a:ext uri="{FF2B5EF4-FFF2-40B4-BE49-F238E27FC236}">
              <a16:creationId xmlns:a16="http://schemas.microsoft.com/office/drawing/2014/main" id="{E978AB79-8E25-4B78-A46E-FC817522DBB6}"/>
            </a:ext>
          </a:extLst>
        </xdr:cNvPr>
        <xdr:cNvSpPr txBox="1"/>
      </xdr:nvSpPr>
      <xdr:spPr>
        <a:xfrm>
          <a:off x="20167111" y="704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42346</xdr:rowOff>
    </xdr:from>
    <xdr:ext cx="534377" cy="259045"/>
    <xdr:sp macro="" textlink="">
      <xdr:nvSpPr>
        <xdr:cNvPr id="411" name="n_3mainValue【一般廃棄物処理施設】&#10;一人当たり有形固定資産（償却資産）額">
          <a:extLst>
            <a:ext uri="{FF2B5EF4-FFF2-40B4-BE49-F238E27FC236}">
              <a16:creationId xmlns:a16="http://schemas.microsoft.com/office/drawing/2014/main" id="{9EFFA19C-E2CF-4594-94D8-AF3D25FAF462}"/>
            </a:ext>
          </a:extLst>
        </xdr:cNvPr>
        <xdr:cNvSpPr txBox="1"/>
      </xdr:nvSpPr>
      <xdr:spPr>
        <a:xfrm>
          <a:off x="19278111" y="707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47345</xdr:rowOff>
    </xdr:from>
    <xdr:ext cx="534377" cy="259045"/>
    <xdr:sp macro="" textlink="">
      <xdr:nvSpPr>
        <xdr:cNvPr id="412" name="n_4mainValue【一般廃棄物処理施設】&#10;一人当たり有形固定資産（償却資産）額">
          <a:extLst>
            <a:ext uri="{FF2B5EF4-FFF2-40B4-BE49-F238E27FC236}">
              <a16:creationId xmlns:a16="http://schemas.microsoft.com/office/drawing/2014/main" id="{0D97A6C8-9B87-4131-A19E-D5DE1397C280}"/>
            </a:ext>
          </a:extLst>
        </xdr:cNvPr>
        <xdr:cNvSpPr txBox="1"/>
      </xdr:nvSpPr>
      <xdr:spPr>
        <a:xfrm>
          <a:off x="18389111" y="70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153134CB-C3E4-4BC9-BA1C-BE5613B680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605D706C-C35D-45DF-8EEE-A1B05CD49B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25C643C4-A77E-421D-99B6-46D7C0D9A0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6411A25F-9051-41F5-8F1A-570499A9FE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E9232410-56FC-47D8-9B1E-6A0C78C359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B703BAF6-F4BC-4A41-B2EC-F619F1360A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117FB6EC-6896-4A52-9BF8-4AE9795F46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98032874-5100-45C0-BAF3-999D02B444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81E9C980-CAEC-4ABD-A48E-A10B2210E9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75B3AA3B-BF9C-453F-A1CE-F1FA665DD8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9405A457-E8C2-4830-A496-F892FFB230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DBFD69C2-DDBE-4101-A9F8-7EE060392A6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BD2A0A49-967D-43E7-9402-BD4A37B133E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D22763CE-31DC-4BFB-8DEE-EAF7D5F0C81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CF74EE75-3154-4F7E-B95C-718FF9D5BDE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F3B048CD-175A-4AAB-AA03-A11A3097139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250DAE43-5496-4928-88FE-2D2051C0A18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2839F0E8-BDEC-4996-AEBD-76A2EE0C336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AC6DA9BE-F804-4C6D-9C64-88907268C8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52D30130-5EBC-4BFC-A2E2-0376B759032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3" name="テキスト ボックス 432">
          <a:extLst>
            <a:ext uri="{FF2B5EF4-FFF2-40B4-BE49-F238E27FC236}">
              <a16:creationId xmlns:a16="http://schemas.microsoft.com/office/drawing/2014/main" id="{51C29677-4245-48A2-B706-68130E40472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C66A299B-C352-4B66-AC43-83CC58C6074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2223928D-C144-412D-9743-3549321EB1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6" name="直線コネクタ 435">
          <a:extLst>
            <a:ext uri="{FF2B5EF4-FFF2-40B4-BE49-F238E27FC236}">
              <a16:creationId xmlns:a16="http://schemas.microsoft.com/office/drawing/2014/main" id="{8DF3463F-CC26-4C91-8EDF-A02B25E22F77}"/>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7" name="【保健センター・保健所】&#10;有形固定資産減価償却率最小値テキスト">
          <a:extLst>
            <a:ext uri="{FF2B5EF4-FFF2-40B4-BE49-F238E27FC236}">
              <a16:creationId xmlns:a16="http://schemas.microsoft.com/office/drawing/2014/main" id="{CF0FA6C0-4AC8-450B-B87B-8C2B9E4DAF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8" name="直線コネクタ 437">
          <a:extLst>
            <a:ext uri="{FF2B5EF4-FFF2-40B4-BE49-F238E27FC236}">
              <a16:creationId xmlns:a16="http://schemas.microsoft.com/office/drawing/2014/main" id="{876E3C15-F32D-4998-991A-BF433E24F21F}"/>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9" name="【保健センター・保健所】&#10;有形固定資産減価償却率最大値テキスト">
          <a:extLst>
            <a:ext uri="{FF2B5EF4-FFF2-40B4-BE49-F238E27FC236}">
              <a16:creationId xmlns:a16="http://schemas.microsoft.com/office/drawing/2014/main" id="{5B197106-1DA7-4298-A187-7EA952D3F718}"/>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40" name="直線コネクタ 439">
          <a:extLst>
            <a:ext uri="{FF2B5EF4-FFF2-40B4-BE49-F238E27FC236}">
              <a16:creationId xmlns:a16="http://schemas.microsoft.com/office/drawing/2014/main" id="{7693FF5E-56A7-48DA-A1FE-6CE11F3E26CC}"/>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4A7EBF6A-2AE3-4CAF-AFE9-38C97FE0595B}"/>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42" name="フローチャート: 判断 441">
          <a:extLst>
            <a:ext uri="{FF2B5EF4-FFF2-40B4-BE49-F238E27FC236}">
              <a16:creationId xmlns:a16="http://schemas.microsoft.com/office/drawing/2014/main" id="{B1968CC4-C657-4D9B-BAA3-EB9E57197B55}"/>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3" name="フローチャート: 判断 442">
          <a:extLst>
            <a:ext uri="{FF2B5EF4-FFF2-40B4-BE49-F238E27FC236}">
              <a16:creationId xmlns:a16="http://schemas.microsoft.com/office/drawing/2014/main" id="{FBBA9089-D8ED-4984-84AF-9ABD319F4F67}"/>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4" name="フローチャート: 判断 443">
          <a:extLst>
            <a:ext uri="{FF2B5EF4-FFF2-40B4-BE49-F238E27FC236}">
              <a16:creationId xmlns:a16="http://schemas.microsoft.com/office/drawing/2014/main" id="{714A3DAD-6221-42B3-A416-233513BD2787}"/>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45" name="フローチャート: 判断 444">
          <a:extLst>
            <a:ext uri="{FF2B5EF4-FFF2-40B4-BE49-F238E27FC236}">
              <a16:creationId xmlns:a16="http://schemas.microsoft.com/office/drawing/2014/main" id="{49CD0181-BDAE-4797-B73A-943EB66A3514}"/>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46" name="フローチャート: 判断 445">
          <a:extLst>
            <a:ext uri="{FF2B5EF4-FFF2-40B4-BE49-F238E27FC236}">
              <a16:creationId xmlns:a16="http://schemas.microsoft.com/office/drawing/2014/main" id="{13D27774-F795-40D3-BC78-C213CDBEFAC8}"/>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DCB0FD1-65B0-4372-AC06-2D947F15E4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5F83B55-5BB6-4638-865E-2A7A8402702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1323968-6DF9-4337-A592-9CB1B88593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6EB4DA1-E949-4115-AC0C-F108BF9FBFA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040456E-377D-4F91-9A28-431A442C66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88900</xdr:rowOff>
    </xdr:from>
    <xdr:to>
      <xdr:col>85</xdr:col>
      <xdr:colOff>177800</xdr:colOff>
      <xdr:row>62</xdr:row>
      <xdr:rowOff>19050</xdr:rowOff>
    </xdr:to>
    <xdr:sp macro="" textlink="">
      <xdr:nvSpPr>
        <xdr:cNvPr id="452" name="楕円 451">
          <a:extLst>
            <a:ext uri="{FF2B5EF4-FFF2-40B4-BE49-F238E27FC236}">
              <a16:creationId xmlns:a16="http://schemas.microsoft.com/office/drawing/2014/main" id="{4E71A6F7-D8B3-4FB3-ACD5-6DA8E417F1A7}"/>
            </a:ext>
          </a:extLst>
        </xdr:cNvPr>
        <xdr:cNvSpPr/>
      </xdr:nvSpPr>
      <xdr:spPr>
        <a:xfrm>
          <a:off x="162687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67327</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7DBC8A3C-0F65-4AC8-B184-B3909C91873C}"/>
            </a:ext>
          </a:extLst>
        </xdr:cNvPr>
        <xdr:cNvSpPr txBox="1"/>
      </xdr:nvSpPr>
      <xdr:spPr>
        <a:xfrm>
          <a:off x="16357600" y="1052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88900</xdr:rowOff>
    </xdr:from>
    <xdr:to>
      <xdr:col>81</xdr:col>
      <xdr:colOff>101600</xdr:colOff>
      <xdr:row>62</xdr:row>
      <xdr:rowOff>19050</xdr:rowOff>
    </xdr:to>
    <xdr:sp macro="" textlink="">
      <xdr:nvSpPr>
        <xdr:cNvPr id="454" name="楕円 453">
          <a:extLst>
            <a:ext uri="{FF2B5EF4-FFF2-40B4-BE49-F238E27FC236}">
              <a16:creationId xmlns:a16="http://schemas.microsoft.com/office/drawing/2014/main" id="{887C7291-DA49-4856-84E7-DE351807B5B4}"/>
            </a:ext>
          </a:extLst>
        </xdr:cNvPr>
        <xdr:cNvSpPr/>
      </xdr:nvSpPr>
      <xdr:spPr>
        <a:xfrm>
          <a:off x="154305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139700</xdr:rowOff>
    </xdr:from>
    <xdr:to>
      <xdr:col>85</xdr:col>
      <xdr:colOff>127000</xdr:colOff>
      <xdr:row>61</xdr:row>
      <xdr:rowOff>139700</xdr:rowOff>
    </xdr:to>
    <xdr:cxnSp macro="">
      <xdr:nvCxnSpPr>
        <xdr:cNvPr id="455" name="直線コネクタ 454">
          <a:extLst>
            <a:ext uri="{FF2B5EF4-FFF2-40B4-BE49-F238E27FC236}">
              <a16:creationId xmlns:a16="http://schemas.microsoft.com/office/drawing/2014/main" id="{4F9DD150-3577-4FAF-8D92-7530987F6B20}"/>
            </a:ext>
          </a:extLst>
        </xdr:cNvPr>
        <xdr:cNvCxnSpPr/>
      </xdr:nvCxnSpPr>
      <xdr:spPr>
        <a:xfrm>
          <a:off x="15481300" y="1059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59690</xdr:rowOff>
    </xdr:from>
    <xdr:to>
      <xdr:col>76</xdr:col>
      <xdr:colOff>165100</xdr:colOff>
      <xdr:row>61</xdr:row>
      <xdr:rowOff>161290</xdr:rowOff>
    </xdr:to>
    <xdr:sp macro="" textlink="">
      <xdr:nvSpPr>
        <xdr:cNvPr id="456" name="楕円 455">
          <a:extLst>
            <a:ext uri="{FF2B5EF4-FFF2-40B4-BE49-F238E27FC236}">
              <a16:creationId xmlns:a16="http://schemas.microsoft.com/office/drawing/2014/main" id="{CEA217E7-F427-43B9-A902-3DD6B57B4791}"/>
            </a:ext>
          </a:extLst>
        </xdr:cNvPr>
        <xdr:cNvSpPr/>
      </xdr:nvSpPr>
      <xdr:spPr>
        <a:xfrm>
          <a:off x="14541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110490</xdr:rowOff>
    </xdr:from>
    <xdr:to>
      <xdr:col>81</xdr:col>
      <xdr:colOff>50800</xdr:colOff>
      <xdr:row>61</xdr:row>
      <xdr:rowOff>139700</xdr:rowOff>
    </xdr:to>
    <xdr:cxnSp macro="">
      <xdr:nvCxnSpPr>
        <xdr:cNvPr id="457" name="直線コネクタ 456">
          <a:extLst>
            <a:ext uri="{FF2B5EF4-FFF2-40B4-BE49-F238E27FC236}">
              <a16:creationId xmlns:a16="http://schemas.microsoft.com/office/drawing/2014/main" id="{EA97F00D-DE45-4C0C-A991-6DF8B07E6373}"/>
            </a:ext>
          </a:extLst>
        </xdr:cNvPr>
        <xdr:cNvCxnSpPr/>
      </xdr:nvCxnSpPr>
      <xdr:spPr>
        <a:xfrm>
          <a:off x="14592300" y="105689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458" name="楕円 457">
          <a:extLst>
            <a:ext uri="{FF2B5EF4-FFF2-40B4-BE49-F238E27FC236}">
              <a16:creationId xmlns:a16="http://schemas.microsoft.com/office/drawing/2014/main" id="{46F62ADC-5362-4A5D-9B15-004443CCC5D7}"/>
            </a:ext>
          </a:extLst>
        </xdr:cNvPr>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110490</xdr:rowOff>
    </xdr:to>
    <xdr:cxnSp macro="">
      <xdr:nvCxnSpPr>
        <xdr:cNvPr id="459" name="直線コネクタ 458">
          <a:extLst>
            <a:ext uri="{FF2B5EF4-FFF2-40B4-BE49-F238E27FC236}">
              <a16:creationId xmlns:a16="http://schemas.microsoft.com/office/drawing/2014/main" id="{6BB842EF-5C91-421D-B379-A2EE5F6F6B5E}"/>
            </a:ext>
          </a:extLst>
        </xdr:cNvPr>
        <xdr:cNvCxnSpPr/>
      </xdr:nvCxnSpPr>
      <xdr:spPr>
        <a:xfrm>
          <a:off x="13703300" y="10538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0</xdr:rowOff>
    </xdr:from>
    <xdr:to>
      <xdr:col>67</xdr:col>
      <xdr:colOff>101600</xdr:colOff>
      <xdr:row>61</xdr:row>
      <xdr:rowOff>101600</xdr:rowOff>
    </xdr:to>
    <xdr:sp macro="" textlink="">
      <xdr:nvSpPr>
        <xdr:cNvPr id="460" name="楕円 459">
          <a:extLst>
            <a:ext uri="{FF2B5EF4-FFF2-40B4-BE49-F238E27FC236}">
              <a16:creationId xmlns:a16="http://schemas.microsoft.com/office/drawing/2014/main" id="{1AB2DF4B-EEC3-4708-9B00-DFF958F5C9E5}"/>
            </a:ext>
          </a:extLst>
        </xdr:cNvPr>
        <xdr:cNvSpPr/>
      </xdr:nvSpPr>
      <xdr:spPr>
        <a:xfrm>
          <a:off x="12763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50800</xdr:rowOff>
    </xdr:from>
    <xdr:to>
      <xdr:col>71</xdr:col>
      <xdr:colOff>177800</xdr:colOff>
      <xdr:row>61</xdr:row>
      <xdr:rowOff>80010</xdr:rowOff>
    </xdr:to>
    <xdr:cxnSp macro="">
      <xdr:nvCxnSpPr>
        <xdr:cNvPr id="461" name="直線コネクタ 460">
          <a:extLst>
            <a:ext uri="{FF2B5EF4-FFF2-40B4-BE49-F238E27FC236}">
              <a16:creationId xmlns:a16="http://schemas.microsoft.com/office/drawing/2014/main" id="{E2EBDC27-3588-4E88-9F8F-C017A270527E}"/>
            </a:ext>
          </a:extLst>
        </xdr:cNvPr>
        <xdr:cNvCxnSpPr/>
      </xdr:nvCxnSpPr>
      <xdr:spPr>
        <a:xfrm>
          <a:off x="12814300" y="105092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FD1A90A0-5D22-449C-A8C9-4BEA8401A398}"/>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20B85BD0-3E26-4696-8A6B-2EE1AC5A99BD}"/>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EE776520-1AD6-4B8D-A78E-7E789C451525}"/>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3F5FB4EE-B48E-43E0-A0E0-F76581E68373}"/>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10177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331394CF-22A8-4DE0-8CF5-710132CA7AA7}"/>
            </a:ext>
          </a:extLst>
        </xdr:cNvPr>
        <xdr:cNvSpPr txBox="1"/>
      </xdr:nvSpPr>
      <xdr:spPr>
        <a:xfrm>
          <a:off x="15266044" y="1064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152417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4C597845-747D-4FFD-92BA-C6DD453D1159}"/>
            </a:ext>
          </a:extLst>
        </xdr:cNvPr>
        <xdr:cNvSpPr txBox="1"/>
      </xdr:nvSpPr>
      <xdr:spPr>
        <a:xfrm>
          <a:off x="14389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8621B0D3-36B3-40D9-A259-ADA8EE226330}"/>
            </a:ext>
          </a:extLst>
        </xdr:cNvPr>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92727</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276C6065-ECC0-42F7-B2F0-D957D46A9B64}"/>
            </a:ext>
          </a:extLst>
        </xdr:cNvPr>
        <xdr:cNvSpPr txBox="1"/>
      </xdr:nvSpPr>
      <xdr:spPr>
        <a:xfrm>
          <a:off x="12611744" y="1055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DA3C0FE4-A881-47E2-8FBE-6DC0C54EF4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923E38B5-C3B9-4101-B1A9-87421CB1070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8E23FB66-FDDE-4F82-96EB-5B46A1E58D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2C6AAA7E-3487-48AA-9162-9B6441A812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3D7B854E-CC84-44B0-AB16-DD76091EA7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AB0B3058-5814-4E69-9A63-7E37506325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C4A1F795-81F6-4B1F-A191-011243DF118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9D8288AE-981B-4176-818D-B6A2ADEC30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89C0BE30-4297-40AE-A884-0F2DE20E8D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AE1C6134-C50F-4145-85B1-076AA32914F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C69740DF-6AAB-47E0-A952-43D2CDA4D57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B5A0FE94-7843-4074-826E-9A9868B7F26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713F949F-314F-43A0-8B0D-2A912896D5C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CC53ADEF-A8F1-45EA-81FF-B9FDF8DBE93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FCB64EA8-0D3F-4B74-BD73-5535B37BD9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17C44F75-B133-40F9-BE05-B79B5680073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62040E68-8526-4FE2-988B-19BAF87B93D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A03886C6-85D5-49AE-B341-A1245E827CF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9CB066FE-5CED-4310-A29A-FE260BEE438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7EC356CF-D3DB-4573-B22A-60DCE5191B0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771DCD98-5946-44BD-A49B-67BB2C3C0F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67153063-4FCA-42CE-A9F0-E8C80776779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F24A17B1-8083-44E6-88A8-0A092CB688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93" name="直線コネクタ 492">
          <a:extLst>
            <a:ext uri="{FF2B5EF4-FFF2-40B4-BE49-F238E27FC236}">
              <a16:creationId xmlns:a16="http://schemas.microsoft.com/office/drawing/2014/main" id="{8F02E546-C133-4C7D-BC6A-17129CFC090F}"/>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D699B125-DA49-489D-813F-7E061D401B06}"/>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5" name="直線コネクタ 494">
          <a:extLst>
            <a:ext uri="{FF2B5EF4-FFF2-40B4-BE49-F238E27FC236}">
              <a16:creationId xmlns:a16="http://schemas.microsoft.com/office/drawing/2014/main" id="{7DBBBB11-BB15-4AA3-859F-E5E667BF527D}"/>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DDA62EFB-A4D3-4BC1-9557-78E92603937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97" name="直線コネクタ 496">
          <a:extLst>
            <a:ext uri="{FF2B5EF4-FFF2-40B4-BE49-F238E27FC236}">
              <a16:creationId xmlns:a16="http://schemas.microsoft.com/office/drawing/2014/main" id="{EC0FD967-28E2-4C81-B50D-60E87479BEA3}"/>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0E791AA2-AA00-475A-8021-14BD932C56E4}"/>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499" name="フローチャート: 判断 498">
          <a:extLst>
            <a:ext uri="{FF2B5EF4-FFF2-40B4-BE49-F238E27FC236}">
              <a16:creationId xmlns:a16="http://schemas.microsoft.com/office/drawing/2014/main" id="{E3ABD93C-B8A7-407D-B4E6-DEC95B4B22AA}"/>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00" name="フローチャート: 判断 499">
          <a:extLst>
            <a:ext uri="{FF2B5EF4-FFF2-40B4-BE49-F238E27FC236}">
              <a16:creationId xmlns:a16="http://schemas.microsoft.com/office/drawing/2014/main" id="{CAFD6293-8E61-495C-A4EE-D888DE029600}"/>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01" name="フローチャート: 判断 500">
          <a:extLst>
            <a:ext uri="{FF2B5EF4-FFF2-40B4-BE49-F238E27FC236}">
              <a16:creationId xmlns:a16="http://schemas.microsoft.com/office/drawing/2014/main" id="{66F678CF-51EE-4FD4-BB68-767A3E459472}"/>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02" name="フローチャート: 判断 501">
          <a:extLst>
            <a:ext uri="{FF2B5EF4-FFF2-40B4-BE49-F238E27FC236}">
              <a16:creationId xmlns:a16="http://schemas.microsoft.com/office/drawing/2014/main" id="{27BDF8D8-E984-4733-BADA-C5AC56947676}"/>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03" name="フローチャート: 判断 502">
          <a:extLst>
            <a:ext uri="{FF2B5EF4-FFF2-40B4-BE49-F238E27FC236}">
              <a16:creationId xmlns:a16="http://schemas.microsoft.com/office/drawing/2014/main" id="{E657B9D6-493F-4C4A-8CE2-3AC2265A15AB}"/>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4EAADB-C7D2-4811-B02B-B2810B6EB4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3B427C0-07FC-42A1-A0EF-E1E75E1D42B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1A9DE43-62F8-4848-A03A-43225C4F3F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EEE94B1-509C-4E67-AC0C-8756C971D4D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15FA9E0-EE5D-4538-87AF-A6AD7367E2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509" name="楕円 508">
          <a:extLst>
            <a:ext uri="{FF2B5EF4-FFF2-40B4-BE49-F238E27FC236}">
              <a16:creationId xmlns:a16="http://schemas.microsoft.com/office/drawing/2014/main" id="{4482800A-A9D8-45D3-A13F-03696746074C}"/>
            </a:ext>
          </a:extLst>
        </xdr:cNvPr>
        <xdr:cNvSpPr/>
      </xdr:nvSpPr>
      <xdr:spPr>
        <a:xfrm>
          <a:off x="22110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140987</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9D95F042-BF70-442F-93B1-952883D7AC47}"/>
            </a:ext>
          </a:extLst>
        </xdr:cNvPr>
        <xdr:cNvSpPr txBox="1"/>
      </xdr:nvSpPr>
      <xdr:spPr>
        <a:xfrm>
          <a:off x="22199600"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11" name="楕円 510">
          <a:extLst>
            <a:ext uri="{FF2B5EF4-FFF2-40B4-BE49-F238E27FC236}">
              <a16:creationId xmlns:a16="http://schemas.microsoft.com/office/drawing/2014/main" id="{DCF4EBBC-18D5-4F5E-BF2F-644132B54B0C}"/>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41910</xdr:rowOff>
    </xdr:from>
    <xdr:to>
      <xdr:col>116</xdr:col>
      <xdr:colOff>63500</xdr:colOff>
      <xdr:row>62</xdr:row>
      <xdr:rowOff>45720</xdr:rowOff>
    </xdr:to>
    <xdr:cxnSp macro="">
      <xdr:nvCxnSpPr>
        <xdr:cNvPr id="512" name="直線コネクタ 511">
          <a:extLst>
            <a:ext uri="{FF2B5EF4-FFF2-40B4-BE49-F238E27FC236}">
              <a16:creationId xmlns:a16="http://schemas.microsoft.com/office/drawing/2014/main" id="{A2AF7E40-1366-476B-8781-9416150368CF}"/>
            </a:ext>
          </a:extLst>
        </xdr:cNvPr>
        <xdr:cNvCxnSpPr/>
      </xdr:nvCxnSpPr>
      <xdr:spPr>
        <a:xfrm flipV="1">
          <a:off x="21323300" y="106718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513" name="楕円 512">
          <a:extLst>
            <a:ext uri="{FF2B5EF4-FFF2-40B4-BE49-F238E27FC236}">
              <a16:creationId xmlns:a16="http://schemas.microsoft.com/office/drawing/2014/main" id="{E606B157-AC34-4CA9-B941-2239D81143D8}"/>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514" name="直線コネクタ 513">
          <a:extLst>
            <a:ext uri="{FF2B5EF4-FFF2-40B4-BE49-F238E27FC236}">
              <a16:creationId xmlns:a16="http://schemas.microsoft.com/office/drawing/2014/main" id="{A916897E-3E3F-421D-A81D-D7B47409C3D0}"/>
            </a:ext>
          </a:extLst>
        </xdr:cNvPr>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170180</xdr:rowOff>
    </xdr:from>
    <xdr:to>
      <xdr:col>102</xdr:col>
      <xdr:colOff>165100</xdr:colOff>
      <xdr:row>62</xdr:row>
      <xdr:rowOff>100330</xdr:rowOff>
    </xdr:to>
    <xdr:sp macro="" textlink="">
      <xdr:nvSpPr>
        <xdr:cNvPr id="515" name="楕円 514">
          <a:extLst>
            <a:ext uri="{FF2B5EF4-FFF2-40B4-BE49-F238E27FC236}">
              <a16:creationId xmlns:a16="http://schemas.microsoft.com/office/drawing/2014/main" id="{8664DEEC-CF77-46E9-8538-EE91852F0886}"/>
            </a:ext>
          </a:extLst>
        </xdr:cNvPr>
        <xdr:cNvSpPr/>
      </xdr:nvSpPr>
      <xdr:spPr>
        <a:xfrm>
          <a:off x="19494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49530</xdr:rowOff>
    </xdr:to>
    <xdr:cxnSp macro="">
      <xdr:nvCxnSpPr>
        <xdr:cNvPr id="516" name="直線コネクタ 515">
          <a:extLst>
            <a:ext uri="{FF2B5EF4-FFF2-40B4-BE49-F238E27FC236}">
              <a16:creationId xmlns:a16="http://schemas.microsoft.com/office/drawing/2014/main" id="{B2C17CE3-8144-469C-BFA3-B17003887430}"/>
            </a:ext>
          </a:extLst>
        </xdr:cNvPr>
        <xdr:cNvCxnSpPr/>
      </xdr:nvCxnSpPr>
      <xdr:spPr>
        <a:xfrm flipV="1">
          <a:off x="19545300" y="1067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170180</xdr:rowOff>
    </xdr:from>
    <xdr:to>
      <xdr:col>98</xdr:col>
      <xdr:colOff>38100</xdr:colOff>
      <xdr:row>62</xdr:row>
      <xdr:rowOff>100330</xdr:rowOff>
    </xdr:to>
    <xdr:sp macro="" textlink="">
      <xdr:nvSpPr>
        <xdr:cNvPr id="517" name="楕円 516">
          <a:extLst>
            <a:ext uri="{FF2B5EF4-FFF2-40B4-BE49-F238E27FC236}">
              <a16:creationId xmlns:a16="http://schemas.microsoft.com/office/drawing/2014/main" id="{B8D6C515-F0E6-4C1B-9BD0-130E169D0744}"/>
            </a:ext>
          </a:extLst>
        </xdr:cNvPr>
        <xdr:cNvSpPr/>
      </xdr:nvSpPr>
      <xdr:spPr>
        <a:xfrm>
          <a:off x="18605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49530</xdr:rowOff>
    </xdr:from>
    <xdr:to>
      <xdr:col>102</xdr:col>
      <xdr:colOff>114300</xdr:colOff>
      <xdr:row>62</xdr:row>
      <xdr:rowOff>49530</xdr:rowOff>
    </xdr:to>
    <xdr:cxnSp macro="">
      <xdr:nvCxnSpPr>
        <xdr:cNvPr id="518" name="直線コネクタ 517">
          <a:extLst>
            <a:ext uri="{FF2B5EF4-FFF2-40B4-BE49-F238E27FC236}">
              <a16:creationId xmlns:a16="http://schemas.microsoft.com/office/drawing/2014/main" id="{98813801-7274-4A06-843C-38CDC3CCD866}"/>
            </a:ext>
          </a:extLst>
        </xdr:cNvPr>
        <xdr:cNvCxnSpPr/>
      </xdr:nvCxnSpPr>
      <xdr:spPr>
        <a:xfrm>
          <a:off x="18656300" y="10679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519" name="n_1aveValue【保健センター・保健所】&#10;一人当たり面積">
          <a:extLst>
            <a:ext uri="{FF2B5EF4-FFF2-40B4-BE49-F238E27FC236}">
              <a16:creationId xmlns:a16="http://schemas.microsoft.com/office/drawing/2014/main" id="{DD86E916-E7FE-4C7D-9733-7C7FBD2731FC}"/>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520" name="n_2aveValue【保健センター・保健所】&#10;一人当たり面積">
          <a:extLst>
            <a:ext uri="{FF2B5EF4-FFF2-40B4-BE49-F238E27FC236}">
              <a16:creationId xmlns:a16="http://schemas.microsoft.com/office/drawing/2014/main" id="{B58DAE58-A35E-4E4E-A2BE-8428F0C20A7F}"/>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21" name="n_3aveValue【保健センター・保健所】&#10;一人当たり面積">
          <a:extLst>
            <a:ext uri="{FF2B5EF4-FFF2-40B4-BE49-F238E27FC236}">
              <a16:creationId xmlns:a16="http://schemas.microsoft.com/office/drawing/2014/main" id="{5AF95270-0F6F-4047-9AE8-5367B3E15161}"/>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522" name="n_4aveValue【保健センター・保健所】&#10;一人当たり面積">
          <a:extLst>
            <a:ext uri="{FF2B5EF4-FFF2-40B4-BE49-F238E27FC236}">
              <a16:creationId xmlns:a16="http://schemas.microsoft.com/office/drawing/2014/main" id="{10E903DF-4285-4467-BB44-9118928709B8}"/>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523" name="n_1mainValue【保健センター・保健所】&#10;一人当たり面積">
          <a:extLst>
            <a:ext uri="{FF2B5EF4-FFF2-40B4-BE49-F238E27FC236}">
              <a16:creationId xmlns:a16="http://schemas.microsoft.com/office/drawing/2014/main" id="{B0D2F810-6499-4531-9043-36532D2A3586}"/>
            </a:ext>
          </a:extLst>
        </xdr:cNvPr>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524" name="n_2mainValue【保健センター・保健所】&#10;一人当たり面積">
          <a:extLst>
            <a:ext uri="{FF2B5EF4-FFF2-40B4-BE49-F238E27FC236}">
              <a16:creationId xmlns:a16="http://schemas.microsoft.com/office/drawing/2014/main" id="{63044575-1614-4308-8636-33274D2825C0}"/>
            </a:ext>
          </a:extLst>
        </xdr:cNvPr>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91457</xdr:rowOff>
    </xdr:from>
    <xdr:ext cx="469744" cy="259045"/>
    <xdr:sp macro="" textlink="">
      <xdr:nvSpPr>
        <xdr:cNvPr id="525" name="n_3mainValue【保健センター・保健所】&#10;一人当たり面積">
          <a:extLst>
            <a:ext uri="{FF2B5EF4-FFF2-40B4-BE49-F238E27FC236}">
              <a16:creationId xmlns:a16="http://schemas.microsoft.com/office/drawing/2014/main" id="{311EC081-878B-412F-90B1-EDD99ACAA1BF}"/>
            </a:ext>
          </a:extLst>
        </xdr:cNvPr>
        <xdr:cNvSpPr txBox="1"/>
      </xdr:nvSpPr>
      <xdr:spPr>
        <a:xfrm>
          <a:off x="19310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91457</xdr:rowOff>
    </xdr:from>
    <xdr:ext cx="469744" cy="259045"/>
    <xdr:sp macro="" textlink="">
      <xdr:nvSpPr>
        <xdr:cNvPr id="526" name="n_4mainValue【保健センター・保健所】&#10;一人当たり面積">
          <a:extLst>
            <a:ext uri="{FF2B5EF4-FFF2-40B4-BE49-F238E27FC236}">
              <a16:creationId xmlns:a16="http://schemas.microsoft.com/office/drawing/2014/main" id="{15BAD7CA-E00E-49A8-8C44-73B07FD13195}"/>
            </a:ext>
          </a:extLst>
        </xdr:cNvPr>
        <xdr:cNvSpPr txBox="1"/>
      </xdr:nvSpPr>
      <xdr:spPr>
        <a:xfrm>
          <a:off x="18421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2A3C2F83-BB76-4599-A34C-919470B647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537F9E4F-49B8-42A4-83F8-CD24AD482B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F71525B9-5DE3-49EB-8656-78D543F9BC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CB8C29DA-F653-4641-8DAA-D731B1ABB04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BEB1B707-E76A-45D6-96A9-41B7BAAD9B6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91F0B78D-C46A-4A7C-9351-A8064D1A51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F8E5CF32-1C9C-4B17-B8FC-711FA62C23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855C1AF5-F30F-476C-B535-3EA0731DA7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79DBC9D7-BFC1-4AED-BD04-104F327B47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2A27C8D0-7CC0-4BAB-800E-C7FD584F2B1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2F5E3C58-5024-49E7-BA6D-31C2EB1161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00B46F54-5365-4562-A963-40C60806773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4D528018-EC86-40FB-A21B-195C4B0BA43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31A2A61C-83D8-401A-8C32-7E83CB5D768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6B171E3A-2D27-42A9-BA8D-FE4AE8CDDB9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2029F810-F9F1-49D6-8B11-03D76F4C3F8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1A6C50E3-589A-475C-B385-A976B2021E3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F4B69C9D-8C09-4B45-8653-985C3E7DE50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BAB9300B-1209-46AC-8BAE-3B297D49F37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252B3286-E26A-496A-BA8C-4C0440B26E7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449BCF41-1EEC-42EF-B154-F36D85FD67B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50548A38-2287-4C94-813B-8290234E525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41F1F1AC-578C-4F79-A3D9-717774F2A6B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F3BB5E47-4C38-4A97-A2B4-04652D14993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1" name="直線コネクタ 550">
          <a:extLst>
            <a:ext uri="{FF2B5EF4-FFF2-40B4-BE49-F238E27FC236}">
              <a16:creationId xmlns:a16="http://schemas.microsoft.com/office/drawing/2014/main" id="{493C5FA6-CC63-48A5-AAA9-B8662862B2DF}"/>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CB39FC2D-F078-43DB-81C6-9F4FDD8C0AE1}"/>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3" name="直線コネクタ 552">
          <a:extLst>
            <a:ext uri="{FF2B5EF4-FFF2-40B4-BE49-F238E27FC236}">
              <a16:creationId xmlns:a16="http://schemas.microsoft.com/office/drawing/2014/main" id="{D6ADE7F3-EB5E-46DA-86FF-CC2173A257B6}"/>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31160043-D9FD-49EE-AD3E-6414F61EEC6E}"/>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5" name="直線コネクタ 554">
          <a:extLst>
            <a:ext uri="{FF2B5EF4-FFF2-40B4-BE49-F238E27FC236}">
              <a16:creationId xmlns:a16="http://schemas.microsoft.com/office/drawing/2014/main" id="{C038E13B-0923-4A31-B650-F4CD814D7F62}"/>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420037D3-C8F8-461F-9F24-8887B332FAC7}"/>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7" name="フローチャート: 判断 556">
          <a:extLst>
            <a:ext uri="{FF2B5EF4-FFF2-40B4-BE49-F238E27FC236}">
              <a16:creationId xmlns:a16="http://schemas.microsoft.com/office/drawing/2014/main" id="{FE56F487-DF82-4CBC-AFED-3FBBF54D711A}"/>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8" name="フローチャート: 判断 557">
          <a:extLst>
            <a:ext uri="{FF2B5EF4-FFF2-40B4-BE49-F238E27FC236}">
              <a16:creationId xmlns:a16="http://schemas.microsoft.com/office/drawing/2014/main" id="{889861BA-877A-49D7-8733-7DF8B2C3F9F7}"/>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9" name="フローチャート: 判断 558">
          <a:extLst>
            <a:ext uri="{FF2B5EF4-FFF2-40B4-BE49-F238E27FC236}">
              <a16:creationId xmlns:a16="http://schemas.microsoft.com/office/drawing/2014/main" id="{199D8528-52AF-49B9-8ACF-ECEBA93F63F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0" name="フローチャート: 判断 559">
          <a:extLst>
            <a:ext uri="{FF2B5EF4-FFF2-40B4-BE49-F238E27FC236}">
              <a16:creationId xmlns:a16="http://schemas.microsoft.com/office/drawing/2014/main" id="{6CCD1D98-DF4E-4C95-A4D8-CBA6044659D3}"/>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1" name="フローチャート: 判断 560">
          <a:extLst>
            <a:ext uri="{FF2B5EF4-FFF2-40B4-BE49-F238E27FC236}">
              <a16:creationId xmlns:a16="http://schemas.microsoft.com/office/drawing/2014/main" id="{CC25D44E-DC05-48ED-95F1-A752B1306E88}"/>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5245744-E67D-4061-9ABC-88C0876878C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29D4AAA-55FF-4772-880B-1A212A2E35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C8F5F25-6253-494B-8CCB-AA51F34897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A7B9AD65-9FFF-468F-B3FC-924922BBDF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44C529C-1DAA-4479-81D8-3CF5E5921C3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17780</xdr:rowOff>
    </xdr:from>
    <xdr:to>
      <xdr:col>85</xdr:col>
      <xdr:colOff>177800</xdr:colOff>
      <xdr:row>81</xdr:row>
      <xdr:rowOff>119380</xdr:rowOff>
    </xdr:to>
    <xdr:sp macro="" textlink="">
      <xdr:nvSpPr>
        <xdr:cNvPr id="567" name="楕円 566">
          <a:extLst>
            <a:ext uri="{FF2B5EF4-FFF2-40B4-BE49-F238E27FC236}">
              <a16:creationId xmlns:a16="http://schemas.microsoft.com/office/drawing/2014/main" id="{F76759F5-F00E-43D4-B876-6662E18D1C89}"/>
            </a:ext>
          </a:extLst>
        </xdr:cNvPr>
        <xdr:cNvSpPr/>
      </xdr:nvSpPr>
      <xdr:spPr>
        <a:xfrm>
          <a:off x="162687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40657</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8946985E-C6BE-471A-A9DD-18BB63D04163}"/>
            </a:ext>
          </a:extLst>
        </xdr:cNvPr>
        <xdr:cNvSpPr txBox="1"/>
      </xdr:nvSpPr>
      <xdr:spPr>
        <a:xfrm>
          <a:off x="16357600"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569" name="楕円 568">
          <a:extLst>
            <a:ext uri="{FF2B5EF4-FFF2-40B4-BE49-F238E27FC236}">
              <a16:creationId xmlns:a16="http://schemas.microsoft.com/office/drawing/2014/main" id="{7514B755-5CBA-4A68-992E-028A5E097367}"/>
            </a:ext>
          </a:extLst>
        </xdr:cNvPr>
        <xdr:cNvSpPr/>
      </xdr:nvSpPr>
      <xdr:spPr>
        <a:xfrm>
          <a:off x="15430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41911</xdr:rowOff>
    </xdr:from>
    <xdr:to>
      <xdr:col>85</xdr:col>
      <xdr:colOff>127000</xdr:colOff>
      <xdr:row>81</xdr:row>
      <xdr:rowOff>68580</xdr:rowOff>
    </xdr:to>
    <xdr:cxnSp macro="">
      <xdr:nvCxnSpPr>
        <xdr:cNvPr id="570" name="直線コネクタ 569">
          <a:extLst>
            <a:ext uri="{FF2B5EF4-FFF2-40B4-BE49-F238E27FC236}">
              <a16:creationId xmlns:a16="http://schemas.microsoft.com/office/drawing/2014/main" id="{EC4D979E-0D25-4A42-A9DD-D6231668DD6D}"/>
            </a:ext>
          </a:extLst>
        </xdr:cNvPr>
        <xdr:cNvCxnSpPr/>
      </xdr:nvCxnSpPr>
      <xdr:spPr>
        <a:xfrm>
          <a:off x="15481300" y="139293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88264</xdr:rowOff>
    </xdr:from>
    <xdr:to>
      <xdr:col>76</xdr:col>
      <xdr:colOff>165100</xdr:colOff>
      <xdr:row>82</xdr:row>
      <xdr:rowOff>18414</xdr:rowOff>
    </xdr:to>
    <xdr:sp macro="" textlink="">
      <xdr:nvSpPr>
        <xdr:cNvPr id="571" name="楕円 570">
          <a:extLst>
            <a:ext uri="{FF2B5EF4-FFF2-40B4-BE49-F238E27FC236}">
              <a16:creationId xmlns:a16="http://schemas.microsoft.com/office/drawing/2014/main" id="{B51A6F75-3EEC-46FE-A64C-663A6660AC57}"/>
            </a:ext>
          </a:extLst>
        </xdr:cNvPr>
        <xdr:cNvSpPr/>
      </xdr:nvSpPr>
      <xdr:spPr>
        <a:xfrm>
          <a:off x="14541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139064</xdr:rowOff>
    </xdr:to>
    <xdr:cxnSp macro="">
      <xdr:nvCxnSpPr>
        <xdr:cNvPr id="572" name="直線コネクタ 571">
          <a:extLst>
            <a:ext uri="{FF2B5EF4-FFF2-40B4-BE49-F238E27FC236}">
              <a16:creationId xmlns:a16="http://schemas.microsoft.com/office/drawing/2014/main" id="{E6C3638B-F14F-4F64-A2E5-18EB43A15268}"/>
            </a:ext>
          </a:extLst>
        </xdr:cNvPr>
        <xdr:cNvCxnSpPr/>
      </xdr:nvCxnSpPr>
      <xdr:spPr>
        <a:xfrm flipV="1">
          <a:off x="14592300" y="13929361"/>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xdr:rowOff>
    </xdr:from>
    <xdr:to>
      <xdr:col>72</xdr:col>
      <xdr:colOff>38100</xdr:colOff>
      <xdr:row>81</xdr:row>
      <xdr:rowOff>107950</xdr:rowOff>
    </xdr:to>
    <xdr:sp macro="" textlink="">
      <xdr:nvSpPr>
        <xdr:cNvPr id="573" name="楕円 572">
          <a:extLst>
            <a:ext uri="{FF2B5EF4-FFF2-40B4-BE49-F238E27FC236}">
              <a16:creationId xmlns:a16="http://schemas.microsoft.com/office/drawing/2014/main" id="{B15F92C6-8BAF-492B-B913-8F8A6C6D86DE}"/>
            </a:ext>
          </a:extLst>
        </xdr:cNvPr>
        <xdr:cNvSpPr/>
      </xdr:nvSpPr>
      <xdr:spPr>
        <a:xfrm>
          <a:off x="1365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57150</xdr:rowOff>
    </xdr:from>
    <xdr:to>
      <xdr:col>76</xdr:col>
      <xdr:colOff>114300</xdr:colOff>
      <xdr:row>81</xdr:row>
      <xdr:rowOff>139064</xdr:rowOff>
    </xdr:to>
    <xdr:cxnSp macro="">
      <xdr:nvCxnSpPr>
        <xdr:cNvPr id="574" name="直線コネクタ 573">
          <a:extLst>
            <a:ext uri="{FF2B5EF4-FFF2-40B4-BE49-F238E27FC236}">
              <a16:creationId xmlns:a16="http://schemas.microsoft.com/office/drawing/2014/main" id="{6D2F9BE9-6574-4EF7-8185-5F652AB9041C}"/>
            </a:ext>
          </a:extLst>
        </xdr:cNvPr>
        <xdr:cNvCxnSpPr/>
      </xdr:nvCxnSpPr>
      <xdr:spPr>
        <a:xfrm>
          <a:off x="13703300" y="13944600"/>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143511</xdr:rowOff>
    </xdr:from>
    <xdr:to>
      <xdr:col>67</xdr:col>
      <xdr:colOff>101600</xdr:colOff>
      <xdr:row>81</xdr:row>
      <xdr:rowOff>73661</xdr:rowOff>
    </xdr:to>
    <xdr:sp macro="" textlink="">
      <xdr:nvSpPr>
        <xdr:cNvPr id="575" name="楕円 574">
          <a:extLst>
            <a:ext uri="{FF2B5EF4-FFF2-40B4-BE49-F238E27FC236}">
              <a16:creationId xmlns:a16="http://schemas.microsoft.com/office/drawing/2014/main" id="{C0FFF0DD-C8B5-48C2-A460-B5E12937B2A9}"/>
            </a:ext>
          </a:extLst>
        </xdr:cNvPr>
        <xdr:cNvSpPr/>
      </xdr:nvSpPr>
      <xdr:spPr>
        <a:xfrm>
          <a:off x="12763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22861</xdr:rowOff>
    </xdr:from>
    <xdr:to>
      <xdr:col>71</xdr:col>
      <xdr:colOff>177800</xdr:colOff>
      <xdr:row>81</xdr:row>
      <xdr:rowOff>57150</xdr:rowOff>
    </xdr:to>
    <xdr:cxnSp macro="">
      <xdr:nvCxnSpPr>
        <xdr:cNvPr id="576" name="直線コネクタ 575">
          <a:extLst>
            <a:ext uri="{FF2B5EF4-FFF2-40B4-BE49-F238E27FC236}">
              <a16:creationId xmlns:a16="http://schemas.microsoft.com/office/drawing/2014/main" id="{5F5C1B1A-ACF1-4F33-9E6D-87DCDD379917}"/>
            </a:ext>
          </a:extLst>
        </xdr:cNvPr>
        <xdr:cNvCxnSpPr/>
      </xdr:nvCxnSpPr>
      <xdr:spPr>
        <a:xfrm>
          <a:off x="12814300" y="13910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7" name="n_1aveValue【消防施設】&#10;有形固定資産減価償却率">
          <a:extLst>
            <a:ext uri="{FF2B5EF4-FFF2-40B4-BE49-F238E27FC236}">
              <a16:creationId xmlns:a16="http://schemas.microsoft.com/office/drawing/2014/main" id="{F568F48A-703E-4B6B-ACD4-EB1AFED5204C}"/>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78" name="n_2aveValue【消防施設】&#10;有形固定資産減価償却率">
          <a:extLst>
            <a:ext uri="{FF2B5EF4-FFF2-40B4-BE49-F238E27FC236}">
              <a16:creationId xmlns:a16="http://schemas.microsoft.com/office/drawing/2014/main" id="{9B91ABC1-3A6C-4900-8B83-5974999019FB}"/>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79" name="n_3aveValue【消防施設】&#10;有形固定資産減価償却率">
          <a:extLst>
            <a:ext uri="{FF2B5EF4-FFF2-40B4-BE49-F238E27FC236}">
              <a16:creationId xmlns:a16="http://schemas.microsoft.com/office/drawing/2014/main" id="{CC36352C-3526-43A1-B84E-7B3EEC7763D5}"/>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80" name="n_4aveValue【消防施設】&#10;有形固定資産減価償却率">
          <a:extLst>
            <a:ext uri="{FF2B5EF4-FFF2-40B4-BE49-F238E27FC236}">
              <a16:creationId xmlns:a16="http://schemas.microsoft.com/office/drawing/2014/main" id="{A5B4AF69-5BA4-4C59-9184-CB744E0BCBB5}"/>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581" name="n_1mainValue【消防施設】&#10;有形固定資産減価償却率">
          <a:extLst>
            <a:ext uri="{FF2B5EF4-FFF2-40B4-BE49-F238E27FC236}">
              <a16:creationId xmlns:a16="http://schemas.microsoft.com/office/drawing/2014/main" id="{639D8B4C-181B-4C9F-81DA-B287DDB196D0}"/>
            </a:ext>
          </a:extLst>
        </xdr:cNvPr>
        <xdr:cNvSpPr txBox="1"/>
      </xdr:nvSpPr>
      <xdr:spPr>
        <a:xfrm>
          <a:off x="152660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34941</xdr:rowOff>
    </xdr:from>
    <xdr:ext cx="405111" cy="259045"/>
    <xdr:sp macro="" textlink="">
      <xdr:nvSpPr>
        <xdr:cNvPr id="582" name="n_2mainValue【消防施設】&#10;有形固定資産減価償却率">
          <a:extLst>
            <a:ext uri="{FF2B5EF4-FFF2-40B4-BE49-F238E27FC236}">
              <a16:creationId xmlns:a16="http://schemas.microsoft.com/office/drawing/2014/main" id="{8C3B2C3B-65CC-423A-B678-0EB2946237D2}"/>
            </a:ext>
          </a:extLst>
        </xdr:cNvPr>
        <xdr:cNvSpPr txBox="1"/>
      </xdr:nvSpPr>
      <xdr:spPr>
        <a:xfrm>
          <a:off x="14389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583" name="n_3mainValue【消防施設】&#10;有形固定資産減価償却率">
          <a:extLst>
            <a:ext uri="{FF2B5EF4-FFF2-40B4-BE49-F238E27FC236}">
              <a16:creationId xmlns:a16="http://schemas.microsoft.com/office/drawing/2014/main" id="{DBE002CB-571D-449B-B0AB-8B7DDF5D0727}"/>
            </a:ext>
          </a:extLst>
        </xdr:cNvPr>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90188</xdr:rowOff>
    </xdr:from>
    <xdr:ext cx="405111" cy="259045"/>
    <xdr:sp macro="" textlink="">
      <xdr:nvSpPr>
        <xdr:cNvPr id="584" name="n_4mainValue【消防施設】&#10;有形固定資産減価償却率">
          <a:extLst>
            <a:ext uri="{FF2B5EF4-FFF2-40B4-BE49-F238E27FC236}">
              <a16:creationId xmlns:a16="http://schemas.microsoft.com/office/drawing/2014/main" id="{2CD5C4BE-B2FC-4A7E-A929-4C8059A1AAFD}"/>
            </a:ext>
          </a:extLst>
        </xdr:cNvPr>
        <xdr:cNvSpPr txBox="1"/>
      </xdr:nvSpPr>
      <xdr:spPr>
        <a:xfrm>
          <a:off x="12611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8A74FAC7-CA67-4082-8F33-834364BFEB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59629269-AF45-422B-813E-10D3171225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8B559DA6-1A9D-4ED0-B32C-6A706D8FD2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1CA934AB-84DC-4171-A99D-95CEC9E66A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BE5CEE11-C37F-40B2-AF23-40FA6C5E38D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2DB8489D-2AA4-4C78-84B1-E6914EEAC0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F7C1A98A-6850-4893-B9E8-1123E97AA3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33E9220F-256D-41C5-B802-33CBEE5A50A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3FE01867-93A0-4E34-8518-F3B06D4E72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78470D69-6CEF-4D53-8506-A479FE9BD40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ACD4FD33-7710-40A6-B783-90B9740B287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2F81DBBF-D32A-44CE-AAA9-0FCD528430B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4FB4B5BA-F4D9-4771-B36A-63503E0AF9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31BDC3A8-9CCC-4A7B-B7A9-878E1EF4550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1258F1E9-7CA6-4C8C-B003-1C3472CF575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C32F1533-BD76-46A2-A71D-967D18613A0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465B17B8-A2C9-426A-9F1A-C2BC9255D6B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F1AAC7FB-1AC2-4C24-BD43-E272F8C7C07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178BC2B8-794F-4365-9870-E991537F574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57BFFB10-300A-44CC-8409-7072220B2B4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9F6271E7-79A9-4F3E-A22D-16B208DE631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B550B2FC-AF2F-4E63-B2D2-820F2F0197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3F05775-684A-4526-989B-06553072F4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8" name="直線コネクタ 607">
          <a:extLst>
            <a:ext uri="{FF2B5EF4-FFF2-40B4-BE49-F238E27FC236}">
              <a16:creationId xmlns:a16="http://schemas.microsoft.com/office/drawing/2014/main" id="{5A3DACD0-4A77-41AF-9461-B7C918771E45}"/>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9" name="【消防施設】&#10;一人当たり面積最小値テキスト">
          <a:extLst>
            <a:ext uri="{FF2B5EF4-FFF2-40B4-BE49-F238E27FC236}">
              <a16:creationId xmlns:a16="http://schemas.microsoft.com/office/drawing/2014/main" id="{AF1B05E9-6AD8-49FC-A2AF-ED96FF81212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0" name="直線コネクタ 609">
          <a:extLst>
            <a:ext uri="{FF2B5EF4-FFF2-40B4-BE49-F238E27FC236}">
              <a16:creationId xmlns:a16="http://schemas.microsoft.com/office/drawing/2014/main" id="{AD5E6CEC-9AAC-4819-8997-2862049661B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1" name="【消防施設】&#10;一人当たり面積最大値テキスト">
          <a:extLst>
            <a:ext uri="{FF2B5EF4-FFF2-40B4-BE49-F238E27FC236}">
              <a16:creationId xmlns:a16="http://schemas.microsoft.com/office/drawing/2014/main" id="{6B7A62D0-985E-4806-8982-AAD18BB30357}"/>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2" name="直線コネクタ 611">
          <a:extLst>
            <a:ext uri="{FF2B5EF4-FFF2-40B4-BE49-F238E27FC236}">
              <a16:creationId xmlns:a16="http://schemas.microsoft.com/office/drawing/2014/main" id="{3D9B3E44-5B6B-4286-870E-10EA36847605}"/>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13" name="【消防施設】&#10;一人当たり面積平均値テキスト">
          <a:extLst>
            <a:ext uri="{FF2B5EF4-FFF2-40B4-BE49-F238E27FC236}">
              <a16:creationId xmlns:a16="http://schemas.microsoft.com/office/drawing/2014/main" id="{6F8090B0-FD7A-4FD9-85BC-62595BDD9A09}"/>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4" name="フローチャート: 判断 613">
          <a:extLst>
            <a:ext uri="{FF2B5EF4-FFF2-40B4-BE49-F238E27FC236}">
              <a16:creationId xmlns:a16="http://schemas.microsoft.com/office/drawing/2014/main" id="{866C5F10-4DEF-4849-92D0-5E2E038C6ACB}"/>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5" name="フローチャート: 判断 614">
          <a:extLst>
            <a:ext uri="{FF2B5EF4-FFF2-40B4-BE49-F238E27FC236}">
              <a16:creationId xmlns:a16="http://schemas.microsoft.com/office/drawing/2014/main" id="{D439B7A0-DEAD-4C50-85FF-BD21F3EACC1E}"/>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6" name="フローチャート: 判断 615">
          <a:extLst>
            <a:ext uri="{FF2B5EF4-FFF2-40B4-BE49-F238E27FC236}">
              <a16:creationId xmlns:a16="http://schemas.microsoft.com/office/drawing/2014/main" id="{FA034F5A-E806-4F8D-AB89-BB9B30F118D8}"/>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7" name="フローチャート: 判断 616">
          <a:extLst>
            <a:ext uri="{FF2B5EF4-FFF2-40B4-BE49-F238E27FC236}">
              <a16:creationId xmlns:a16="http://schemas.microsoft.com/office/drawing/2014/main" id="{ECD336C0-20E1-4691-9676-D735274D01EA}"/>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8" name="フローチャート: 判断 617">
          <a:extLst>
            <a:ext uri="{FF2B5EF4-FFF2-40B4-BE49-F238E27FC236}">
              <a16:creationId xmlns:a16="http://schemas.microsoft.com/office/drawing/2014/main" id="{0B5D692E-0565-4268-9514-C533A9BAEAA5}"/>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87C21814-6033-4FF8-B03B-00DF15708E3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EC2C3A8-CA74-4344-9D5A-F9767675133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BFCC0800-991A-479F-8DBF-659E93FB359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44AD994-5524-46E8-827B-831545846D8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67DA7B57-0441-4FFC-9792-363EFDF37F7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24" name="楕円 623">
          <a:extLst>
            <a:ext uri="{FF2B5EF4-FFF2-40B4-BE49-F238E27FC236}">
              <a16:creationId xmlns:a16="http://schemas.microsoft.com/office/drawing/2014/main" id="{8811ED06-D760-429B-A29E-757E60EFE0A0}"/>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25" name="【消防施設】&#10;一人当たり面積該当値テキスト">
          <a:extLst>
            <a:ext uri="{FF2B5EF4-FFF2-40B4-BE49-F238E27FC236}">
              <a16:creationId xmlns:a16="http://schemas.microsoft.com/office/drawing/2014/main" id="{09982750-A4B1-4710-85D7-DAA0E1CA05C0}"/>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92075</xdr:rowOff>
    </xdr:from>
    <xdr:to>
      <xdr:col>112</xdr:col>
      <xdr:colOff>38100</xdr:colOff>
      <xdr:row>86</xdr:row>
      <xdr:rowOff>22225</xdr:rowOff>
    </xdr:to>
    <xdr:sp macro="" textlink="">
      <xdr:nvSpPr>
        <xdr:cNvPr id="626" name="楕円 625">
          <a:extLst>
            <a:ext uri="{FF2B5EF4-FFF2-40B4-BE49-F238E27FC236}">
              <a16:creationId xmlns:a16="http://schemas.microsoft.com/office/drawing/2014/main" id="{7BA74F91-C053-4A20-89BB-CCDE84627D8C}"/>
            </a:ext>
          </a:extLst>
        </xdr:cNvPr>
        <xdr:cNvSpPr/>
      </xdr:nvSpPr>
      <xdr:spPr>
        <a:xfrm>
          <a:off x="21272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142875</xdr:rowOff>
    </xdr:to>
    <xdr:cxnSp macro="">
      <xdr:nvCxnSpPr>
        <xdr:cNvPr id="627" name="直線コネクタ 626">
          <a:extLst>
            <a:ext uri="{FF2B5EF4-FFF2-40B4-BE49-F238E27FC236}">
              <a16:creationId xmlns:a16="http://schemas.microsoft.com/office/drawing/2014/main" id="{7F2EF748-D861-4B8F-B0F9-73B939643592}"/>
            </a:ext>
          </a:extLst>
        </xdr:cNvPr>
        <xdr:cNvCxnSpPr/>
      </xdr:nvCxnSpPr>
      <xdr:spPr>
        <a:xfrm flipV="1">
          <a:off x="21323300" y="14706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109220</xdr:rowOff>
    </xdr:from>
    <xdr:to>
      <xdr:col>107</xdr:col>
      <xdr:colOff>101600</xdr:colOff>
      <xdr:row>86</xdr:row>
      <xdr:rowOff>39370</xdr:rowOff>
    </xdr:to>
    <xdr:sp macro="" textlink="">
      <xdr:nvSpPr>
        <xdr:cNvPr id="628" name="楕円 627">
          <a:extLst>
            <a:ext uri="{FF2B5EF4-FFF2-40B4-BE49-F238E27FC236}">
              <a16:creationId xmlns:a16="http://schemas.microsoft.com/office/drawing/2014/main" id="{A5A9BA17-F7BF-427D-A529-9BA48847C2A3}"/>
            </a:ext>
          </a:extLst>
        </xdr:cNvPr>
        <xdr:cNvSpPr/>
      </xdr:nvSpPr>
      <xdr:spPr>
        <a:xfrm>
          <a:off x="20383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142875</xdr:rowOff>
    </xdr:from>
    <xdr:to>
      <xdr:col>111</xdr:col>
      <xdr:colOff>177800</xdr:colOff>
      <xdr:row>85</xdr:row>
      <xdr:rowOff>160020</xdr:rowOff>
    </xdr:to>
    <xdr:cxnSp macro="">
      <xdr:nvCxnSpPr>
        <xdr:cNvPr id="629" name="直線コネクタ 628">
          <a:extLst>
            <a:ext uri="{FF2B5EF4-FFF2-40B4-BE49-F238E27FC236}">
              <a16:creationId xmlns:a16="http://schemas.microsoft.com/office/drawing/2014/main" id="{819B1B62-A47E-43AE-A52B-5EE51C50EDE7}"/>
            </a:ext>
          </a:extLst>
        </xdr:cNvPr>
        <xdr:cNvCxnSpPr/>
      </xdr:nvCxnSpPr>
      <xdr:spPr>
        <a:xfrm flipV="1">
          <a:off x="20434300" y="147161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122555</xdr:rowOff>
    </xdr:from>
    <xdr:to>
      <xdr:col>102</xdr:col>
      <xdr:colOff>165100</xdr:colOff>
      <xdr:row>86</xdr:row>
      <xdr:rowOff>52705</xdr:rowOff>
    </xdr:to>
    <xdr:sp macro="" textlink="">
      <xdr:nvSpPr>
        <xdr:cNvPr id="630" name="楕円 629">
          <a:extLst>
            <a:ext uri="{FF2B5EF4-FFF2-40B4-BE49-F238E27FC236}">
              <a16:creationId xmlns:a16="http://schemas.microsoft.com/office/drawing/2014/main" id="{C7D03FA3-EC51-47B3-AB17-0C4B9513B031}"/>
            </a:ext>
          </a:extLst>
        </xdr:cNvPr>
        <xdr:cNvSpPr/>
      </xdr:nvSpPr>
      <xdr:spPr>
        <a:xfrm>
          <a:off x="19494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160020</xdr:rowOff>
    </xdr:from>
    <xdr:to>
      <xdr:col>107</xdr:col>
      <xdr:colOff>50800</xdr:colOff>
      <xdr:row>86</xdr:row>
      <xdr:rowOff>1905</xdr:rowOff>
    </xdr:to>
    <xdr:cxnSp macro="">
      <xdr:nvCxnSpPr>
        <xdr:cNvPr id="631" name="直線コネクタ 630">
          <a:extLst>
            <a:ext uri="{FF2B5EF4-FFF2-40B4-BE49-F238E27FC236}">
              <a16:creationId xmlns:a16="http://schemas.microsoft.com/office/drawing/2014/main" id="{7612F7C2-9C3B-4C80-A785-5873134F713F}"/>
            </a:ext>
          </a:extLst>
        </xdr:cNvPr>
        <xdr:cNvCxnSpPr/>
      </xdr:nvCxnSpPr>
      <xdr:spPr>
        <a:xfrm flipV="1">
          <a:off x="19545300" y="14733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124461</xdr:rowOff>
    </xdr:from>
    <xdr:to>
      <xdr:col>98</xdr:col>
      <xdr:colOff>38100</xdr:colOff>
      <xdr:row>86</xdr:row>
      <xdr:rowOff>54611</xdr:rowOff>
    </xdr:to>
    <xdr:sp macro="" textlink="">
      <xdr:nvSpPr>
        <xdr:cNvPr id="632" name="楕円 631">
          <a:extLst>
            <a:ext uri="{FF2B5EF4-FFF2-40B4-BE49-F238E27FC236}">
              <a16:creationId xmlns:a16="http://schemas.microsoft.com/office/drawing/2014/main" id="{A54F3970-E1F4-45DC-A4E7-8ED0AC556DFA}"/>
            </a:ext>
          </a:extLst>
        </xdr:cNvPr>
        <xdr:cNvSpPr/>
      </xdr:nvSpPr>
      <xdr:spPr>
        <a:xfrm>
          <a:off x="18605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xdr:rowOff>
    </xdr:from>
    <xdr:to>
      <xdr:col>102</xdr:col>
      <xdr:colOff>114300</xdr:colOff>
      <xdr:row>86</xdr:row>
      <xdr:rowOff>3811</xdr:rowOff>
    </xdr:to>
    <xdr:cxnSp macro="">
      <xdr:nvCxnSpPr>
        <xdr:cNvPr id="633" name="直線コネクタ 632">
          <a:extLst>
            <a:ext uri="{FF2B5EF4-FFF2-40B4-BE49-F238E27FC236}">
              <a16:creationId xmlns:a16="http://schemas.microsoft.com/office/drawing/2014/main" id="{90C05D01-D9BA-457E-89BA-5DD09B75F455}"/>
            </a:ext>
          </a:extLst>
        </xdr:cNvPr>
        <xdr:cNvCxnSpPr/>
      </xdr:nvCxnSpPr>
      <xdr:spPr>
        <a:xfrm flipV="1">
          <a:off x="18656300" y="147466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34" name="n_1aveValue【消防施設】&#10;一人当たり面積">
          <a:extLst>
            <a:ext uri="{FF2B5EF4-FFF2-40B4-BE49-F238E27FC236}">
              <a16:creationId xmlns:a16="http://schemas.microsoft.com/office/drawing/2014/main" id="{7B29819B-637F-4D83-938D-80CC6351A96F}"/>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5" name="n_2aveValue【消防施設】&#10;一人当たり面積">
          <a:extLst>
            <a:ext uri="{FF2B5EF4-FFF2-40B4-BE49-F238E27FC236}">
              <a16:creationId xmlns:a16="http://schemas.microsoft.com/office/drawing/2014/main" id="{BDC5F054-30D3-4A9E-AB5B-213E5B7FDEE5}"/>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36" name="n_3aveValue【消防施設】&#10;一人当たり面積">
          <a:extLst>
            <a:ext uri="{FF2B5EF4-FFF2-40B4-BE49-F238E27FC236}">
              <a16:creationId xmlns:a16="http://schemas.microsoft.com/office/drawing/2014/main" id="{56B8D90D-6ECE-42AA-A047-AD85BE124951}"/>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37" name="n_4aveValue【消防施設】&#10;一人当たり面積">
          <a:extLst>
            <a:ext uri="{FF2B5EF4-FFF2-40B4-BE49-F238E27FC236}">
              <a16:creationId xmlns:a16="http://schemas.microsoft.com/office/drawing/2014/main" id="{B5E8711F-D766-4860-B6B7-9D5DEE8DA73C}"/>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13352</xdr:rowOff>
    </xdr:from>
    <xdr:ext cx="469744" cy="259045"/>
    <xdr:sp macro="" textlink="">
      <xdr:nvSpPr>
        <xdr:cNvPr id="638" name="n_1mainValue【消防施設】&#10;一人当たり面積">
          <a:extLst>
            <a:ext uri="{FF2B5EF4-FFF2-40B4-BE49-F238E27FC236}">
              <a16:creationId xmlns:a16="http://schemas.microsoft.com/office/drawing/2014/main" id="{F24812F0-DD4E-4CA8-9923-34E3289FEAC8}"/>
            </a:ext>
          </a:extLst>
        </xdr:cNvPr>
        <xdr:cNvSpPr txBox="1"/>
      </xdr:nvSpPr>
      <xdr:spPr>
        <a:xfrm>
          <a:off x="210757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30497</xdr:rowOff>
    </xdr:from>
    <xdr:ext cx="469744" cy="259045"/>
    <xdr:sp macro="" textlink="">
      <xdr:nvSpPr>
        <xdr:cNvPr id="639" name="n_2mainValue【消防施設】&#10;一人当たり面積">
          <a:extLst>
            <a:ext uri="{FF2B5EF4-FFF2-40B4-BE49-F238E27FC236}">
              <a16:creationId xmlns:a16="http://schemas.microsoft.com/office/drawing/2014/main" id="{D2EA5CB2-E3C5-49B1-A65A-B4FA6E4B3B1C}"/>
            </a:ext>
          </a:extLst>
        </xdr:cNvPr>
        <xdr:cNvSpPr txBox="1"/>
      </xdr:nvSpPr>
      <xdr:spPr>
        <a:xfrm>
          <a:off x="20199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43832</xdr:rowOff>
    </xdr:from>
    <xdr:ext cx="469744" cy="259045"/>
    <xdr:sp macro="" textlink="">
      <xdr:nvSpPr>
        <xdr:cNvPr id="640" name="n_3mainValue【消防施設】&#10;一人当たり面積">
          <a:extLst>
            <a:ext uri="{FF2B5EF4-FFF2-40B4-BE49-F238E27FC236}">
              <a16:creationId xmlns:a16="http://schemas.microsoft.com/office/drawing/2014/main" id="{DA98A268-050B-4C1E-BDDF-93D3C00C7C49}"/>
            </a:ext>
          </a:extLst>
        </xdr:cNvPr>
        <xdr:cNvSpPr txBox="1"/>
      </xdr:nvSpPr>
      <xdr:spPr>
        <a:xfrm>
          <a:off x="19310427"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45738</xdr:rowOff>
    </xdr:from>
    <xdr:ext cx="469744" cy="259045"/>
    <xdr:sp macro="" textlink="">
      <xdr:nvSpPr>
        <xdr:cNvPr id="641" name="n_4mainValue【消防施設】&#10;一人当たり面積">
          <a:extLst>
            <a:ext uri="{FF2B5EF4-FFF2-40B4-BE49-F238E27FC236}">
              <a16:creationId xmlns:a16="http://schemas.microsoft.com/office/drawing/2014/main" id="{8422A439-9CC0-4219-A84B-F1E13658B7AA}"/>
            </a:ext>
          </a:extLst>
        </xdr:cNvPr>
        <xdr:cNvSpPr txBox="1"/>
      </xdr:nvSpPr>
      <xdr:spPr>
        <a:xfrm>
          <a:off x="18421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41465D3-6D12-480F-B370-030FA4B019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DF8EA236-370A-4ECB-B543-5C8D136D68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1EE8786-EEF5-43FF-AD4C-7F927C5465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41290EF6-CAF8-4C0A-AD55-B0D1F83338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BC8401A3-2F9F-455D-96BE-74864BF07E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BD698B44-9BFE-4BEB-8978-2F76E2E321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6DD96F0C-3A1E-4E6B-83BF-A19408962F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5B47311A-CFFE-47EF-9315-8DEDBCB570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507C6396-03A4-4FB4-981A-065D9FFB404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FCCA3EE3-FEE5-4C4F-8D32-3F01A499E1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82A40058-D1BA-4DF0-BE89-063F1926C8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AF268E1E-5992-40AD-B0FD-06C1D01C1DE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BC6E327C-E062-4CC3-8300-A32CCA4AA20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32F78A93-D56F-490A-BEB3-63C39449C57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C22104E9-FB3B-4E50-8315-DD6A48F5514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A7B8BCF7-D959-49FD-BEC7-34E67FFAEAD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E949C8AB-A9D0-4748-B5C2-C378A56907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4E51D2F8-6D7A-4F8A-A63A-3D341E90327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4B848807-9BE8-49BB-A26C-B5C872F8A27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498C7816-18A0-434D-B55C-40E8D5F2A12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3B5FFA0F-CD7F-4BC9-B41A-C9AF55656DE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1F19F76A-78E5-413D-8917-DE1FC222FB6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692237CE-9BBC-4178-8B97-139D84C8033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21C11264-4095-4697-9A64-77F2511C74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C42AEE19-E873-46A4-AA24-E91A51C0A4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7" name="直線コネクタ 666">
          <a:extLst>
            <a:ext uri="{FF2B5EF4-FFF2-40B4-BE49-F238E27FC236}">
              <a16:creationId xmlns:a16="http://schemas.microsoft.com/office/drawing/2014/main" id="{7FFE7CFA-A4B3-4FDD-AC00-615880A16C04}"/>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8" name="【庁舎】&#10;有形固定資産減価償却率最小値テキスト">
          <a:extLst>
            <a:ext uri="{FF2B5EF4-FFF2-40B4-BE49-F238E27FC236}">
              <a16:creationId xmlns:a16="http://schemas.microsoft.com/office/drawing/2014/main" id="{1C309571-51F2-41F9-AF15-DA3407C3ECB5}"/>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9" name="直線コネクタ 668">
          <a:extLst>
            <a:ext uri="{FF2B5EF4-FFF2-40B4-BE49-F238E27FC236}">
              <a16:creationId xmlns:a16="http://schemas.microsoft.com/office/drawing/2014/main" id="{3CE55367-1FBD-405C-9DC7-1554837D36D6}"/>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0" name="【庁舎】&#10;有形固定資産減価償却率最大値テキスト">
          <a:extLst>
            <a:ext uri="{FF2B5EF4-FFF2-40B4-BE49-F238E27FC236}">
              <a16:creationId xmlns:a16="http://schemas.microsoft.com/office/drawing/2014/main" id="{4C24DD86-4AAA-4CCA-98ED-B3CFA9C875EB}"/>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1" name="直線コネクタ 670">
          <a:extLst>
            <a:ext uri="{FF2B5EF4-FFF2-40B4-BE49-F238E27FC236}">
              <a16:creationId xmlns:a16="http://schemas.microsoft.com/office/drawing/2014/main" id="{BB2C140D-6545-4428-A3FF-3594EEA99FCD}"/>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2" name="【庁舎】&#10;有形固定資産減価償却率平均値テキスト">
          <a:extLst>
            <a:ext uri="{FF2B5EF4-FFF2-40B4-BE49-F238E27FC236}">
              <a16:creationId xmlns:a16="http://schemas.microsoft.com/office/drawing/2014/main" id="{004D557C-02B6-4439-ADA9-A095A7784162}"/>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3" name="フローチャート: 判断 672">
          <a:extLst>
            <a:ext uri="{FF2B5EF4-FFF2-40B4-BE49-F238E27FC236}">
              <a16:creationId xmlns:a16="http://schemas.microsoft.com/office/drawing/2014/main" id="{C777E129-68F4-4F70-9644-4E33C1272273}"/>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a:extLst>
            <a:ext uri="{FF2B5EF4-FFF2-40B4-BE49-F238E27FC236}">
              <a16:creationId xmlns:a16="http://schemas.microsoft.com/office/drawing/2014/main" id="{CAC00751-8696-44FF-8CBD-D2D1BDF3D327}"/>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5" name="フローチャート: 判断 674">
          <a:extLst>
            <a:ext uri="{FF2B5EF4-FFF2-40B4-BE49-F238E27FC236}">
              <a16:creationId xmlns:a16="http://schemas.microsoft.com/office/drawing/2014/main" id="{A79AD712-8A93-47F2-8991-29A7DA094859}"/>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6" name="フローチャート: 判断 675">
          <a:extLst>
            <a:ext uri="{FF2B5EF4-FFF2-40B4-BE49-F238E27FC236}">
              <a16:creationId xmlns:a16="http://schemas.microsoft.com/office/drawing/2014/main" id="{B997A5E0-D019-4ACA-9EE5-17FCA33983FE}"/>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7" name="フローチャート: 判断 676">
          <a:extLst>
            <a:ext uri="{FF2B5EF4-FFF2-40B4-BE49-F238E27FC236}">
              <a16:creationId xmlns:a16="http://schemas.microsoft.com/office/drawing/2014/main" id="{574DFA57-402B-46AC-ACD5-4B5533A5E095}"/>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BE85A37-71E4-4492-8EE5-7A65E2E2A10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C4E532E-72C7-48FD-8F58-91B4F82613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1FB8896-04CC-48A6-9866-CCC573C956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E25C12E-F760-4164-9F92-EB888FF159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F660185-C1B1-4D4A-9FDD-BACF1C0E30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115207</xdr:rowOff>
    </xdr:from>
    <xdr:to>
      <xdr:col>85</xdr:col>
      <xdr:colOff>177800</xdr:colOff>
      <xdr:row>108</xdr:row>
      <xdr:rowOff>45357</xdr:rowOff>
    </xdr:to>
    <xdr:sp macro="" textlink="">
      <xdr:nvSpPr>
        <xdr:cNvPr id="683" name="楕円 682">
          <a:extLst>
            <a:ext uri="{FF2B5EF4-FFF2-40B4-BE49-F238E27FC236}">
              <a16:creationId xmlns:a16="http://schemas.microsoft.com/office/drawing/2014/main" id="{586260A8-69F2-4EC0-B648-2CE11CE42B67}"/>
            </a:ext>
          </a:extLst>
        </xdr:cNvPr>
        <xdr:cNvSpPr/>
      </xdr:nvSpPr>
      <xdr:spPr>
        <a:xfrm>
          <a:off x="162687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93634</xdr:rowOff>
    </xdr:from>
    <xdr:ext cx="405111" cy="259045"/>
    <xdr:sp macro="" textlink="">
      <xdr:nvSpPr>
        <xdr:cNvPr id="684" name="【庁舎】&#10;有形固定資産減価償却率該当値テキスト">
          <a:extLst>
            <a:ext uri="{FF2B5EF4-FFF2-40B4-BE49-F238E27FC236}">
              <a16:creationId xmlns:a16="http://schemas.microsoft.com/office/drawing/2014/main" id="{50566B89-C4AC-4577-8472-9944275371B2}"/>
            </a:ext>
          </a:extLst>
        </xdr:cNvPr>
        <xdr:cNvSpPr txBox="1"/>
      </xdr:nvSpPr>
      <xdr:spPr>
        <a:xfrm>
          <a:off x="16357600"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103777</xdr:rowOff>
    </xdr:from>
    <xdr:to>
      <xdr:col>81</xdr:col>
      <xdr:colOff>101600</xdr:colOff>
      <xdr:row>108</xdr:row>
      <xdr:rowOff>33927</xdr:rowOff>
    </xdr:to>
    <xdr:sp macro="" textlink="">
      <xdr:nvSpPr>
        <xdr:cNvPr id="685" name="楕円 684">
          <a:extLst>
            <a:ext uri="{FF2B5EF4-FFF2-40B4-BE49-F238E27FC236}">
              <a16:creationId xmlns:a16="http://schemas.microsoft.com/office/drawing/2014/main" id="{B70FB904-F29E-437C-AC66-D0F7B7301052}"/>
            </a:ext>
          </a:extLst>
        </xdr:cNvPr>
        <xdr:cNvSpPr/>
      </xdr:nvSpPr>
      <xdr:spPr>
        <a:xfrm>
          <a:off x="15430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154577</xdr:rowOff>
    </xdr:from>
    <xdr:to>
      <xdr:col>85</xdr:col>
      <xdr:colOff>127000</xdr:colOff>
      <xdr:row>107</xdr:row>
      <xdr:rowOff>166007</xdr:rowOff>
    </xdr:to>
    <xdr:cxnSp macro="">
      <xdr:nvCxnSpPr>
        <xdr:cNvPr id="686" name="直線コネクタ 685">
          <a:extLst>
            <a:ext uri="{FF2B5EF4-FFF2-40B4-BE49-F238E27FC236}">
              <a16:creationId xmlns:a16="http://schemas.microsoft.com/office/drawing/2014/main" id="{2C453D21-EBE7-41E8-AAE2-817950E47CB1}"/>
            </a:ext>
          </a:extLst>
        </xdr:cNvPr>
        <xdr:cNvCxnSpPr/>
      </xdr:nvCxnSpPr>
      <xdr:spPr>
        <a:xfrm>
          <a:off x="15481300" y="1849972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72752</xdr:rowOff>
    </xdr:from>
    <xdr:to>
      <xdr:col>76</xdr:col>
      <xdr:colOff>165100</xdr:colOff>
      <xdr:row>108</xdr:row>
      <xdr:rowOff>2902</xdr:rowOff>
    </xdr:to>
    <xdr:sp macro="" textlink="">
      <xdr:nvSpPr>
        <xdr:cNvPr id="687" name="楕円 686">
          <a:extLst>
            <a:ext uri="{FF2B5EF4-FFF2-40B4-BE49-F238E27FC236}">
              <a16:creationId xmlns:a16="http://schemas.microsoft.com/office/drawing/2014/main" id="{35FAC36E-52E1-4D23-BB9E-86AA09F383DE}"/>
            </a:ext>
          </a:extLst>
        </xdr:cNvPr>
        <xdr:cNvSpPr/>
      </xdr:nvSpPr>
      <xdr:spPr>
        <a:xfrm>
          <a:off x="14541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123552</xdr:rowOff>
    </xdr:from>
    <xdr:to>
      <xdr:col>81</xdr:col>
      <xdr:colOff>50800</xdr:colOff>
      <xdr:row>107</xdr:row>
      <xdr:rowOff>154577</xdr:rowOff>
    </xdr:to>
    <xdr:cxnSp macro="">
      <xdr:nvCxnSpPr>
        <xdr:cNvPr id="688" name="直線コネクタ 687">
          <a:extLst>
            <a:ext uri="{FF2B5EF4-FFF2-40B4-BE49-F238E27FC236}">
              <a16:creationId xmlns:a16="http://schemas.microsoft.com/office/drawing/2014/main" id="{C313822A-43DF-4C45-8E5A-A7E91D6E8F9B}"/>
            </a:ext>
          </a:extLst>
        </xdr:cNvPr>
        <xdr:cNvCxnSpPr/>
      </xdr:nvCxnSpPr>
      <xdr:spPr>
        <a:xfrm>
          <a:off x="14592300" y="184687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136434</xdr:rowOff>
    </xdr:from>
    <xdr:to>
      <xdr:col>72</xdr:col>
      <xdr:colOff>38100</xdr:colOff>
      <xdr:row>108</xdr:row>
      <xdr:rowOff>66584</xdr:rowOff>
    </xdr:to>
    <xdr:sp macro="" textlink="">
      <xdr:nvSpPr>
        <xdr:cNvPr id="689" name="楕円 688">
          <a:extLst>
            <a:ext uri="{FF2B5EF4-FFF2-40B4-BE49-F238E27FC236}">
              <a16:creationId xmlns:a16="http://schemas.microsoft.com/office/drawing/2014/main" id="{6A9E83DA-F87A-496F-AF7D-C61D28C03FAD}"/>
            </a:ext>
          </a:extLst>
        </xdr:cNvPr>
        <xdr:cNvSpPr/>
      </xdr:nvSpPr>
      <xdr:spPr>
        <a:xfrm>
          <a:off x="13652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123552</xdr:rowOff>
    </xdr:from>
    <xdr:to>
      <xdr:col>76</xdr:col>
      <xdr:colOff>114300</xdr:colOff>
      <xdr:row>108</xdr:row>
      <xdr:rowOff>15784</xdr:rowOff>
    </xdr:to>
    <xdr:cxnSp macro="">
      <xdr:nvCxnSpPr>
        <xdr:cNvPr id="690" name="直線コネクタ 689">
          <a:extLst>
            <a:ext uri="{FF2B5EF4-FFF2-40B4-BE49-F238E27FC236}">
              <a16:creationId xmlns:a16="http://schemas.microsoft.com/office/drawing/2014/main" id="{9F67B934-0BBF-45B3-B159-37581B79EC39}"/>
            </a:ext>
          </a:extLst>
        </xdr:cNvPr>
        <xdr:cNvCxnSpPr/>
      </xdr:nvCxnSpPr>
      <xdr:spPr>
        <a:xfrm flipV="1">
          <a:off x="13703300" y="18468702"/>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107043</xdr:rowOff>
    </xdr:from>
    <xdr:to>
      <xdr:col>67</xdr:col>
      <xdr:colOff>101600</xdr:colOff>
      <xdr:row>108</xdr:row>
      <xdr:rowOff>37193</xdr:rowOff>
    </xdr:to>
    <xdr:sp macro="" textlink="">
      <xdr:nvSpPr>
        <xdr:cNvPr id="691" name="楕円 690">
          <a:extLst>
            <a:ext uri="{FF2B5EF4-FFF2-40B4-BE49-F238E27FC236}">
              <a16:creationId xmlns:a16="http://schemas.microsoft.com/office/drawing/2014/main" id="{C25D9F76-0C87-4340-BFCB-7F62CEC2758A}"/>
            </a:ext>
          </a:extLst>
        </xdr:cNvPr>
        <xdr:cNvSpPr/>
      </xdr:nvSpPr>
      <xdr:spPr>
        <a:xfrm>
          <a:off x="12763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157843</xdr:rowOff>
    </xdr:from>
    <xdr:to>
      <xdr:col>71</xdr:col>
      <xdr:colOff>177800</xdr:colOff>
      <xdr:row>108</xdr:row>
      <xdr:rowOff>15784</xdr:rowOff>
    </xdr:to>
    <xdr:cxnSp macro="">
      <xdr:nvCxnSpPr>
        <xdr:cNvPr id="692" name="直線コネクタ 691">
          <a:extLst>
            <a:ext uri="{FF2B5EF4-FFF2-40B4-BE49-F238E27FC236}">
              <a16:creationId xmlns:a16="http://schemas.microsoft.com/office/drawing/2014/main" id="{61A6CCFD-831B-40A7-8CBD-166B691050F3}"/>
            </a:ext>
          </a:extLst>
        </xdr:cNvPr>
        <xdr:cNvCxnSpPr/>
      </xdr:nvCxnSpPr>
      <xdr:spPr>
        <a:xfrm>
          <a:off x="12814300" y="185029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a:extLst>
            <a:ext uri="{FF2B5EF4-FFF2-40B4-BE49-F238E27FC236}">
              <a16:creationId xmlns:a16="http://schemas.microsoft.com/office/drawing/2014/main" id="{41BC7BF9-04A2-48DC-8838-E6B77BA18122}"/>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4" name="n_2aveValue【庁舎】&#10;有形固定資産減価償却率">
          <a:extLst>
            <a:ext uri="{FF2B5EF4-FFF2-40B4-BE49-F238E27FC236}">
              <a16:creationId xmlns:a16="http://schemas.microsoft.com/office/drawing/2014/main" id="{55018D76-58AF-4EC9-BC8E-6D3406433C5F}"/>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5" name="n_3aveValue【庁舎】&#10;有形固定資産減価償却率">
          <a:extLst>
            <a:ext uri="{FF2B5EF4-FFF2-40B4-BE49-F238E27FC236}">
              <a16:creationId xmlns:a16="http://schemas.microsoft.com/office/drawing/2014/main" id="{0BB8A77C-CE98-4636-8433-2D85DE651267}"/>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6" name="n_4aveValue【庁舎】&#10;有形固定資産減価償却率">
          <a:extLst>
            <a:ext uri="{FF2B5EF4-FFF2-40B4-BE49-F238E27FC236}">
              <a16:creationId xmlns:a16="http://schemas.microsoft.com/office/drawing/2014/main" id="{56045796-CF8B-4B00-83FF-1CAA09B275A1}"/>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25054</xdr:rowOff>
    </xdr:from>
    <xdr:ext cx="405111" cy="259045"/>
    <xdr:sp macro="" textlink="">
      <xdr:nvSpPr>
        <xdr:cNvPr id="697" name="n_1mainValue【庁舎】&#10;有形固定資産減価償却率">
          <a:extLst>
            <a:ext uri="{FF2B5EF4-FFF2-40B4-BE49-F238E27FC236}">
              <a16:creationId xmlns:a16="http://schemas.microsoft.com/office/drawing/2014/main" id="{4D307EF8-68B0-48B7-B251-4D486D02470D}"/>
            </a:ext>
          </a:extLst>
        </xdr:cNvPr>
        <xdr:cNvSpPr txBox="1"/>
      </xdr:nvSpPr>
      <xdr:spPr>
        <a:xfrm>
          <a:off x="15266044" y="185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165479</xdr:rowOff>
    </xdr:from>
    <xdr:ext cx="405111" cy="259045"/>
    <xdr:sp macro="" textlink="">
      <xdr:nvSpPr>
        <xdr:cNvPr id="698" name="n_2mainValue【庁舎】&#10;有形固定資産減価償却率">
          <a:extLst>
            <a:ext uri="{FF2B5EF4-FFF2-40B4-BE49-F238E27FC236}">
              <a16:creationId xmlns:a16="http://schemas.microsoft.com/office/drawing/2014/main" id="{80E7C7A8-11EB-4B7B-8C04-BF9497AE8F41}"/>
            </a:ext>
          </a:extLst>
        </xdr:cNvPr>
        <xdr:cNvSpPr txBox="1"/>
      </xdr:nvSpPr>
      <xdr:spPr>
        <a:xfrm>
          <a:off x="14389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57711</xdr:rowOff>
    </xdr:from>
    <xdr:ext cx="405111" cy="259045"/>
    <xdr:sp macro="" textlink="">
      <xdr:nvSpPr>
        <xdr:cNvPr id="699" name="n_3mainValue【庁舎】&#10;有形固定資産減価償却率">
          <a:extLst>
            <a:ext uri="{FF2B5EF4-FFF2-40B4-BE49-F238E27FC236}">
              <a16:creationId xmlns:a16="http://schemas.microsoft.com/office/drawing/2014/main" id="{337AF756-C3C8-4309-B361-8AB5C2362C13}"/>
            </a:ext>
          </a:extLst>
        </xdr:cNvPr>
        <xdr:cNvSpPr txBox="1"/>
      </xdr:nvSpPr>
      <xdr:spPr>
        <a:xfrm>
          <a:off x="13500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28320</xdr:rowOff>
    </xdr:from>
    <xdr:ext cx="405111" cy="259045"/>
    <xdr:sp macro="" textlink="">
      <xdr:nvSpPr>
        <xdr:cNvPr id="700" name="n_4mainValue【庁舎】&#10;有形固定資産減価償却率">
          <a:extLst>
            <a:ext uri="{FF2B5EF4-FFF2-40B4-BE49-F238E27FC236}">
              <a16:creationId xmlns:a16="http://schemas.microsoft.com/office/drawing/2014/main" id="{D2F86BD8-F7B4-4451-AD93-6C1E2A9266BB}"/>
            </a:ext>
          </a:extLst>
        </xdr:cNvPr>
        <xdr:cNvSpPr txBox="1"/>
      </xdr:nvSpPr>
      <xdr:spPr>
        <a:xfrm>
          <a:off x="12611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5DA5C8B5-AD19-4E8E-887C-0BB13A5EDB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A1B43DB3-EEE2-4A1E-BF4B-34B91E60EB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F115852B-F926-4311-AA07-49CF166E7DE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1044A78F-9EC3-4047-B8F5-37EA960289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12FE10A1-A058-4313-86AB-950D71BB606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FAB2EF8E-FFC7-41F8-9986-6B70E3C1B5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E71F80A9-AC5B-4701-B822-B876E4AB9C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F490F88F-38C0-4C54-B900-9BB544319E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EA92F735-A7BA-4EEF-8B91-95A5CE123A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2CB1E9E3-181F-41D9-8488-7B9BDDFACB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5CFC76E4-32D0-4AC7-89F9-A49CF4945E1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7919A6CF-5931-493E-AFFE-56C05C67876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D4B3F22F-0175-4EDE-A4BB-0E28D2BC5A0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7B03AE2C-7FA2-40BC-B2E5-172AE029EEC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0EF05853-B0B8-498E-B8F1-F6B512BB694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CB578800-B28F-4835-85A9-D1431AAC298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4A20514F-176F-42F7-AF2C-8331A33BED6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539F6013-7087-4ECA-B78D-2616EB90835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2BF80CE9-C35D-494B-9625-5D6E983041E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114A11A0-56A7-47AE-A724-4C4160406F2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56CF73A9-972B-453E-874C-5C99DA69F84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2F684687-BB9C-4201-962A-4ED3E8DFCAF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4AE9ED25-970E-4BF6-B2A1-71E649D02F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D9B43648-0229-4698-93CE-3A9A5ADDDB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4D4EEA94-8EBB-468E-AD3A-683B44714E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6" name="直線コネクタ 725">
          <a:extLst>
            <a:ext uri="{FF2B5EF4-FFF2-40B4-BE49-F238E27FC236}">
              <a16:creationId xmlns:a16="http://schemas.microsoft.com/office/drawing/2014/main" id="{1B4F9B4C-3670-4D3B-B5BB-2EE6C05A798F}"/>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7" name="【庁舎】&#10;一人当たり面積最小値テキスト">
          <a:extLst>
            <a:ext uri="{FF2B5EF4-FFF2-40B4-BE49-F238E27FC236}">
              <a16:creationId xmlns:a16="http://schemas.microsoft.com/office/drawing/2014/main" id="{90336C81-9D9D-4682-82E3-47613BC24F23}"/>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8" name="直線コネクタ 727">
          <a:extLst>
            <a:ext uri="{FF2B5EF4-FFF2-40B4-BE49-F238E27FC236}">
              <a16:creationId xmlns:a16="http://schemas.microsoft.com/office/drawing/2014/main" id="{35F73E52-80D0-4E05-A3C0-B7738ACC9544}"/>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9" name="【庁舎】&#10;一人当たり面積最大値テキスト">
          <a:extLst>
            <a:ext uri="{FF2B5EF4-FFF2-40B4-BE49-F238E27FC236}">
              <a16:creationId xmlns:a16="http://schemas.microsoft.com/office/drawing/2014/main" id="{663EA78F-9536-4F56-8D97-B7845ABD36EA}"/>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0" name="直線コネクタ 729">
          <a:extLst>
            <a:ext uri="{FF2B5EF4-FFF2-40B4-BE49-F238E27FC236}">
              <a16:creationId xmlns:a16="http://schemas.microsoft.com/office/drawing/2014/main" id="{6905713B-8E04-4002-83D8-25941CA364D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1" name="【庁舎】&#10;一人当たり面積平均値テキスト">
          <a:extLst>
            <a:ext uri="{FF2B5EF4-FFF2-40B4-BE49-F238E27FC236}">
              <a16:creationId xmlns:a16="http://schemas.microsoft.com/office/drawing/2014/main" id="{E5945BDA-FF7B-481D-B0CE-A058E0A14326}"/>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2" name="フローチャート: 判断 731">
          <a:extLst>
            <a:ext uri="{FF2B5EF4-FFF2-40B4-BE49-F238E27FC236}">
              <a16:creationId xmlns:a16="http://schemas.microsoft.com/office/drawing/2014/main" id="{F520C759-0F73-47A8-9A19-AFDE8B292ED6}"/>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3" name="フローチャート: 判断 732">
          <a:extLst>
            <a:ext uri="{FF2B5EF4-FFF2-40B4-BE49-F238E27FC236}">
              <a16:creationId xmlns:a16="http://schemas.microsoft.com/office/drawing/2014/main" id="{D23D88BE-08E1-4FDC-82A4-7E00233F952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4" name="フローチャート: 判断 733">
          <a:extLst>
            <a:ext uri="{FF2B5EF4-FFF2-40B4-BE49-F238E27FC236}">
              <a16:creationId xmlns:a16="http://schemas.microsoft.com/office/drawing/2014/main" id="{884D2BFA-BA89-4BD6-A110-A598E7E641EB}"/>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5" name="フローチャート: 判断 734">
          <a:extLst>
            <a:ext uri="{FF2B5EF4-FFF2-40B4-BE49-F238E27FC236}">
              <a16:creationId xmlns:a16="http://schemas.microsoft.com/office/drawing/2014/main" id="{0A0F2277-1321-4571-AF93-DBAB9ED278A2}"/>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6" name="フローチャート: 判断 735">
          <a:extLst>
            <a:ext uri="{FF2B5EF4-FFF2-40B4-BE49-F238E27FC236}">
              <a16:creationId xmlns:a16="http://schemas.microsoft.com/office/drawing/2014/main" id="{F4E88060-33B6-48BA-9935-1DF9421EDE23}"/>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7021032-A404-4BCE-A0DF-13BD25D887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4FA40AA-DA4A-437C-BD2A-FC081F8387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D4ECF00C-C508-4B20-885F-A439D47364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2B5C5A2-7FE3-48D5-BF3F-036474A7BB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698FE65-999B-498A-BDD4-259BF3FF4C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156029</xdr:rowOff>
    </xdr:from>
    <xdr:to>
      <xdr:col>116</xdr:col>
      <xdr:colOff>114300</xdr:colOff>
      <xdr:row>107</xdr:row>
      <xdr:rowOff>86179</xdr:rowOff>
    </xdr:to>
    <xdr:sp macro="" textlink="">
      <xdr:nvSpPr>
        <xdr:cNvPr id="742" name="楕円 741">
          <a:extLst>
            <a:ext uri="{FF2B5EF4-FFF2-40B4-BE49-F238E27FC236}">
              <a16:creationId xmlns:a16="http://schemas.microsoft.com/office/drawing/2014/main" id="{749D1385-03E3-4C7C-8469-DA4256D4B1D3}"/>
            </a:ext>
          </a:extLst>
        </xdr:cNvPr>
        <xdr:cNvSpPr/>
      </xdr:nvSpPr>
      <xdr:spPr>
        <a:xfrm>
          <a:off x="22110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134456</xdr:rowOff>
    </xdr:from>
    <xdr:ext cx="469744" cy="259045"/>
    <xdr:sp macro="" textlink="">
      <xdr:nvSpPr>
        <xdr:cNvPr id="743" name="【庁舎】&#10;一人当たり面積該当値テキスト">
          <a:extLst>
            <a:ext uri="{FF2B5EF4-FFF2-40B4-BE49-F238E27FC236}">
              <a16:creationId xmlns:a16="http://schemas.microsoft.com/office/drawing/2014/main" id="{7D3245FF-4CF2-42B9-BA2D-DEC93D1BC78D}"/>
            </a:ext>
          </a:extLst>
        </xdr:cNvPr>
        <xdr:cNvSpPr txBox="1"/>
      </xdr:nvSpPr>
      <xdr:spPr>
        <a:xfrm>
          <a:off x="22199600"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157118</xdr:rowOff>
    </xdr:from>
    <xdr:to>
      <xdr:col>112</xdr:col>
      <xdr:colOff>38100</xdr:colOff>
      <xdr:row>107</xdr:row>
      <xdr:rowOff>87268</xdr:rowOff>
    </xdr:to>
    <xdr:sp macro="" textlink="">
      <xdr:nvSpPr>
        <xdr:cNvPr id="744" name="楕円 743">
          <a:extLst>
            <a:ext uri="{FF2B5EF4-FFF2-40B4-BE49-F238E27FC236}">
              <a16:creationId xmlns:a16="http://schemas.microsoft.com/office/drawing/2014/main" id="{F5530324-F63C-4B2B-9BAA-099CA3CDDCD8}"/>
            </a:ext>
          </a:extLst>
        </xdr:cNvPr>
        <xdr:cNvSpPr/>
      </xdr:nvSpPr>
      <xdr:spPr>
        <a:xfrm>
          <a:off x="21272500" y="1833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35379</xdr:rowOff>
    </xdr:from>
    <xdr:to>
      <xdr:col>116</xdr:col>
      <xdr:colOff>63500</xdr:colOff>
      <xdr:row>107</xdr:row>
      <xdr:rowOff>36468</xdr:rowOff>
    </xdr:to>
    <xdr:cxnSp macro="">
      <xdr:nvCxnSpPr>
        <xdr:cNvPr id="745" name="直線コネクタ 744">
          <a:extLst>
            <a:ext uri="{FF2B5EF4-FFF2-40B4-BE49-F238E27FC236}">
              <a16:creationId xmlns:a16="http://schemas.microsoft.com/office/drawing/2014/main" id="{B0FC52E5-A7B4-42FA-9ECE-CA49CF612221}"/>
            </a:ext>
          </a:extLst>
        </xdr:cNvPr>
        <xdr:cNvCxnSpPr/>
      </xdr:nvCxnSpPr>
      <xdr:spPr>
        <a:xfrm flipV="1">
          <a:off x="21323300" y="18380529"/>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158206</xdr:rowOff>
    </xdr:from>
    <xdr:to>
      <xdr:col>107</xdr:col>
      <xdr:colOff>101600</xdr:colOff>
      <xdr:row>107</xdr:row>
      <xdr:rowOff>88356</xdr:rowOff>
    </xdr:to>
    <xdr:sp macro="" textlink="">
      <xdr:nvSpPr>
        <xdr:cNvPr id="746" name="楕円 745">
          <a:extLst>
            <a:ext uri="{FF2B5EF4-FFF2-40B4-BE49-F238E27FC236}">
              <a16:creationId xmlns:a16="http://schemas.microsoft.com/office/drawing/2014/main" id="{DC091493-0BE2-49DF-8420-A445509633E8}"/>
            </a:ext>
          </a:extLst>
        </xdr:cNvPr>
        <xdr:cNvSpPr/>
      </xdr:nvSpPr>
      <xdr:spPr>
        <a:xfrm>
          <a:off x="20383500" y="183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36468</xdr:rowOff>
    </xdr:from>
    <xdr:to>
      <xdr:col>111</xdr:col>
      <xdr:colOff>177800</xdr:colOff>
      <xdr:row>107</xdr:row>
      <xdr:rowOff>37556</xdr:rowOff>
    </xdr:to>
    <xdr:cxnSp macro="">
      <xdr:nvCxnSpPr>
        <xdr:cNvPr id="747" name="直線コネクタ 746">
          <a:extLst>
            <a:ext uri="{FF2B5EF4-FFF2-40B4-BE49-F238E27FC236}">
              <a16:creationId xmlns:a16="http://schemas.microsoft.com/office/drawing/2014/main" id="{ED391E82-62E1-4D0E-BC49-3F8D1C1BA745}"/>
            </a:ext>
          </a:extLst>
        </xdr:cNvPr>
        <xdr:cNvCxnSpPr/>
      </xdr:nvCxnSpPr>
      <xdr:spPr>
        <a:xfrm flipV="1">
          <a:off x="20434300" y="1838161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160382</xdr:rowOff>
    </xdr:from>
    <xdr:to>
      <xdr:col>102</xdr:col>
      <xdr:colOff>165100</xdr:colOff>
      <xdr:row>107</xdr:row>
      <xdr:rowOff>90532</xdr:rowOff>
    </xdr:to>
    <xdr:sp macro="" textlink="">
      <xdr:nvSpPr>
        <xdr:cNvPr id="748" name="楕円 747">
          <a:extLst>
            <a:ext uri="{FF2B5EF4-FFF2-40B4-BE49-F238E27FC236}">
              <a16:creationId xmlns:a16="http://schemas.microsoft.com/office/drawing/2014/main" id="{30912E7D-56B2-4EFC-B599-9DA147501B55}"/>
            </a:ext>
          </a:extLst>
        </xdr:cNvPr>
        <xdr:cNvSpPr/>
      </xdr:nvSpPr>
      <xdr:spPr>
        <a:xfrm>
          <a:off x="194945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37556</xdr:rowOff>
    </xdr:from>
    <xdr:to>
      <xdr:col>107</xdr:col>
      <xdr:colOff>50800</xdr:colOff>
      <xdr:row>107</xdr:row>
      <xdr:rowOff>39732</xdr:rowOff>
    </xdr:to>
    <xdr:cxnSp macro="">
      <xdr:nvCxnSpPr>
        <xdr:cNvPr id="749" name="直線コネクタ 748">
          <a:extLst>
            <a:ext uri="{FF2B5EF4-FFF2-40B4-BE49-F238E27FC236}">
              <a16:creationId xmlns:a16="http://schemas.microsoft.com/office/drawing/2014/main" id="{19EE7654-D216-4BE7-A1F2-E5510FE3D3AF}"/>
            </a:ext>
          </a:extLst>
        </xdr:cNvPr>
        <xdr:cNvCxnSpPr/>
      </xdr:nvCxnSpPr>
      <xdr:spPr>
        <a:xfrm flipV="1">
          <a:off x="19545300" y="1838270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50" name="楕円 749">
          <a:extLst>
            <a:ext uri="{FF2B5EF4-FFF2-40B4-BE49-F238E27FC236}">
              <a16:creationId xmlns:a16="http://schemas.microsoft.com/office/drawing/2014/main" id="{EDFC1E8D-7DA5-4A4E-85D7-FB152B9112A5}"/>
            </a:ext>
          </a:extLst>
        </xdr:cNvPr>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39732</xdr:rowOff>
    </xdr:from>
    <xdr:to>
      <xdr:col>102</xdr:col>
      <xdr:colOff>114300</xdr:colOff>
      <xdr:row>107</xdr:row>
      <xdr:rowOff>41911</xdr:rowOff>
    </xdr:to>
    <xdr:cxnSp macro="">
      <xdr:nvCxnSpPr>
        <xdr:cNvPr id="751" name="直線コネクタ 750">
          <a:extLst>
            <a:ext uri="{FF2B5EF4-FFF2-40B4-BE49-F238E27FC236}">
              <a16:creationId xmlns:a16="http://schemas.microsoft.com/office/drawing/2014/main" id="{71D80D97-A4B2-4180-989D-E6171D302150}"/>
            </a:ext>
          </a:extLst>
        </xdr:cNvPr>
        <xdr:cNvCxnSpPr/>
      </xdr:nvCxnSpPr>
      <xdr:spPr>
        <a:xfrm flipV="1">
          <a:off x="18656300" y="18384882"/>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2" name="n_1aveValue【庁舎】&#10;一人当たり面積">
          <a:extLst>
            <a:ext uri="{FF2B5EF4-FFF2-40B4-BE49-F238E27FC236}">
              <a16:creationId xmlns:a16="http://schemas.microsoft.com/office/drawing/2014/main" id="{98AAD551-E394-482C-98A8-D0AC33D2C4F0}"/>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3" name="n_2aveValue【庁舎】&#10;一人当たり面積">
          <a:extLst>
            <a:ext uri="{FF2B5EF4-FFF2-40B4-BE49-F238E27FC236}">
              <a16:creationId xmlns:a16="http://schemas.microsoft.com/office/drawing/2014/main" id="{865677CC-CEC2-4468-B3C5-815314B959C7}"/>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4" name="n_3aveValue【庁舎】&#10;一人当たり面積">
          <a:extLst>
            <a:ext uri="{FF2B5EF4-FFF2-40B4-BE49-F238E27FC236}">
              <a16:creationId xmlns:a16="http://schemas.microsoft.com/office/drawing/2014/main" id="{38CAF6B3-BE2B-437F-8A8E-0A02C2899395}"/>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5" name="n_4aveValue【庁舎】&#10;一人当たり面積">
          <a:extLst>
            <a:ext uri="{FF2B5EF4-FFF2-40B4-BE49-F238E27FC236}">
              <a16:creationId xmlns:a16="http://schemas.microsoft.com/office/drawing/2014/main" id="{ED001A19-E0E6-479D-B2F7-BF69B661F0EB}"/>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78395</xdr:rowOff>
    </xdr:from>
    <xdr:ext cx="469744" cy="259045"/>
    <xdr:sp macro="" textlink="">
      <xdr:nvSpPr>
        <xdr:cNvPr id="756" name="n_1mainValue【庁舎】&#10;一人当たり面積">
          <a:extLst>
            <a:ext uri="{FF2B5EF4-FFF2-40B4-BE49-F238E27FC236}">
              <a16:creationId xmlns:a16="http://schemas.microsoft.com/office/drawing/2014/main" id="{3450E265-F487-4D4A-9426-DA5271B2A14A}"/>
            </a:ext>
          </a:extLst>
        </xdr:cNvPr>
        <xdr:cNvSpPr txBox="1"/>
      </xdr:nvSpPr>
      <xdr:spPr>
        <a:xfrm>
          <a:off x="21075727" y="1842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79483</xdr:rowOff>
    </xdr:from>
    <xdr:ext cx="469744" cy="259045"/>
    <xdr:sp macro="" textlink="">
      <xdr:nvSpPr>
        <xdr:cNvPr id="757" name="n_2mainValue【庁舎】&#10;一人当たり面積">
          <a:extLst>
            <a:ext uri="{FF2B5EF4-FFF2-40B4-BE49-F238E27FC236}">
              <a16:creationId xmlns:a16="http://schemas.microsoft.com/office/drawing/2014/main" id="{2A737352-75A2-444E-A5A0-3AD4D1B74F1B}"/>
            </a:ext>
          </a:extLst>
        </xdr:cNvPr>
        <xdr:cNvSpPr txBox="1"/>
      </xdr:nvSpPr>
      <xdr:spPr>
        <a:xfrm>
          <a:off x="20199427" y="184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81659</xdr:rowOff>
    </xdr:from>
    <xdr:ext cx="469744" cy="259045"/>
    <xdr:sp macro="" textlink="">
      <xdr:nvSpPr>
        <xdr:cNvPr id="758" name="n_3mainValue【庁舎】&#10;一人当たり面積">
          <a:extLst>
            <a:ext uri="{FF2B5EF4-FFF2-40B4-BE49-F238E27FC236}">
              <a16:creationId xmlns:a16="http://schemas.microsoft.com/office/drawing/2014/main" id="{E9D438D7-3FF8-4F27-88BA-6BBC410FDCB8}"/>
            </a:ext>
          </a:extLst>
        </xdr:cNvPr>
        <xdr:cNvSpPr txBox="1"/>
      </xdr:nvSpPr>
      <xdr:spPr>
        <a:xfrm>
          <a:off x="19310427" y="1842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759" name="n_4mainValue【庁舎】&#10;一人当たり面積">
          <a:extLst>
            <a:ext uri="{FF2B5EF4-FFF2-40B4-BE49-F238E27FC236}">
              <a16:creationId xmlns:a16="http://schemas.microsoft.com/office/drawing/2014/main" id="{3F7E6600-0C9B-4A89-A076-B89AC8397A9C}"/>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936C8375-A149-4865-B40C-A0149936E0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C0EE47ED-64BE-4055-84E4-A77F4F11F0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B1D88A46-4720-4A10-A057-5042733E0E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図書館・市民会館・保健センター・庁舎において、有形固定資産減価償却率は類似団体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に比べ高く、老朽化も進んでいる。（ごみ処理と消防は一部事務組合に加入して実施して</a:t>
          </a:r>
          <a:r>
            <a:rPr kumimoji="1" lang="ja-JP" altLang="en-US" sz="1100">
              <a:solidFill>
                <a:schemeClr val="dk1"/>
              </a:solidFill>
              <a:effectLst/>
              <a:latin typeface="+mn-lt"/>
              <a:ea typeface="+mn-ea"/>
              <a:cs typeface="+mn-cs"/>
            </a:rPr>
            <a:t>おり、当該施設について有形固定資産減価償却率は類似団体平均を下回っている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町民一人あたりの面積は、図書館・市民会館については類似団体平均、全国平均、岡山県平均とも上回っているが、その他の施設については、類似団体平均よりも低い値となっている。</a:t>
          </a:r>
          <a:endParaRPr lang="ja-JP" altLang="ja-JP" sz="1400">
            <a:effectLst/>
          </a:endParaRPr>
        </a:p>
        <a:p>
          <a:r>
            <a:rPr kumimoji="1" lang="ja-JP" altLang="en-US" sz="1100">
              <a:solidFill>
                <a:schemeClr val="dk1"/>
              </a:solidFill>
              <a:effectLst/>
              <a:latin typeface="+mn-lt"/>
              <a:ea typeface="+mn-ea"/>
              <a:cs typeface="+mn-cs"/>
            </a:rPr>
            <a:t>各施設とも老朽化が進んでいることから、</a:t>
          </a:r>
          <a:r>
            <a:rPr kumimoji="1" lang="ja-JP" altLang="ja-JP" sz="1100">
              <a:solidFill>
                <a:schemeClr val="dk1"/>
              </a:solidFill>
              <a:effectLst/>
              <a:latin typeface="+mn-lt"/>
              <a:ea typeface="+mn-ea"/>
              <a:cs typeface="+mn-cs"/>
            </a:rPr>
            <a:t>今後は多額の更新費用が必要となる見込みである。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11,007
10,861
12.23
6,247,012
5,861,475
272,413
3,302,771
3,473,423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財政力指数は類似団体の平均は上回っているものの、交付税措置のある起債、主に臨時財政対策債及び下水道事業債等の元利償還金算入による基準財政需要額の増加に伴って低下傾向にある。令和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年度以降、交付税の再算定による追加交付等があったことなども要因となり、財政力指数の低下傾向が続いている。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36891</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377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36891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33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150888</xdr:rowOff>
    </xdr:from>
    <xdr:to>
      <xdr:col>15</xdr:col>
      <xdr:colOff>82550</xdr:colOff>
      <xdr:row>42</xdr:row>
      <xdr:rowOff>2419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139398</xdr:rowOff>
    </xdr:from>
    <xdr:to>
      <xdr:col>11</xdr:col>
      <xdr:colOff>31750</xdr:colOff>
      <xdr:row>41</xdr:row>
      <xdr:rowOff>150888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157541</xdr:rowOff>
    </xdr:from>
    <xdr:to>
      <xdr:col>19</xdr:col>
      <xdr:colOff>184150</xdr:colOff>
      <xdr:row>42</xdr:row>
      <xdr:rowOff>87691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123069</xdr:rowOff>
    </xdr:from>
    <xdr:to>
      <xdr:col>15</xdr:col>
      <xdr:colOff>133350</xdr:colOff>
      <xdr:row>42</xdr:row>
      <xdr:rowOff>53219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100088</xdr:rowOff>
    </xdr:from>
    <xdr:to>
      <xdr:col>11</xdr:col>
      <xdr:colOff>82550</xdr:colOff>
      <xdr:row>42</xdr:row>
      <xdr:rowOff>30238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40415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88598</xdr:rowOff>
    </xdr:from>
    <xdr:to>
      <xdr:col>7</xdr:col>
      <xdr:colOff>31750</xdr:colOff>
      <xdr:row>42</xdr:row>
      <xdr:rowOff>18748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28925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では、普通交付税の再算定による追加配分に伴う増額があったものの、法人町民税法人税割の減額による地方税の減収や臨時財政対策債の発行額が減少した。一方の歳出では、人事院勧告に伴う給与改定や新規採用職員の増加などによる人件費の増に加え、保育所給付費や小児医療費等の扶助費の増などにより経常収支比率は前年度比</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今後も、当面は職員の新規採用や定期昇給による人件費の増加をはじめ、増加傾向にある扶助費等、経常経費の増加による財政の硬直化が見込まれるため、事業の取捨選択や消費的経費の削減により、財源を捻出するとともに、財産の利活用やふるさと納税の推進等による新たな財源確保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152908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8480"/>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335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63</xdr:row>
      <xdr:rowOff>3302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6335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64</xdr:row>
      <xdr:rowOff>10414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0465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118635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165879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決算額は類似団体と比較して低い数値となっているが、人件費の抑制が主な要因と分析している。ごみ・し尿処理、消防等の事務を一部事務組合で行っているため人件費等としては低い値となっているが、事務組合に対する負担金も合計した場合、当項目の費用は大幅に増加するため、今後は、これらを含めて経費の節減を図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85361</xdr:rowOff>
    </xdr:from>
    <xdr:to>
      <xdr:col>23</xdr:col>
      <xdr:colOff>133350</xdr:colOff>
      <xdr:row>81</xdr:row>
      <xdr:rowOff>89367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72811"/>
          <a:ext cx="8382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34161</xdr:rowOff>
    </xdr:from>
    <xdr:to>
      <xdr:col>19</xdr:col>
      <xdr:colOff>133350</xdr:colOff>
      <xdr:row>81</xdr:row>
      <xdr:rowOff>85361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21611"/>
          <a:ext cx="889000" cy="5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155203</xdr:rowOff>
    </xdr:from>
    <xdr:to>
      <xdr:col>15</xdr:col>
      <xdr:colOff>82550</xdr:colOff>
      <xdr:row>81</xdr:row>
      <xdr:rowOff>34161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71203"/>
          <a:ext cx="889000" cy="5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105279</xdr:rowOff>
    </xdr:from>
    <xdr:to>
      <xdr:col>11</xdr:col>
      <xdr:colOff>31750</xdr:colOff>
      <xdr:row>80</xdr:row>
      <xdr:rowOff>155203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21279"/>
          <a:ext cx="88900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38567</xdr:rowOff>
    </xdr:from>
    <xdr:to>
      <xdr:col>23</xdr:col>
      <xdr:colOff>184150</xdr:colOff>
      <xdr:row>81</xdr:row>
      <xdr:rowOff>140167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55094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7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34561</xdr:rowOff>
    </xdr:from>
    <xdr:to>
      <xdr:col>19</xdr:col>
      <xdr:colOff>184150</xdr:colOff>
      <xdr:row>81</xdr:row>
      <xdr:rowOff>136161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146338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9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154811</xdr:rowOff>
    </xdr:from>
    <xdr:to>
      <xdr:col>15</xdr:col>
      <xdr:colOff>133350</xdr:colOff>
      <xdr:row>81</xdr:row>
      <xdr:rowOff>84961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7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95138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3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104403</xdr:rowOff>
    </xdr:from>
    <xdr:to>
      <xdr:col>11</xdr:col>
      <xdr:colOff>82550</xdr:colOff>
      <xdr:row>81</xdr:row>
      <xdr:rowOff>34553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44730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8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54479</xdr:rowOff>
    </xdr:from>
    <xdr:to>
      <xdr:col>7</xdr:col>
      <xdr:colOff>31750</xdr:colOff>
      <xdr:row>80</xdr:row>
      <xdr:rowOff>156079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166256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3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要因として、元々は平均年齢が低いために指数は低くなっていたが、定期昇給等に伴い上昇した年度もあるが、退職者の補充による職員採用に伴って年齢構成に変更があったため、ここ数年は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また、職員数が類似団体に比べ非常に少ないため、年度により数値が大きく変動する傾向にある。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3072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136172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039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122766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4441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現状を維持しており、類似団体平均を大きく下回っている。これは、ごみ・し尿処理、消防等の事務を一部事務組合で行っていることも一つの要因となっているが、事務事業が大幅に増加している中で、職員数抑制（新規採用を原則として退職者補充に限る。）に努めているためである。</a:t>
          </a:r>
        </a:p>
        <a:p>
          <a:r>
            <a:rPr kumimoji="1" lang="ja-JP" altLang="en-US" sz="1300">
              <a:latin typeface="ＭＳ Ｐゴシック" panose="020B0600070205080204" pitchFamily="50" charset="-128"/>
              <a:ea typeface="ＭＳ Ｐゴシック" panose="020B0600070205080204" pitchFamily="50" charset="-128"/>
            </a:rPr>
            <a:t>　しかし令和元年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月より職員定数を</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人に、令和４年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人に増加し、退職者補充を超える人数を採用しているため、今後は数値が上昇する見込みである。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107442</xdr:rowOff>
    </xdr:from>
    <xdr:to>
      <xdr:col>81</xdr:col>
      <xdr:colOff>44450</xdr:colOff>
      <xdr:row>60</xdr:row>
      <xdr:rowOff>117094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9444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107442</xdr:rowOff>
    </xdr:from>
    <xdr:to>
      <xdr:col>77</xdr:col>
      <xdr:colOff>44450</xdr:colOff>
      <xdr:row>60</xdr:row>
      <xdr:rowOff>119990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9444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117577</xdr:rowOff>
    </xdr:from>
    <xdr:to>
      <xdr:col>72</xdr:col>
      <xdr:colOff>203200</xdr:colOff>
      <xdr:row>60</xdr:row>
      <xdr:rowOff>119990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045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106959</xdr:rowOff>
    </xdr:from>
    <xdr:to>
      <xdr:col>68</xdr:col>
      <xdr:colOff>152400</xdr:colOff>
      <xdr:row>60</xdr:row>
      <xdr:rowOff>117577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93959"/>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66294</xdr:rowOff>
    </xdr:from>
    <xdr:to>
      <xdr:col>81</xdr:col>
      <xdr:colOff>95250</xdr:colOff>
      <xdr:row>60</xdr:row>
      <xdr:rowOff>167894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159021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7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56642</xdr:rowOff>
    </xdr:from>
    <xdr:to>
      <xdr:col>77</xdr:col>
      <xdr:colOff>95250</xdr:colOff>
      <xdr:row>60</xdr:row>
      <xdr:rowOff>158242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168419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69190</xdr:rowOff>
    </xdr:from>
    <xdr:to>
      <xdr:col>73</xdr:col>
      <xdr:colOff>44450</xdr:colOff>
      <xdr:row>60</xdr:row>
      <xdr:rowOff>170790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66777</xdr:rowOff>
    </xdr:from>
    <xdr:to>
      <xdr:col>68</xdr:col>
      <xdr:colOff>203200</xdr:colOff>
      <xdr:row>60</xdr:row>
      <xdr:rowOff>168377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2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56159</xdr:rowOff>
    </xdr:from>
    <xdr:to>
      <xdr:col>64</xdr:col>
      <xdr:colOff>152400</xdr:colOff>
      <xdr:row>60</xdr:row>
      <xdr:rowOff>157759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167936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1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等の額は、新発債の償還開始等により増加傾向にあるものの、地方債の発行を原則交付税措置のあるものに限っていることから、それに伴って基準財政需要額算入額も増加しており、また、起債額自体を抑制しているため、実質公債費比率は類似団体に比べ若干ではあるが抑えることができている。</a:t>
          </a:r>
        </a:p>
        <a:p>
          <a:r>
            <a:rPr kumimoji="1" lang="ja-JP" altLang="en-US" sz="1300">
              <a:latin typeface="ＭＳ Ｐゴシック" panose="020B0600070205080204" pitchFamily="50" charset="-128"/>
              <a:ea typeface="ＭＳ Ｐゴシック" panose="020B0600070205080204" pitchFamily="50" charset="-128"/>
            </a:rPr>
            <a:t>　今後も、類似団体平均を下回ることを目処に、公債費負担の適正管理に努める。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136652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753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40</xdr:row>
      <xdr:rowOff>117348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656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136652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656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40</xdr:row>
      <xdr:rowOff>136652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9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将来負担比率は引き続き算出されていない。臨時財政対策債及び下水道事業債による基準財政需要額算入見込額の増加及び標準財政規模と比較して基金残高が大きいことが主な要因である。</a:t>
          </a:r>
        </a:p>
        <a:p>
          <a:r>
            <a:rPr kumimoji="1" lang="ja-JP" altLang="en-US" sz="1300">
              <a:latin typeface="ＭＳ Ｐゴシック" panose="020B0600070205080204" pitchFamily="50" charset="-128"/>
              <a:ea typeface="ＭＳ Ｐゴシック" panose="020B0600070205080204" pitchFamily="50" charset="-128"/>
            </a:rPr>
            <a:t>  しかし、今後は、公共下水道事業をはじめとする基盤整備の推進や、経常経費の増加に加えて、老朽化している公共施設の建替え等の大型事業により基金残高が減少していく見込みのため、将来負担比率ゼロを維持することを目標として、一層健全な財政運営に努める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11,007
10,861
12.23
6,247,012
5,861,475
272,413
3,302,771
3,473,423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る値を維持している。ごみ・し尿処理、消防等の事務を一部事務組合で処理し、施設管理、電算関係業務を民間業者に委託することで人件費を抑制しているが、今後は、職員数の増加や職員の年齢構成の高齢化につれて人件費が増加していくこと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65278</xdr:rowOff>
    </xdr:from>
    <xdr:to>
      <xdr:col>24</xdr:col>
      <xdr:colOff>25400</xdr:colOff>
      <xdr:row>33</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231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65278</xdr:rowOff>
    </xdr:from>
    <xdr:to>
      <xdr:col>19</xdr:col>
      <xdr:colOff>187325</xdr:colOff>
      <xdr:row>33</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231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277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106426</xdr:rowOff>
    </xdr:from>
    <xdr:to>
      <xdr:col>11</xdr:col>
      <xdr:colOff>9525</xdr:colOff>
      <xdr:row>33</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642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73914</xdr:rowOff>
    </xdr:from>
    <xdr:to>
      <xdr:col>24</xdr:col>
      <xdr:colOff>76200</xdr:colOff>
      <xdr:row>34</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90441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7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14478</xdr:rowOff>
    </xdr:from>
    <xdr:to>
      <xdr:col>20</xdr:col>
      <xdr:colOff>38100</xdr:colOff>
      <xdr:row>33</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126255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4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92202</xdr:rowOff>
    </xdr:from>
    <xdr:to>
      <xdr:col>11</xdr:col>
      <xdr:colOff>60325</xdr:colOff>
      <xdr:row>34</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55626</xdr:rowOff>
    </xdr:from>
    <xdr:to>
      <xdr:col>6</xdr:col>
      <xdr:colOff>171450</xdr:colOff>
      <xdr:row>33</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令和４年度は類似団体平均を下回ったものの、類似団体平均よりも高水準となる傾向にあり、それは施設管理、電算関係の業務を民間業者に委託しているためで、人件費抑制の反動増の側面がある。また、学習活動や体験活動を支援するため幼・小・中学校に学校生活支援員を手厚く配置していることも要因の一つと考えている。引き続き人件費を抑制する方針であるため、今後も委託料増加の傾向が続くものと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00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47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18</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235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類似団体平均より高水準にある要因として、主に保育園と小児医療が挙げられる。保育園は公立の保育園がないため、私立保育園に扶助費として保育所給付費を支出している。また、小児医療費についても、無料化の対象を高校３年生まで拡大している。これらによって多額の一般財源を要しているが、主要施策である子育て環境の充実の一環として取り組んでおり、当面は現状維持となる。</a:t>
          </a:r>
        </a:p>
        <a:p>
          <a:r>
            <a:rPr kumimoji="1" lang="ja-JP" altLang="en-US" sz="1300">
              <a:latin typeface="ＭＳ Ｐゴシック" panose="020B0600070205080204" pitchFamily="50" charset="-128"/>
              <a:ea typeface="ＭＳ Ｐゴシック" panose="020B0600070205080204" pitchFamily="50" charset="-128"/>
            </a:rPr>
            <a:t>　また、ここ数年は、障がい者（児）にかかる費用が増加しており、扶助費が増える大きな要因となっている。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58</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9622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18143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91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973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大半は、各保険事業を行う特別会計への繰出金であり、類似団体平均よりも低い水準を維持している。要因としては、健（検）診の実施による医療費の抑制、介護予防等の効果も考えられ、高齢化が進行する将来に向けても同様の水準を維持できるよう、より効果的な抑制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4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3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1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が類似団体平均よりも高水準となっているのは、下水道事業や一部事務組合への負担金によるものである。一部事務組合への負担金については、ごみ・し尿処理、消防等の事務に係るもので、人件費抑制の反動増の側面がある。</a:t>
          </a:r>
        </a:p>
        <a:p>
          <a:r>
            <a:rPr kumimoji="1" lang="ja-JP" altLang="en-US" sz="1200">
              <a:latin typeface="ＭＳ Ｐゴシック" panose="020B0600070205080204" pitchFamily="50" charset="-128"/>
              <a:ea typeface="ＭＳ Ｐゴシック" panose="020B0600070205080204" pitchFamily="50" charset="-128"/>
            </a:rPr>
            <a:t>　公共下水道事業は町主要施策の一つのため今後も継続する見込みであり、また、ごみ処理施設等の老朽化に伴う建て替えや維持管理コストの増加による負担金の増額が見込まれるため、今後も増加傾向が続くと考えら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460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140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912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起債額は抑制しているものの、既発債の償還により当面は公債費が増加する。</a:t>
          </a:r>
        </a:p>
        <a:p>
          <a:r>
            <a:rPr kumimoji="1" lang="ja-JP" altLang="en-US" sz="1300">
              <a:latin typeface="ＭＳ Ｐゴシック" panose="020B0600070205080204" pitchFamily="50" charset="-128"/>
              <a:ea typeface="ＭＳ Ｐゴシック" panose="020B0600070205080204" pitchFamily="50" charset="-128"/>
            </a:rPr>
            <a:t>　町債の発行は、基本的に交付税措置のあるものに限っているため、公債費の増加に合わせて基準財政需要額算入額も増加しており、実質負担は抑えられているが今後も負担が過重にならないよう、適正水準の維持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90424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931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611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主に物件費、扶助費、補助費等などによるもので、人件費抑制の反動増や独自施策の影響を受けて、類似団体平均よりも高水準となった年度もある。</a:t>
          </a:r>
        </a:p>
        <a:p>
          <a:r>
            <a:rPr kumimoji="1" lang="ja-JP" altLang="en-US" sz="1300">
              <a:latin typeface="ＭＳ Ｐゴシック" panose="020B0600070205080204" pitchFamily="50" charset="-128"/>
              <a:ea typeface="ＭＳ Ｐゴシック" panose="020B0600070205080204" pitchFamily="50" charset="-128"/>
            </a:rPr>
            <a:t>　今後も大幅な削減は困難であるが、可能な限りの抑制に努める必要がある。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142239</xdr:rowOff>
    </xdr:from>
    <xdr:to>
      <xdr:col>82</xdr:col>
      <xdr:colOff>107950</xdr:colOff>
      <xdr:row>78</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43889"/>
          <a:ext cx="8382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638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638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79</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086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96538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69661</xdr:rowOff>
    </xdr:from>
    <xdr:to>
      <xdr:col>29</xdr:col>
      <xdr:colOff>127000</xdr:colOff>
      <xdr:row>17</xdr:row>
      <xdr:rowOff>88150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31936"/>
          <a:ext cx="647700" cy="18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88150</xdr:rowOff>
    </xdr:from>
    <xdr:to>
      <xdr:col>26</xdr:col>
      <xdr:colOff>50800</xdr:colOff>
      <xdr:row>17</xdr:row>
      <xdr:rowOff>94057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50425"/>
          <a:ext cx="698500" cy="5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94057</xdr:rowOff>
    </xdr:from>
    <xdr:to>
      <xdr:col>22</xdr:col>
      <xdr:colOff>114300</xdr:colOff>
      <xdr:row>17</xdr:row>
      <xdr:rowOff>118243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56332"/>
          <a:ext cx="698500" cy="24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118243</xdr:rowOff>
    </xdr:from>
    <xdr:to>
      <xdr:col>18</xdr:col>
      <xdr:colOff>177800</xdr:colOff>
      <xdr:row>17</xdr:row>
      <xdr:rowOff>144180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80518"/>
          <a:ext cx="698500" cy="2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18861</xdr:rowOff>
    </xdr:from>
    <xdr:to>
      <xdr:col>29</xdr:col>
      <xdr:colOff>177800</xdr:colOff>
      <xdr:row>17</xdr:row>
      <xdr:rowOff>120461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8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162388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37350</xdr:rowOff>
    </xdr:from>
    <xdr:to>
      <xdr:col>26</xdr:col>
      <xdr:colOff>101600</xdr:colOff>
      <xdr:row>17</xdr:row>
      <xdr:rowOff>138950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9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123727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86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43257</xdr:rowOff>
    </xdr:from>
    <xdr:to>
      <xdr:col>22</xdr:col>
      <xdr:colOff>165100</xdr:colOff>
      <xdr:row>17</xdr:row>
      <xdr:rowOff>144857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0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129634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67443</xdr:rowOff>
    </xdr:from>
    <xdr:to>
      <xdr:col>19</xdr:col>
      <xdr:colOff>38100</xdr:colOff>
      <xdr:row>17</xdr:row>
      <xdr:rowOff>169043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29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153820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1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93380</xdr:rowOff>
    </xdr:from>
    <xdr:to>
      <xdr:col>15</xdr:col>
      <xdr:colOff>101600</xdr:colOff>
      <xdr:row>18</xdr:row>
      <xdr:rowOff>23530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55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8307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21730</xdr:rowOff>
    </xdr:from>
    <xdr:to>
      <xdr:col>29</xdr:col>
      <xdr:colOff>127000</xdr:colOff>
      <xdr:row>36</xdr:row>
      <xdr:rowOff>60249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74980"/>
          <a:ext cx="6477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60249</xdr:rowOff>
    </xdr:from>
    <xdr:to>
      <xdr:col>26</xdr:col>
      <xdr:colOff>50800</xdr:colOff>
      <xdr:row>36</xdr:row>
      <xdr:rowOff>125902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13499"/>
          <a:ext cx="698500" cy="65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109283</xdr:rowOff>
    </xdr:from>
    <xdr:to>
      <xdr:col>22</xdr:col>
      <xdr:colOff>114300</xdr:colOff>
      <xdr:row>36</xdr:row>
      <xdr:rowOff>125902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062533"/>
          <a:ext cx="698500" cy="1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109283</xdr:rowOff>
    </xdr:from>
    <xdr:to>
      <xdr:col>18</xdr:col>
      <xdr:colOff>177800</xdr:colOff>
      <xdr:row>36</xdr:row>
      <xdr:rowOff>137790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62533"/>
          <a:ext cx="698500" cy="28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313830</xdr:rowOff>
    </xdr:from>
    <xdr:to>
      <xdr:col>29</xdr:col>
      <xdr:colOff>177800</xdr:colOff>
      <xdr:row>36</xdr:row>
      <xdr:rowOff>72530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2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285907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9449</xdr:rowOff>
    </xdr:from>
    <xdr:to>
      <xdr:col>26</xdr:col>
      <xdr:colOff>101600</xdr:colOff>
      <xdr:row>36</xdr:row>
      <xdr:rowOff>111049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6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95826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4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75102</xdr:rowOff>
    </xdr:from>
    <xdr:to>
      <xdr:col>22</xdr:col>
      <xdr:colOff>165100</xdr:colOff>
      <xdr:row>37</xdr:row>
      <xdr:rowOff>5252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28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161479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1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58483</xdr:rowOff>
    </xdr:from>
    <xdr:to>
      <xdr:col>19</xdr:col>
      <xdr:colOff>38100</xdr:colOff>
      <xdr:row>36</xdr:row>
      <xdr:rowOff>160083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1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144860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9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86990</xdr:rowOff>
    </xdr:from>
    <xdr:to>
      <xdr:col>15</xdr:col>
      <xdr:colOff>101600</xdr:colOff>
      <xdr:row>37</xdr:row>
      <xdr:rowOff>17140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4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11,007
10,861
12.23
6,247,012
5,861,475
272,413
3,302,771
3,473,423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133016</xdr:rowOff>
    </xdr:from>
    <xdr:to>
      <xdr:col>24</xdr:col>
      <xdr:colOff>63500</xdr:colOff>
      <xdr:row>36</xdr:row>
      <xdr:rowOff>150023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05216"/>
          <a:ext cx="8382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150023</xdr:rowOff>
    </xdr:from>
    <xdr:to>
      <xdr:col>19</xdr:col>
      <xdr:colOff>177800</xdr:colOff>
      <xdr:row>36</xdr:row>
      <xdr:rowOff>152474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22223"/>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152474</xdr:rowOff>
    </xdr:from>
    <xdr:to>
      <xdr:col>15</xdr:col>
      <xdr:colOff>50800</xdr:colOff>
      <xdr:row>36</xdr:row>
      <xdr:rowOff>167644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24674"/>
          <a:ext cx="889000" cy="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167644</xdr:rowOff>
    </xdr:from>
    <xdr:to>
      <xdr:col>10</xdr:col>
      <xdr:colOff>114300</xdr:colOff>
      <xdr:row>37</xdr:row>
      <xdr:rowOff>49984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39844"/>
          <a:ext cx="8890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82216</xdr:rowOff>
    </xdr:from>
    <xdr:to>
      <xdr:col>24</xdr:col>
      <xdr:colOff>114300</xdr:colOff>
      <xdr:row>37</xdr:row>
      <xdr:rowOff>12366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168593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99223</xdr:rowOff>
    </xdr:from>
    <xdr:to>
      <xdr:col>20</xdr:col>
      <xdr:colOff>38100</xdr:colOff>
      <xdr:row>37</xdr:row>
      <xdr:rowOff>29373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20500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6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101674</xdr:rowOff>
    </xdr:from>
    <xdr:to>
      <xdr:col>15</xdr:col>
      <xdr:colOff>101600</xdr:colOff>
      <xdr:row>37</xdr:row>
      <xdr:rowOff>31824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22951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116844</xdr:rowOff>
    </xdr:from>
    <xdr:to>
      <xdr:col>10</xdr:col>
      <xdr:colOff>165100</xdr:colOff>
      <xdr:row>37</xdr:row>
      <xdr:rowOff>46994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38121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8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170634</xdr:rowOff>
    </xdr:from>
    <xdr:to>
      <xdr:col>6</xdr:col>
      <xdr:colOff>38100</xdr:colOff>
      <xdr:row>37</xdr:row>
      <xdr:rowOff>100784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91911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3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51598</xdr:rowOff>
    </xdr:from>
    <xdr:to>
      <xdr:col>24</xdr:col>
      <xdr:colOff>63500</xdr:colOff>
      <xdr:row>56</xdr:row>
      <xdr:rowOff>73872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52798"/>
          <a:ext cx="83820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51598</xdr:rowOff>
    </xdr:from>
    <xdr:to>
      <xdr:col>19</xdr:col>
      <xdr:colOff>177800</xdr:colOff>
      <xdr:row>56</xdr:row>
      <xdr:rowOff>116113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52798"/>
          <a:ext cx="889000" cy="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116113</xdr:rowOff>
    </xdr:from>
    <xdr:to>
      <xdr:col>15</xdr:col>
      <xdr:colOff>50800</xdr:colOff>
      <xdr:row>56</xdr:row>
      <xdr:rowOff>168604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17313"/>
          <a:ext cx="889000" cy="5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168604</xdr:rowOff>
    </xdr:from>
    <xdr:to>
      <xdr:col>10</xdr:col>
      <xdr:colOff>114300</xdr:colOff>
      <xdr:row>57</xdr:row>
      <xdr:rowOff>9823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69804"/>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23072</xdr:rowOff>
    </xdr:from>
    <xdr:to>
      <xdr:col>24</xdr:col>
      <xdr:colOff>114300</xdr:colOff>
      <xdr:row>56</xdr:row>
      <xdr:rowOff>124672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1499</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798</xdr:rowOff>
    </xdr:from>
    <xdr:to>
      <xdr:col>20</xdr:col>
      <xdr:colOff>38100</xdr:colOff>
      <xdr:row>56</xdr:row>
      <xdr:rowOff>102398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93525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65313</xdr:rowOff>
    </xdr:from>
    <xdr:to>
      <xdr:col>15</xdr:col>
      <xdr:colOff>101600</xdr:colOff>
      <xdr:row>56</xdr:row>
      <xdr:rowOff>166913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158040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117804</xdr:rowOff>
    </xdr:from>
    <xdr:to>
      <xdr:col>10</xdr:col>
      <xdr:colOff>165100</xdr:colOff>
      <xdr:row>57</xdr:row>
      <xdr:rowOff>47954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39081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130473</xdr:rowOff>
    </xdr:from>
    <xdr:to>
      <xdr:col>6</xdr:col>
      <xdr:colOff>38100</xdr:colOff>
      <xdr:row>57</xdr:row>
      <xdr:rowOff>60623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51750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76195</xdr:rowOff>
    </xdr:from>
    <xdr:to>
      <xdr:col>24</xdr:col>
      <xdr:colOff>63500</xdr:colOff>
      <xdr:row>77</xdr:row>
      <xdr:rowOff>138557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77845"/>
          <a:ext cx="8382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138557</xdr:rowOff>
    </xdr:from>
    <xdr:to>
      <xdr:col>19</xdr:col>
      <xdr:colOff>177800</xdr:colOff>
      <xdr:row>77</xdr:row>
      <xdr:rowOff>141438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40207"/>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141438</xdr:rowOff>
    </xdr:from>
    <xdr:to>
      <xdr:col>15</xdr:col>
      <xdr:colOff>50800</xdr:colOff>
      <xdr:row>77</xdr:row>
      <xdr:rowOff>153233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43088"/>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152547</xdr:rowOff>
    </xdr:from>
    <xdr:to>
      <xdr:col>10</xdr:col>
      <xdr:colOff>114300</xdr:colOff>
      <xdr:row>77</xdr:row>
      <xdr:rowOff>153233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35419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3822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0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87757</xdr:rowOff>
    </xdr:from>
    <xdr:to>
      <xdr:col>20</xdr:col>
      <xdr:colOff>38100</xdr:colOff>
      <xdr:row>78</xdr:row>
      <xdr:rowOff>17907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9034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90638</xdr:rowOff>
    </xdr:from>
    <xdr:to>
      <xdr:col>15</xdr:col>
      <xdr:colOff>101600</xdr:colOff>
      <xdr:row>78</xdr:row>
      <xdr:rowOff>20788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11915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8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102433</xdr:rowOff>
    </xdr:from>
    <xdr:to>
      <xdr:col>10</xdr:col>
      <xdr:colOff>165100</xdr:colOff>
      <xdr:row>78</xdr:row>
      <xdr:rowOff>32583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23710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9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101747</xdr:rowOff>
    </xdr:from>
    <xdr:to>
      <xdr:col>6</xdr:col>
      <xdr:colOff>38100</xdr:colOff>
      <xdr:row>78</xdr:row>
      <xdr:rowOff>31897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0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23024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9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161210</xdr:rowOff>
    </xdr:from>
    <xdr:to>
      <xdr:col>24</xdr:col>
      <xdr:colOff>63500</xdr:colOff>
      <xdr:row>95</xdr:row>
      <xdr:rowOff>66537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77510"/>
          <a:ext cx="838200" cy="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83976</xdr:rowOff>
    </xdr:from>
    <xdr:to>
      <xdr:col>19</xdr:col>
      <xdr:colOff>177800</xdr:colOff>
      <xdr:row>95</xdr:row>
      <xdr:rowOff>66537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200276"/>
          <a:ext cx="889000" cy="1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83976</xdr:rowOff>
    </xdr:from>
    <xdr:to>
      <xdr:col>15</xdr:col>
      <xdr:colOff>50800</xdr:colOff>
      <xdr:row>96</xdr:row>
      <xdr:rowOff>21286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00276"/>
          <a:ext cx="889000" cy="28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21286</xdr:rowOff>
    </xdr:from>
    <xdr:to>
      <xdr:col>10</xdr:col>
      <xdr:colOff>114300</xdr:colOff>
      <xdr:row>96</xdr:row>
      <xdr:rowOff>33347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80486"/>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110410</xdr:rowOff>
    </xdr:from>
    <xdr:to>
      <xdr:col>24</xdr:col>
      <xdr:colOff>114300</xdr:colOff>
      <xdr:row>95</xdr:row>
      <xdr:rowOff>40560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133287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7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15737</xdr:rowOff>
    </xdr:from>
    <xdr:to>
      <xdr:col>20</xdr:col>
      <xdr:colOff>38100</xdr:colOff>
      <xdr:row>95</xdr:row>
      <xdr:rowOff>117337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133864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0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33176</xdr:rowOff>
    </xdr:from>
    <xdr:to>
      <xdr:col>15</xdr:col>
      <xdr:colOff>101600</xdr:colOff>
      <xdr:row>94</xdr:row>
      <xdr:rowOff>134776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151303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2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141936</xdr:rowOff>
    </xdr:from>
    <xdr:to>
      <xdr:col>10</xdr:col>
      <xdr:colOff>165100</xdr:colOff>
      <xdr:row>96</xdr:row>
      <xdr:rowOff>72086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88613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2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153997</xdr:rowOff>
    </xdr:from>
    <xdr:to>
      <xdr:col>6</xdr:col>
      <xdr:colOff>38100</xdr:colOff>
      <xdr:row>96</xdr:row>
      <xdr:rowOff>84147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4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100674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61286</xdr:rowOff>
    </xdr:from>
    <xdr:to>
      <xdr:col>55</xdr:col>
      <xdr:colOff>0</xdr:colOff>
      <xdr:row>36</xdr:row>
      <xdr:rowOff>87337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33486"/>
          <a:ext cx="838200" cy="2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66982</xdr:rowOff>
    </xdr:from>
    <xdr:to>
      <xdr:col>50</xdr:col>
      <xdr:colOff>114300</xdr:colOff>
      <xdr:row>36</xdr:row>
      <xdr:rowOff>87337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239182"/>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135027</xdr:rowOff>
    </xdr:from>
    <xdr:to>
      <xdr:col>45</xdr:col>
      <xdr:colOff>177800</xdr:colOff>
      <xdr:row>36</xdr:row>
      <xdr:rowOff>66982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92877"/>
          <a:ext cx="889000" cy="4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135027</xdr:rowOff>
    </xdr:from>
    <xdr:to>
      <xdr:col>41</xdr:col>
      <xdr:colOff>50800</xdr:colOff>
      <xdr:row>36</xdr:row>
      <xdr:rowOff>149959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92877"/>
          <a:ext cx="889000" cy="5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10486</xdr:rowOff>
    </xdr:from>
    <xdr:to>
      <xdr:col>55</xdr:col>
      <xdr:colOff>50800</xdr:colOff>
      <xdr:row>36</xdr:row>
      <xdr:rowOff>112086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160363</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6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36537</xdr:rowOff>
    </xdr:from>
    <xdr:to>
      <xdr:col>50</xdr:col>
      <xdr:colOff>165100</xdr:colOff>
      <xdr:row>36</xdr:row>
      <xdr:rowOff>138137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129264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0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16182</xdr:rowOff>
    </xdr:from>
    <xdr:to>
      <xdr:col>46</xdr:col>
      <xdr:colOff>38100</xdr:colOff>
      <xdr:row>36</xdr:row>
      <xdr:rowOff>117782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8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108909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28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84227</xdr:rowOff>
    </xdr:from>
    <xdr:to>
      <xdr:col>41</xdr:col>
      <xdr:colOff>101600</xdr:colOff>
      <xdr:row>34</xdr:row>
      <xdr:rowOff>14377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4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5504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3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99159</xdr:rowOff>
    </xdr:from>
    <xdr:to>
      <xdr:col>36</xdr:col>
      <xdr:colOff>165100</xdr:colOff>
      <xdr:row>37</xdr:row>
      <xdr:rowOff>29309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7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20436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6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125827</xdr:rowOff>
    </xdr:from>
    <xdr:to>
      <xdr:col>55</xdr:col>
      <xdr:colOff>0</xdr:colOff>
      <xdr:row>58</xdr:row>
      <xdr:rowOff>128267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69927"/>
          <a:ext cx="8382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125827</xdr:rowOff>
    </xdr:from>
    <xdr:to>
      <xdr:col>50</xdr:col>
      <xdr:colOff>114300</xdr:colOff>
      <xdr:row>58</xdr:row>
      <xdr:rowOff>159500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69927"/>
          <a:ext cx="8890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104022</xdr:rowOff>
    </xdr:from>
    <xdr:to>
      <xdr:col>45</xdr:col>
      <xdr:colOff>177800</xdr:colOff>
      <xdr:row>58</xdr:row>
      <xdr:rowOff>159500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48122"/>
          <a:ext cx="889000" cy="5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104022</xdr:rowOff>
    </xdr:from>
    <xdr:to>
      <xdr:col>41</xdr:col>
      <xdr:colOff>50800</xdr:colOff>
      <xdr:row>59</xdr:row>
      <xdr:rowOff>23796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48122"/>
          <a:ext cx="889000" cy="9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77467</xdr:rowOff>
    </xdr:from>
    <xdr:to>
      <xdr:col>55</xdr:col>
      <xdr:colOff>50800</xdr:colOff>
      <xdr:row>59</xdr:row>
      <xdr:rowOff>7617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163844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3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75027</xdr:rowOff>
    </xdr:from>
    <xdr:to>
      <xdr:col>50</xdr:col>
      <xdr:colOff>165100</xdr:colOff>
      <xdr:row>59</xdr:row>
      <xdr:rowOff>5177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167754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1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108700</xdr:rowOff>
    </xdr:from>
    <xdr:to>
      <xdr:col>46</xdr:col>
      <xdr:colOff>38100</xdr:colOff>
      <xdr:row>59</xdr:row>
      <xdr:rowOff>38850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29977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53222</xdr:rowOff>
    </xdr:from>
    <xdr:to>
      <xdr:col>41</xdr:col>
      <xdr:colOff>101600</xdr:colOff>
      <xdr:row>58</xdr:row>
      <xdr:rowOff>154822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9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145949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9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144446</xdr:rowOff>
    </xdr:from>
    <xdr:to>
      <xdr:col>36</xdr:col>
      <xdr:colOff>165100</xdr:colOff>
      <xdr:row>59</xdr:row>
      <xdr:rowOff>74596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65723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50186</xdr:rowOff>
    </xdr:from>
    <xdr:to>
      <xdr:col>55</xdr:col>
      <xdr:colOff>0</xdr:colOff>
      <xdr:row>79</xdr:row>
      <xdr:rowOff>72971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94736"/>
          <a:ext cx="838200" cy="2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159893</xdr:rowOff>
    </xdr:from>
    <xdr:to>
      <xdr:col>50</xdr:col>
      <xdr:colOff>114300</xdr:colOff>
      <xdr:row>79</xdr:row>
      <xdr:rowOff>50186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32993"/>
          <a:ext cx="889000" cy="6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141083</xdr:rowOff>
    </xdr:from>
    <xdr:to>
      <xdr:col>45</xdr:col>
      <xdr:colOff>177800</xdr:colOff>
      <xdr:row>78</xdr:row>
      <xdr:rowOff>159893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171283"/>
          <a:ext cx="889000" cy="3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141083</xdr:rowOff>
    </xdr:from>
    <xdr:to>
      <xdr:col>41</xdr:col>
      <xdr:colOff>50800</xdr:colOff>
      <xdr:row>79</xdr:row>
      <xdr:rowOff>64796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171283"/>
          <a:ext cx="889000" cy="4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22171</xdr:rowOff>
    </xdr:from>
    <xdr:to>
      <xdr:col>55</xdr:col>
      <xdr:colOff>50800</xdr:colOff>
      <xdr:row>79</xdr:row>
      <xdr:rowOff>123771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108548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8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170836</xdr:rowOff>
    </xdr:from>
    <xdr:to>
      <xdr:col>50</xdr:col>
      <xdr:colOff>165100</xdr:colOff>
      <xdr:row>79</xdr:row>
      <xdr:rowOff>100986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4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92113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3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109093</xdr:rowOff>
    </xdr:from>
    <xdr:to>
      <xdr:col>46</xdr:col>
      <xdr:colOff>38100</xdr:colOff>
      <xdr:row>79</xdr:row>
      <xdr:rowOff>39243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30370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90283</xdr:rowOff>
    </xdr:from>
    <xdr:to>
      <xdr:col>41</xdr:col>
      <xdr:colOff>101600</xdr:colOff>
      <xdr:row>77</xdr:row>
      <xdr:rowOff>20433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2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11560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13996</xdr:rowOff>
    </xdr:from>
    <xdr:to>
      <xdr:col>36</xdr:col>
      <xdr:colOff>165100</xdr:colOff>
      <xdr:row>79</xdr:row>
      <xdr:rowOff>115596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106723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5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2070</xdr:rowOff>
    </xdr:from>
    <xdr:to>
      <xdr:col>55</xdr:col>
      <xdr:colOff>0</xdr:colOff>
      <xdr:row>98</xdr:row>
      <xdr:rowOff>13951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04170"/>
          <a:ext cx="838200" cy="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13951</xdr:rowOff>
    </xdr:from>
    <xdr:to>
      <xdr:col>50</xdr:col>
      <xdr:colOff>114300</xdr:colOff>
      <xdr:row>98</xdr:row>
      <xdr:rowOff>51163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16051"/>
          <a:ext cx="889000" cy="3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51163</xdr:rowOff>
    </xdr:from>
    <xdr:to>
      <xdr:col>45</xdr:col>
      <xdr:colOff>177800</xdr:colOff>
      <xdr:row>98</xdr:row>
      <xdr:rowOff>132659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53263"/>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81311</xdr:rowOff>
    </xdr:from>
    <xdr:to>
      <xdr:col>41</xdr:col>
      <xdr:colOff>50800</xdr:colOff>
      <xdr:row>98</xdr:row>
      <xdr:rowOff>132659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83411"/>
          <a:ext cx="889000" cy="5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122720</xdr:rowOff>
    </xdr:from>
    <xdr:to>
      <xdr:col>55</xdr:col>
      <xdr:colOff>50800</xdr:colOff>
      <xdr:row>98</xdr:row>
      <xdr:rowOff>52870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37647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134601</xdr:rowOff>
    </xdr:from>
    <xdr:to>
      <xdr:col>50</xdr:col>
      <xdr:colOff>165100</xdr:colOff>
      <xdr:row>98</xdr:row>
      <xdr:rowOff>64751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55878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5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363</xdr:rowOff>
    </xdr:from>
    <xdr:to>
      <xdr:col>46</xdr:col>
      <xdr:colOff>38100</xdr:colOff>
      <xdr:row>98</xdr:row>
      <xdr:rowOff>101963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93090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81859</xdr:rowOff>
    </xdr:from>
    <xdr:to>
      <xdr:col>41</xdr:col>
      <xdr:colOff>101600</xdr:colOff>
      <xdr:row>99</xdr:row>
      <xdr:rowOff>12009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3136</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97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30511</xdr:rowOff>
    </xdr:from>
    <xdr:to>
      <xdr:col>36</xdr:col>
      <xdr:colOff>165100</xdr:colOff>
      <xdr:row>98</xdr:row>
      <xdr:rowOff>132111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123238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2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133093</xdr:rowOff>
    </xdr:from>
    <xdr:to>
      <xdr:col>85</xdr:col>
      <xdr:colOff>127000</xdr:colOff>
      <xdr:row>38</xdr:row>
      <xdr:rowOff>136682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48193"/>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53884</xdr:rowOff>
    </xdr:from>
    <xdr:to>
      <xdr:col>81</xdr:col>
      <xdr:colOff>50800</xdr:colOff>
      <xdr:row>38</xdr:row>
      <xdr:rowOff>133093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397534"/>
          <a:ext cx="889000" cy="25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53884</xdr:rowOff>
    </xdr:from>
    <xdr:to>
      <xdr:col>76</xdr:col>
      <xdr:colOff>114300</xdr:colOff>
      <xdr:row>38</xdr:row>
      <xdr:rowOff>16599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397534"/>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16599</xdr:rowOff>
    </xdr:from>
    <xdr:to>
      <xdr:col>71</xdr:col>
      <xdr:colOff>177800</xdr:colOff>
      <xdr:row>38</xdr:row>
      <xdr:rowOff>33424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531699"/>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85882</xdr:rowOff>
    </xdr:from>
    <xdr:to>
      <xdr:col>85</xdr:col>
      <xdr:colOff>177800</xdr:colOff>
      <xdr:row>39</xdr:row>
      <xdr:rowOff>16032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809</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82293</xdr:rowOff>
    </xdr:from>
    <xdr:to>
      <xdr:col>81</xdr:col>
      <xdr:colOff>101600</xdr:colOff>
      <xdr:row>39</xdr:row>
      <xdr:rowOff>12443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3570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9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3084</xdr:rowOff>
    </xdr:from>
    <xdr:to>
      <xdr:col>76</xdr:col>
      <xdr:colOff>165100</xdr:colOff>
      <xdr:row>37</xdr:row>
      <xdr:rowOff>104684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121211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6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137249</xdr:rowOff>
    </xdr:from>
    <xdr:to>
      <xdr:col>72</xdr:col>
      <xdr:colOff>38100</xdr:colOff>
      <xdr:row>38</xdr:row>
      <xdr:rowOff>67399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83926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154074</xdr:rowOff>
    </xdr:from>
    <xdr:to>
      <xdr:col>67</xdr:col>
      <xdr:colOff>101600</xdr:colOff>
      <xdr:row>38</xdr:row>
      <xdr:rowOff>84224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75351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9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167058</xdr:rowOff>
    </xdr:from>
    <xdr:to>
      <xdr:col>85</xdr:col>
      <xdr:colOff>127000</xdr:colOff>
      <xdr:row>77</xdr:row>
      <xdr:rowOff>3363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97258"/>
          <a:ext cx="83820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3363</xdr:rowOff>
    </xdr:from>
    <xdr:to>
      <xdr:col>81</xdr:col>
      <xdr:colOff>50800</xdr:colOff>
      <xdr:row>77</xdr:row>
      <xdr:rowOff>15873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05013"/>
          <a:ext cx="8890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15873</xdr:rowOff>
    </xdr:from>
    <xdr:to>
      <xdr:col>76</xdr:col>
      <xdr:colOff>114300</xdr:colOff>
      <xdr:row>77</xdr:row>
      <xdr:rowOff>17039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17523"/>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17039</xdr:rowOff>
    </xdr:from>
    <xdr:to>
      <xdr:col>71</xdr:col>
      <xdr:colOff>177800</xdr:colOff>
      <xdr:row>77</xdr:row>
      <xdr:rowOff>20016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18689"/>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116258</xdr:rowOff>
    </xdr:from>
    <xdr:to>
      <xdr:col>85</xdr:col>
      <xdr:colOff>177800</xdr:colOff>
      <xdr:row>77</xdr:row>
      <xdr:rowOff>46408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4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94685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124013</xdr:rowOff>
    </xdr:from>
    <xdr:to>
      <xdr:col>81</xdr:col>
      <xdr:colOff>101600</xdr:colOff>
      <xdr:row>77</xdr:row>
      <xdr:rowOff>54163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5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45290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4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136523</xdr:rowOff>
    </xdr:from>
    <xdr:to>
      <xdr:col>76</xdr:col>
      <xdr:colOff>165100</xdr:colOff>
      <xdr:row>77</xdr:row>
      <xdr:rowOff>66673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6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57800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5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137689</xdr:rowOff>
    </xdr:from>
    <xdr:to>
      <xdr:col>72</xdr:col>
      <xdr:colOff>38100</xdr:colOff>
      <xdr:row>77</xdr:row>
      <xdr:rowOff>67839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58966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6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140666</xdr:rowOff>
    </xdr:from>
    <xdr:to>
      <xdr:col>67</xdr:col>
      <xdr:colOff>101600</xdr:colOff>
      <xdr:row>77</xdr:row>
      <xdr:rowOff>70816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61943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46484</xdr:rowOff>
    </xdr:from>
    <xdr:to>
      <xdr:col>85</xdr:col>
      <xdr:colOff>127000</xdr:colOff>
      <xdr:row>98</xdr:row>
      <xdr:rowOff>81071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48584"/>
          <a:ext cx="8382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22116</xdr:rowOff>
    </xdr:from>
    <xdr:to>
      <xdr:col>81</xdr:col>
      <xdr:colOff>50800</xdr:colOff>
      <xdr:row>98</xdr:row>
      <xdr:rowOff>81071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24216"/>
          <a:ext cx="889000" cy="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22116</xdr:rowOff>
    </xdr:from>
    <xdr:to>
      <xdr:col>76</xdr:col>
      <xdr:colOff>114300</xdr:colOff>
      <xdr:row>98</xdr:row>
      <xdr:rowOff>114413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24216"/>
          <a:ext cx="889000" cy="9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114413</xdr:rowOff>
    </xdr:from>
    <xdr:to>
      <xdr:col>71</xdr:col>
      <xdr:colOff>177800</xdr:colOff>
      <xdr:row>98</xdr:row>
      <xdr:rowOff>156925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16513"/>
          <a:ext cx="889000" cy="4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167134</xdr:rowOff>
    </xdr:from>
    <xdr:to>
      <xdr:col>85</xdr:col>
      <xdr:colOff>177800</xdr:colOff>
      <xdr:row>98</xdr:row>
      <xdr:rowOff>97284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18561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4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30271</xdr:rowOff>
    </xdr:from>
    <xdr:to>
      <xdr:col>81</xdr:col>
      <xdr:colOff>101600</xdr:colOff>
      <xdr:row>98</xdr:row>
      <xdr:rowOff>131871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122998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142766</xdr:rowOff>
    </xdr:from>
    <xdr:to>
      <xdr:col>76</xdr:col>
      <xdr:colOff>165100</xdr:colOff>
      <xdr:row>98</xdr:row>
      <xdr:rowOff>72916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89443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63613</xdr:rowOff>
    </xdr:from>
    <xdr:to>
      <xdr:col>72</xdr:col>
      <xdr:colOff>38100</xdr:colOff>
      <xdr:row>98</xdr:row>
      <xdr:rowOff>165213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6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156340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5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106125</xdr:rowOff>
    </xdr:from>
    <xdr:to>
      <xdr:col>67</xdr:col>
      <xdr:colOff>101600</xdr:colOff>
      <xdr:row>99</xdr:row>
      <xdr:rowOff>36275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27402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6655</xdr:rowOff>
    </xdr:from>
    <xdr:to>
      <xdr:col>116</xdr:col>
      <xdr:colOff>63500</xdr:colOff>
      <xdr:row>37</xdr:row>
      <xdr:rowOff>69566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350305"/>
          <a:ext cx="838200" cy="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134671</xdr:rowOff>
    </xdr:from>
    <xdr:to>
      <xdr:col>111</xdr:col>
      <xdr:colOff>177800</xdr:colOff>
      <xdr:row>37</xdr:row>
      <xdr:rowOff>69566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306871"/>
          <a:ext cx="889000" cy="10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134671</xdr:rowOff>
    </xdr:from>
    <xdr:to>
      <xdr:col>107</xdr:col>
      <xdr:colOff>50800</xdr:colOff>
      <xdr:row>37</xdr:row>
      <xdr:rowOff>127813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306871"/>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111171</xdr:rowOff>
    </xdr:from>
    <xdr:to>
      <xdr:col>102</xdr:col>
      <xdr:colOff>114300</xdr:colOff>
      <xdr:row>37</xdr:row>
      <xdr:rowOff>127813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454821"/>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127305</xdr:rowOff>
    </xdr:from>
    <xdr:to>
      <xdr:col>116</xdr:col>
      <xdr:colOff>114300</xdr:colOff>
      <xdr:row>37</xdr:row>
      <xdr:rowOff>57455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150182</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1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18766</xdr:rowOff>
    </xdr:from>
    <xdr:to>
      <xdr:col>112</xdr:col>
      <xdr:colOff>38100</xdr:colOff>
      <xdr:row>37</xdr:row>
      <xdr:rowOff>120366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3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136893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3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83871</xdr:rowOff>
    </xdr:from>
    <xdr:to>
      <xdr:col>107</xdr:col>
      <xdr:colOff>101600</xdr:colOff>
      <xdr:row>37</xdr:row>
      <xdr:rowOff>14021</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30548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77013</xdr:rowOff>
    </xdr:from>
    <xdr:to>
      <xdr:col>102</xdr:col>
      <xdr:colOff>165100</xdr:colOff>
      <xdr:row>38</xdr:row>
      <xdr:rowOff>7162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420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169740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60371</xdr:rowOff>
    </xdr:from>
    <xdr:to>
      <xdr:col>98</xdr:col>
      <xdr:colOff>38100</xdr:colOff>
      <xdr:row>37</xdr:row>
      <xdr:rowOff>161971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40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153098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49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9550</xdr:rowOff>
    </xdr:from>
    <xdr:to>
      <xdr:col>116</xdr:col>
      <xdr:colOff>63500</xdr:colOff>
      <xdr:row>77</xdr:row>
      <xdr:rowOff>25411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11200"/>
          <a:ext cx="8382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25411</xdr:rowOff>
    </xdr:from>
    <xdr:to>
      <xdr:col>111</xdr:col>
      <xdr:colOff>177800</xdr:colOff>
      <xdr:row>77</xdr:row>
      <xdr:rowOff>39236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27061"/>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34544</xdr:rowOff>
    </xdr:from>
    <xdr:to>
      <xdr:col>107</xdr:col>
      <xdr:colOff>50800</xdr:colOff>
      <xdr:row>77</xdr:row>
      <xdr:rowOff>39236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236194"/>
          <a:ext cx="889000" cy="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34544</xdr:rowOff>
    </xdr:from>
    <xdr:to>
      <xdr:col>102</xdr:col>
      <xdr:colOff>114300</xdr:colOff>
      <xdr:row>77</xdr:row>
      <xdr:rowOff>64153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236194"/>
          <a:ext cx="889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130200</xdr:rowOff>
    </xdr:from>
    <xdr:to>
      <xdr:col>116</xdr:col>
      <xdr:colOff>114300</xdr:colOff>
      <xdr:row>77</xdr:row>
      <xdr:rowOff>60350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108627</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3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146061</xdr:rowOff>
    </xdr:from>
    <xdr:to>
      <xdr:col>112</xdr:col>
      <xdr:colOff>38100</xdr:colOff>
      <xdr:row>77</xdr:row>
      <xdr:rowOff>76211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67338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159886</xdr:rowOff>
    </xdr:from>
    <xdr:to>
      <xdr:col>107</xdr:col>
      <xdr:colOff>101600</xdr:colOff>
      <xdr:row>77</xdr:row>
      <xdr:rowOff>90036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9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81163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8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155194</xdr:rowOff>
    </xdr:from>
    <xdr:to>
      <xdr:col>102</xdr:col>
      <xdr:colOff>165100</xdr:colOff>
      <xdr:row>77</xdr:row>
      <xdr:rowOff>85344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76471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13353</xdr:rowOff>
    </xdr:from>
    <xdr:to>
      <xdr:col>98</xdr:col>
      <xdr:colOff>38100</xdr:colOff>
      <xdr:row>77</xdr:row>
      <xdr:rowOff>114953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106080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人件費：住民一人当たりの金額は類似団体・全国平均・県平均よりも低い水準であり、人件費の抑制が要因となっている。ごみ・し尿処理、消防等の事務を一部事務組合で行っているため、人件費等としては低く抑えられている。今後は、職員数の増加や職員の年齢構成が高齢化するにつれて人件費が増加していくことが見込まれる。</a:t>
          </a:r>
        </a:p>
        <a:p>
          <a:r>
            <a:rPr kumimoji="1" lang="ja-JP" altLang="en-US" sz="900">
              <a:latin typeface="ＭＳ Ｐゴシック" panose="020B0600070205080204" pitchFamily="50" charset="-128"/>
              <a:ea typeface="ＭＳ Ｐゴシック" panose="020B0600070205080204" pitchFamily="50" charset="-128"/>
            </a:rPr>
            <a:t>補助費：住民一人当たりの金額は類似団体よりも低い水準であるが、全国平均・県平均を上回っており、公共下水道事業会計への負担金及び一部事務組合への負担金がその要因となっている。</a:t>
          </a:r>
        </a:p>
        <a:p>
          <a:r>
            <a:rPr kumimoji="1" lang="ja-JP" altLang="en-US" sz="900">
              <a:latin typeface="ＭＳ Ｐゴシック" panose="020B0600070205080204" pitchFamily="50" charset="-128"/>
              <a:ea typeface="ＭＳ Ｐゴシック" panose="020B0600070205080204" pitchFamily="50" charset="-128"/>
            </a:rPr>
            <a:t>投資及び出資金：出資金は公共下水道事業会計への出資であるが、下水道事業の事業スピードを抑制しているため減少傾向にある。</a:t>
          </a:r>
        </a:p>
        <a:p>
          <a:r>
            <a:rPr kumimoji="1" lang="ja-JP" altLang="en-US" sz="900">
              <a:latin typeface="ＭＳ Ｐゴシック" panose="020B0600070205080204" pitchFamily="50" charset="-128"/>
              <a:ea typeface="ＭＳ Ｐゴシック" panose="020B0600070205080204" pitchFamily="50" charset="-128"/>
            </a:rPr>
            <a:t>物件費：類似団体よりも低い水準だが、全国平均・県平均を上回っており、その要因は人件費を抑制するため、委託による業務の実施や保有する施設が比較的多いためであると考えられる。また、令和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年度の増加の主な理由は、ふるさと納税の増加に伴うふるさと納税返礼事務委託料の大幅な増加によるもの。</a:t>
          </a:r>
        </a:p>
        <a:p>
          <a:r>
            <a:rPr kumimoji="1" lang="ja-JP" altLang="en-US" sz="900">
              <a:latin typeface="ＭＳ Ｐゴシック" panose="020B0600070205080204" pitchFamily="50" charset="-128"/>
              <a:ea typeface="ＭＳ Ｐゴシック" panose="020B0600070205080204" pitchFamily="50" charset="-128"/>
            </a:rPr>
            <a:t>普通建設事業費：新規整備・更新整備ともに低い水準となっており、国・県の補助事業を中心として事業を実施しているためと考えられる。</a:t>
          </a:r>
        </a:p>
        <a:p>
          <a:r>
            <a:rPr kumimoji="1" lang="ja-JP" altLang="en-US" sz="900">
              <a:latin typeface="ＭＳ Ｐゴシック" panose="020B0600070205080204" pitchFamily="50" charset="-128"/>
              <a:ea typeface="ＭＳ Ｐゴシック" panose="020B0600070205080204" pitchFamily="50" charset="-128"/>
            </a:rPr>
            <a:t>扶助費：類似団体平均より高水準にある要因として、公立の保育園がなく、私立保育園に扶助費として保育所給付費を支出していることや、小児医療費についても、無料化の対象を高校３年生まで拡大していることなどにより、多額の一般財源を要していることが要因となっている。</a:t>
          </a:r>
        </a:p>
        <a:p>
          <a:r>
            <a:rPr kumimoji="1" lang="ja-JP" altLang="en-US" sz="900">
              <a:latin typeface="ＭＳ Ｐゴシック" panose="020B0600070205080204" pitchFamily="50" charset="-128"/>
              <a:ea typeface="ＭＳ Ｐゴシック" panose="020B0600070205080204" pitchFamily="50" charset="-128"/>
            </a:rPr>
            <a:t>公債費：町債の発行は、基本的に交付税措置のあるものに限っているため、公債費の増加に合わせて基準財政需要額算入額も増加しており、実質負担は抑えられているため公債費は低い水準となっている。</a:t>
          </a:r>
        </a:p>
        <a:p>
          <a:r>
            <a:rPr kumimoji="1" lang="ja-JP" altLang="en-US" sz="900">
              <a:latin typeface="ＭＳ Ｐゴシック" panose="020B0600070205080204" pitchFamily="50" charset="-128"/>
              <a:ea typeface="ＭＳ Ｐゴシック" panose="020B0600070205080204" pitchFamily="50" charset="-128"/>
            </a:rPr>
            <a:t>繰出金：各保険事業を行う特別会計への繰出金は、類似団体平均よりも低い水準を維持している。要因としては、健（検）診の実施等により医療費の抑制や介護予防等の効果が考えられる。高齢化が進行する将来に向けても引き続き同様の水準を維持できるよう、より効果的な抑制策に取り組んで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11,007
10,861
12.23
6,247,012
5,861,475
272,413
3,302,771
3,473,423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129032</xdr:rowOff>
    </xdr:from>
    <xdr:to>
      <xdr:col>24</xdr:col>
      <xdr:colOff>63500</xdr:colOff>
      <xdr:row>36</xdr:row>
      <xdr:rowOff>136080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1232"/>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129603</xdr:rowOff>
    </xdr:from>
    <xdr:to>
      <xdr:col>19</xdr:col>
      <xdr:colOff>177800</xdr:colOff>
      <xdr:row>36</xdr:row>
      <xdr:rowOff>136080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18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119507</xdr:rowOff>
    </xdr:from>
    <xdr:to>
      <xdr:col>15</xdr:col>
      <xdr:colOff>50800</xdr:colOff>
      <xdr:row>36</xdr:row>
      <xdr:rowOff>129603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170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106934</xdr:rowOff>
    </xdr:from>
    <xdr:to>
      <xdr:col>10</xdr:col>
      <xdr:colOff>114300</xdr:colOff>
      <xdr:row>36</xdr:row>
      <xdr:rowOff>119507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913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78232</xdr:rowOff>
    </xdr:from>
    <xdr:to>
      <xdr:col>24</xdr:col>
      <xdr:colOff>114300</xdr:colOff>
      <xdr:row>37</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56659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85280</xdr:rowOff>
    </xdr:from>
    <xdr:to>
      <xdr:col>20</xdr:col>
      <xdr:colOff>38100</xdr:colOff>
      <xdr:row>37</xdr:row>
      <xdr:rowOff>15430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78803</xdr:rowOff>
    </xdr:from>
    <xdr:to>
      <xdr:col>15</xdr:col>
      <xdr:colOff>101600</xdr:colOff>
      <xdr:row>37</xdr:row>
      <xdr:rowOff>8953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68707</xdr:rowOff>
    </xdr:from>
    <xdr:to>
      <xdr:col>10</xdr:col>
      <xdr:colOff>165100</xdr:colOff>
      <xdr:row>36</xdr:row>
      <xdr:rowOff>170307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161434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56134</xdr:rowOff>
    </xdr:from>
    <xdr:to>
      <xdr:col>6</xdr:col>
      <xdr:colOff>38100</xdr:colOff>
      <xdr:row>36</xdr:row>
      <xdr:rowOff>157734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148861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22938</xdr:rowOff>
    </xdr:from>
    <xdr:to>
      <xdr:col>24</xdr:col>
      <xdr:colOff>63500</xdr:colOff>
      <xdr:row>57</xdr:row>
      <xdr:rowOff>35075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5588"/>
          <a:ext cx="838200" cy="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35075</xdr:rowOff>
    </xdr:from>
    <xdr:to>
      <xdr:col>19</xdr:col>
      <xdr:colOff>177800</xdr:colOff>
      <xdr:row>57</xdr:row>
      <xdr:rowOff>43302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07725"/>
          <a:ext cx="8890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60154</xdr:rowOff>
    </xdr:from>
    <xdr:to>
      <xdr:col>15</xdr:col>
      <xdr:colOff>50800</xdr:colOff>
      <xdr:row>57</xdr:row>
      <xdr:rowOff>43302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61354"/>
          <a:ext cx="889000" cy="1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60154</xdr:rowOff>
    </xdr:from>
    <xdr:to>
      <xdr:col>10</xdr:col>
      <xdr:colOff>114300</xdr:colOff>
      <xdr:row>57</xdr:row>
      <xdr:rowOff>152998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61354"/>
          <a:ext cx="889000" cy="26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143588</xdr:rowOff>
    </xdr:from>
    <xdr:to>
      <xdr:col>24</xdr:col>
      <xdr:colOff>114300</xdr:colOff>
      <xdr:row>57</xdr:row>
      <xdr:rowOff>73738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122015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155725</xdr:rowOff>
    </xdr:from>
    <xdr:to>
      <xdr:col>20</xdr:col>
      <xdr:colOff>38100</xdr:colOff>
      <xdr:row>57</xdr:row>
      <xdr:rowOff>85875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77002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4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163952</xdr:rowOff>
    </xdr:from>
    <xdr:to>
      <xdr:col>15</xdr:col>
      <xdr:colOff>101600</xdr:colOff>
      <xdr:row>57</xdr:row>
      <xdr:rowOff>94102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85229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9354</xdr:rowOff>
    </xdr:from>
    <xdr:to>
      <xdr:col>10</xdr:col>
      <xdr:colOff>165100</xdr:colOff>
      <xdr:row>56</xdr:row>
      <xdr:rowOff>110954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102081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102198</xdr:rowOff>
    </xdr:from>
    <xdr:to>
      <xdr:col>6</xdr:col>
      <xdr:colOff>38100</xdr:colOff>
      <xdr:row>58</xdr:row>
      <xdr:rowOff>32348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23475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48411</xdr:rowOff>
    </xdr:from>
    <xdr:to>
      <xdr:col>24</xdr:col>
      <xdr:colOff>63500</xdr:colOff>
      <xdr:row>77</xdr:row>
      <xdr:rowOff>83903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50061"/>
          <a:ext cx="838200" cy="3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18272</xdr:rowOff>
    </xdr:from>
    <xdr:to>
      <xdr:col>19</xdr:col>
      <xdr:colOff>177800</xdr:colOff>
      <xdr:row>77</xdr:row>
      <xdr:rowOff>83903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19922"/>
          <a:ext cx="889000" cy="6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18272</xdr:rowOff>
    </xdr:from>
    <xdr:to>
      <xdr:col>15</xdr:col>
      <xdr:colOff>50800</xdr:colOff>
      <xdr:row>77</xdr:row>
      <xdr:rowOff>128384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19922"/>
          <a:ext cx="889000" cy="1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128384</xdr:rowOff>
    </xdr:from>
    <xdr:to>
      <xdr:col>10</xdr:col>
      <xdr:colOff>114300</xdr:colOff>
      <xdr:row>77</xdr:row>
      <xdr:rowOff>162643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30034"/>
          <a:ext cx="889000" cy="3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169061</xdr:rowOff>
    </xdr:from>
    <xdr:to>
      <xdr:col>24</xdr:col>
      <xdr:colOff>114300</xdr:colOff>
      <xdr:row>77</xdr:row>
      <xdr:rowOff>99211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83988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1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33103</xdr:rowOff>
    </xdr:from>
    <xdr:to>
      <xdr:col>20</xdr:col>
      <xdr:colOff>38100</xdr:colOff>
      <xdr:row>77</xdr:row>
      <xdr:rowOff>134703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125830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2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138922</xdr:rowOff>
    </xdr:from>
    <xdr:to>
      <xdr:col>15</xdr:col>
      <xdr:colOff>101600</xdr:colOff>
      <xdr:row>77</xdr:row>
      <xdr:rowOff>69072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6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60199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6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77584</xdr:rowOff>
    </xdr:from>
    <xdr:to>
      <xdr:col>10</xdr:col>
      <xdr:colOff>165100</xdr:colOff>
      <xdr:row>78</xdr:row>
      <xdr:rowOff>7734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170311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7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111843</xdr:rowOff>
    </xdr:from>
    <xdr:to>
      <xdr:col>6</xdr:col>
      <xdr:colOff>38100</xdr:colOff>
      <xdr:row>78</xdr:row>
      <xdr:rowOff>41993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33120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0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19532</xdr:rowOff>
    </xdr:from>
    <xdr:to>
      <xdr:col>24</xdr:col>
      <xdr:colOff>63500</xdr:colOff>
      <xdr:row>98</xdr:row>
      <xdr:rowOff>69803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21632"/>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97039</xdr:rowOff>
    </xdr:from>
    <xdr:to>
      <xdr:col>19</xdr:col>
      <xdr:colOff>177800</xdr:colOff>
      <xdr:row>98</xdr:row>
      <xdr:rowOff>69803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27689"/>
          <a:ext cx="889000" cy="14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97039</xdr:rowOff>
    </xdr:from>
    <xdr:to>
      <xdr:col>15</xdr:col>
      <xdr:colOff>50800</xdr:colOff>
      <xdr:row>98</xdr:row>
      <xdr:rowOff>165847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7689"/>
          <a:ext cx="889000" cy="24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165847</xdr:rowOff>
    </xdr:from>
    <xdr:to>
      <xdr:col>10</xdr:col>
      <xdr:colOff>114300</xdr:colOff>
      <xdr:row>99</xdr:row>
      <xdr:rowOff>63805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67947"/>
          <a:ext cx="889000" cy="6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140182</xdr:rowOff>
    </xdr:from>
    <xdr:to>
      <xdr:col>24</xdr:col>
      <xdr:colOff>114300</xdr:colOff>
      <xdr:row>98</xdr:row>
      <xdr:rowOff>70332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118609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19003</xdr:rowOff>
    </xdr:from>
    <xdr:to>
      <xdr:col>20</xdr:col>
      <xdr:colOff>38100</xdr:colOff>
      <xdr:row>98</xdr:row>
      <xdr:rowOff>120603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111730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46239</xdr:rowOff>
    </xdr:from>
    <xdr:to>
      <xdr:col>15</xdr:col>
      <xdr:colOff>101600</xdr:colOff>
      <xdr:row>97</xdr:row>
      <xdr:rowOff>147839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138966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115047</xdr:rowOff>
    </xdr:from>
    <xdr:to>
      <xdr:col>10</xdr:col>
      <xdr:colOff>165100</xdr:colOff>
      <xdr:row>99</xdr:row>
      <xdr:rowOff>45197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1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36324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0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13005</xdr:rowOff>
    </xdr:from>
    <xdr:to>
      <xdr:col>6</xdr:col>
      <xdr:colOff>38100</xdr:colOff>
      <xdr:row>99</xdr:row>
      <xdr:rowOff>114605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105732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7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96670</xdr:rowOff>
    </xdr:from>
    <xdr:to>
      <xdr:col>55</xdr:col>
      <xdr:colOff>0</xdr:colOff>
      <xdr:row>58</xdr:row>
      <xdr:rowOff>127364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0770"/>
          <a:ext cx="838200" cy="3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127364</xdr:rowOff>
    </xdr:from>
    <xdr:to>
      <xdr:col>50</xdr:col>
      <xdr:colOff>114300</xdr:colOff>
      <xdr:row>58</xdr:row>
      <xdr:rowOff>157135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1464"/>
          <a:ext cx="889000" cy="2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148996</xdr:rowOff>
    </xdr:from>
    <xdr:to>
      <xdr:col>45</xdr:col>
      <xdr:colOff>177800</xdr:colOff>
      <xdr:row>58</xdr:row>
      <xdr:rowOff>157135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93096"/>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145415</xdr:rowOff>
    </xdr:from>
    <xdr:to>
      <xdr:col>41</xdr:col>
      <xdr:colOff>50800</xdr:colOff>
      <xdr:row>58</xdr:row>
      <xdr:rowOff>148996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89515"/>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45870</xdr:rowOff>
    </xdr:from>
    <xdr:to>
      <xdr:col>55</xdr:col>
      <xdr:colOff>50800</xdr:colOff>
      <xdr:row>58</xdr:row>
      <xdr:rowOff>147470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132247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76564</xdr:rowOff>
    </xdr:from>
    <xdr:to>
      <xdr:col>50</xdr:col>
      <xdr:colOff>165100</xdr:colOff>
      <xdr:row>59</xdr:row>
      <xdr:rowOff>6714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169291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1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106335</xdr:rowOff>
    </xdr:from>
    <xdr:to>
      <xdr:col>46</xdr:col>
      <xdr:colOff>38100</xdr:colOff>
      <xdr:row>59</xdr:row>
      <xdr:rowOff>36485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5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27612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98196</xdr:rowOff>
    </xdr:from>
    <xdr:to>
      <xdr:col>41</xdr:col>
      <xdr:colOff>101600</xdr:colOff>
      <xdr:row>59</xdr:row>
      <xdr:rowOff>28346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19473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94615</xdr:rowOff>
    </xdr:from>
    <xdr:to>
      <xdr:col>36</xdr:col>
      <xdr:colOff>165100</xdr:colOff>
      <xdr:row>59</xdr:row>
      <xdr:rowOff>24765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15892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19769</xdr:rowOff>
    </xdr:from>
    <xdr:to>
      <xdr:col>55</xdr:col>
      <xdr:colOff>0</xdr:colOff>
      <xdr:row>79</xdr:row>
      <xdr:rowOff>33493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64319"/>
          <a:ext cx="838200" cy="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19769</xdr:rowOff>
    </xdr:from>
    <xdr:to>
      <xdr:col>50</xdr:col>
      <xdr:colOff>114300</xdr:colOff>
      <xdr:row>79</xdr:row>
      <xdr:rowOff>32959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64319"/>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143160</xdr:rowOff>
    </xdr:from>
    <xdr:to>
      <xdr:col>45</xdr:col>
      <xdr:colOff>177800</xdr:colOff>
      <xdr:row>79</xdr:row>
      <xdr:rowOff>32959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6260"/>
          <a:ext cx="889000" cy="6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143160</xdr:rowOff>
    </xdr:from>
    <xdr:to>
      <xdr:col>41</xdr:col>
      <xdr:colOff>50800</xdr:colOff>
      <xdr:row>79</xdr:row>
      <xdr:rowOff>23358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6260"/>
          <a:ext cx="889000" cy="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154143</xdr:rowOff>
    </xdr:from>
    <xdr:to>
      <xdr:col>55</xdr:col>
      <xdr:colOff>50800</xdr:colOff>
      <xdr:row>79</xdr:row>
      <xdr:rowOff>84293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69070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4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140419</xdr:rowOff>
    </xdr:from>
    <xdr:to>
      <xdr:col>50</xdr:col>
      <xdr:colOff>165100</xdr:colOff>
      <xdr:row>79</xdr:row>
      <xdr:rowOff>70569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61696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153609</xdr:rowOff>
    </xdr:from>
    <xdr:to>
      <xdr:col>46</xdr:col>
      <xdr:colOff>38100</xdr:colOff>
      <xdr:row>79</xdr:row>
      <xdr:rowOff>83759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74886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1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92360</xdr:rowOff>
    </xdr:from>
    <xdr:to>
      <xdr:col>41</xdr:col>
      <xdr:colOff>101600</xdr:colOff>
      <xdr:row>79</xdr:row>
      <xdr:rowOff>22510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144008</xdr:rowOff>
    </xdr:from>
    <xdr:to>
      <xdr:col>36</xdr:col>
      <xdr:colOff>165100</xdr:colOff>
      <xdr:row>79</xdr:row>
      <xdr:rowOff>74158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65285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40565</xdr:rowOff>
    </xdr:from>
    <xdr:to>
      <xdr:col>55</xdr:col>
      <xdr:colOff>0</xdr:colOff>
      <xdr:row>97</xdr:row>
      <xdr:rowOff>42073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71215"/>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40565</xdr:rowOff>
    </xdr:from>
    <xdr:to>
      <xdr:col>50</xdr:col>
      <xdr:colOff>114300</xdr:colOff>
      <xdr:row>97</xdr:row>
      <xdr:rowOff>100696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1215"/>
          <a:ext cx="889000" cy="6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100696</xdr:rowOff>
    </xdr:from>
    <xdr:to>
      <xdr:col>45</xdr:col>
      <xdr:colOff>177800</xdr:colOff>
      <xdr:row>97</xdr:row>
      <xdr:rowOff>117822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31346"/>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114733</xdr:rowOff>
    </xdr:from>
    <xdr:to>
      <xdr:col>41</xdr:col>
      <xdr:colOff>50800</xdr:colOff>
      <xdr:row>97</xdr:row>
      <xdr:rowOff>117822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45383"/>
          <a:ext cx="889000" cy="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162723</xdr:rowOff>
    </xdr:from>
    <xdr:to>
      <xdr:col>55</xdr:col>
      <xdr:colOff>50800</xdr:colOff>
      <xdr:row>97</xdr:row>
      <xdr:rowOff>92873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2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141150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0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161215</xdr:rowOff>
    </xdr:from>
    <xdr:to>
      <xdr:col>50</xdr:col>
      <xdr:colOff>165100</xdr:colOff>
      <xdr:row>97</xdr:row>
      <xdr:rowOff>91365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49896</xdr:rowOff>
    </xdr:from>
    <xdr:to>
      <xdr:col>46</xdr:col>
      <xdr:colOff>38100</xdr:colOff>
      <xdr:row>97</xdr:row>
      <xdr:rowOff>151496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142623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7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67022</xdr:rowOff>
    </xdr:from>
    <xdr:to>
      <xdr:col>41</xdr:col>
      <xdr:colOff>101600</xdr:colOff>
      <xdr:row>97</xdr:row>
      <xdr:rowOff>168622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159749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63933</xdr:rowOff>
    </xdr:from>
    <xdr:to>
      <xdr:col>36</xdr:col>
      <xdr:colOff>165100</xdr:colOff>
      <xdr:row>97</xdr:row>
      <xdr:rowOff>165533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156660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31763</xdr:rowOff>
    </xdr:from>
    <xdr:to>
      <xdr:col>85</xdr:col>
      <xdr:colOff>127000</xdr:colOff>
      <xdr:row>37</xdr:row>
      <xdr:rowOff>54356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75413"/>
          <a:ext cx="8382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31763</xdr:rowOff>
    </xdr:from>
    <xdr:to>
      <xdr:col>81</xdr:col>
      <xdr:colOff>50800</xdr:colOff>
      <xdr:row>37</xdr:row>
      <xdr:rowOff>52273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75413"/>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140398</xdr:rowOff>
    </xdr:from>
    <xdr:to>
      <xdr:col>76</xdr:col>
      <xdr:colOff>114300</xdr:colOff>
      <xdr:row>37</xdr:row>
      <xdr:rowOff>52273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41148"/>
          <a:ext cx="889000" cy="2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140398</xdr:rowOff>
    </xdr:from>
    <xdr:to>
      <xdr:col>71</xdr:col>
      <xdr:colOff>177800</xdr:colOff>
      <xdr:row>37</xdr:row>
      <xdr:rowOff>96660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41148"/>
          <a:ext cx="889000" cy="29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3556</xdr:rowOff>
    </xdr:from>
    <xdr:to>
      <xdr:col>85</xdr:col>
      <xdr:colOff>177800</xdr:colOff>
      <xdr:row>37</xdr:row>
      <xdr:rowOff>105156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153433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152413</xdr:rowOff>
    </xdr:from>
    <xdr:to>
      <xdr:col>81</xdr:col>
      <xdr:colOff>101600</xdr:colOff>
      <xdr:row>37</xdr:row>
      <xdr:rowOff>82563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99090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1473</xdr:rowOff>
    </xdr:from>
    <xdr:to>
      <xdr:col>76</xdr:col>
      <xdr:colOff>165100</xdr:colOff>
      <xdr:row>37</xdr:row>
      <xdr:rowOff>103073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94200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89598</xdr:rowOff>
    </xdr:from>
    <xdr:to>
      <xdr:col>72</xdr:col>
      <xdr:colOff>38100</xdr:colOff>
      <xdr:row>36</xdr:row>
      <xdr:rowOff>19748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36275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6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45860</xdr:rowOff>
    </xdr:from>
    <xdr:to>
      <xdr:col>67</xdr:col>
      <xdr:colOff>101600</xdr:colOff>
      <xdr:row>37</xdr:row>
      <xdr:rowOff>147460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138587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99920</xdr:rowOff>
    </xdr:from>
    <xdr:to>
      <xdr:col>85</xdr:col>
      <xdr:colOff>127000</xdr:colOff>
      <xdr:row>58</xdr:row>
      <xdr:rowOff>118192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44020"/>
          <a:ext cx="8382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100838</xdr:rowOff>
    </xdr:from>
    <xdr:to>
      <xdr:col>81</xdr:col>
      <xdr:colOff>50800</xdr:colOff>
      <xdr:row>58</xdr:row>
      <xdr:rowOff>118192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44938"/>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96707</xdr:rowOff>
    </xdr:from>
    <xdr:to>
      <xdr:col>76</xdr:col>
      <xdr:colOff>114300</xdr:colOff>
      <xdr:row>58</xdr:row>
      <xdr:rowOff>100838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40807"/>
          <a:ext cx="8890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96707</xdr:rowOff>
    </xdr:from>
    <xdr:to>
      <xdr:col>71</xdr:col>
      <xdr:colOff>177800</xdr:colOff>
      <xdr:row>58</xdr:row>
      <xdr:rowOff>143795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40807"/>
          <a:ext cx="889000" cy="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49120</xdr:rowOff>
    </xdr:from>
    <xdr:to>
      <xdr:col>85</xdr:col>
      <xdr:colOff>177800</xdr:colOff>
      <xdr:row>58</xdr:row>
      <xdr:rowOff>150720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135497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67392</xdr:rowOff>
    </xdr:from>
    <xdr:to>
      <xdr:col>81</xdr:col>
      <xdr:colOff>101600</xdr:colOff>
      <xdr:row>58</xdr:row>
      <xdr:rowOff>168992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160119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0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50038</xdr:rowOff>
    </xdr:from>
    <xdr:to>
      <xdr:col>76</xdr:col>
      <xdr:colOff>165100</xdr:colOff>
      <xdr:row>58</xdr:row>
      <xdr:rowOff>151638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142765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45907</xdr:rowOff>
    </xdr:from>
    <xdr:to>
      <xdr:col>72</xdr:col>
      <xdr:colOff>38100</xdr:colOff>
      <xdr:row>58</xdr:row>
      <xdr:rowOff>147507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138634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8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92995</xdr:rowOff>
    </xdr:from>
    <xdr:to>
      <xdr:col>67</xdr:col>
      <xdr:colOff>101600</xdr:colOff>
      <xdr:row>59</xdr:row>
      <xdr:rowOff>23145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14272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2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133094</xdr:rowOff>
    </xdr:from>
    <xdr:to>
      <xdr:col>85</xdr:col>
      <xdr:colOff>127000</xdr:colOff>
      <xdr:row>78</xdr:row>
      <xdr:rowOff>136683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06194"/>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53884</xdr:rowOff>
    </xdr:from>
    <xdr:to>
      <xdr:col>81</xdr:col>
      <xdr:colOff>50800</xdr:colOff>
      <xdr:row>78</xdr:row>
      <xdr:rowOff>133094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255534"/>
          <a:ext cx="889000" cy="25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53884</xdr:rowOff>
    </xdr:from>
    <xdr:to>
      <xdr:col>76</xdr:col>
      <xdr:colOff>114300</xdr:colOff>
      <xdr:row>78</xdr:row>
      <xdr:rowOff>16599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255534"/>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16599</xdr:rowOff>
    </xdr:from>
    <xdr:to>
      <xdr:col>71</xdr:col>
      <xdr:colOff>177800</xdr:colOff>
      <xdr:row>78</xdr:row>
      <xdr:rowOff>33424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89699"/>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85883</xdr:rowOff>
    </xdr:from>
    <xdr:to>
      <xdr:col>85</xdr:col>
      <xdr:colOff>177800</xdr:colOff>
      <xdr:row>79</xdr:row>
      <xdr:rowOff>16033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810</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3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82294</xdr:rowOff>
    </xdr:from>
    <xdr:to>
      <xdr:col>81</xdr:col>
      <xdr:colOff>101600</xdr:colOff>
      <xdr:row>79</xdr:row>
      <xdr:rowOff>12444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3571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4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3084</xdr:rowOff>
    </xdr:from>
    <xdr:to>
      <xdr:col>76</xdr:col>
      <xdr:colOff>165100</xdr:colOff>
      <xdr:row>77</xdr:row>
      <xdr:rowOff>104684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0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121211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9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137249</xdr:rowOff>
    </xdr:from>
    <xdr:to>
      <xdr:col>72</xdr:col>
      <xdr:colOff>38100</xdr:colOff>
      <xdr:row>78</xdr:row>
      <xdr:rowOff>67399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83926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154074</xdr:rowOff>
    </xdr:from>
    <xdr:to>
      <xdr:col>67</xdr:col>
      <xdr:colOff>101600</xdr:colOff>
      <xdr:row>78</xdr:row>
      <xdr:rowOff>84224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75351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167058</xdr:rowOff>
    </xdr:from>
    <xdr:to>
      <xdr:col>85</xdr:col>
      <xdr:colOff>127000</xdr:colOff>
      <xdr:row>97</xdr:row>
      <xdr:rowOff>3363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26258"/>
          <a:ext cx="83820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3363</xdr:rowOff>
    </xdr:from>
    <xdr:to>
      <xdr:col>81</xdr:col>
      <xdr:colOff>50800</xdr:colOff>
      <xdr:row>97</xdr:row>
      <xdr:rowOff>15873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34013"/>
          <a:ext cx="8890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15873</xdr:rowOff>
    </xdr:from>
    <xdr:to>
      <xdr:col>76</xdr:col>
      <xdr:colOff>114300</xdr:colOff>
      <xdr:row>97</xdr:row>
      <xdr:rowOff>17039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46523"/>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17039</xdr:rowOff>
    </xdr:from>
    <xdr:to>
      <xdr:col>71</xdr:col>
      <xdr:colOff>177800</xdr:colOff>
      <xdr:row>97</xdr:row>
      <xdr:rowOff>20016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47689"/>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116258</xdr:rowOff>
    </xdr:from>
    <xdr:to>
      <xdr:col>85</xdr:col>
      <xdr:colOff>177800</xdr:colOff>
      <xdr:row>97</xdr:row>
      <xdr:rowOff>46408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94685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5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124013</xdr:rowOff>
    </xdr:from>
    <xdr:to>
      <xdr:col>81</xdr:col>
      <xdr:colOff>101600</xdr:colOff>
      <xdr:row>97</xdr:row>
      <xdr:rowOff>54163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8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45290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7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136523</xdr:rowOff>
    </xdr:from>
    <xdr:to>
      <xdr:col>76</xdr:col>
      <xdr:colOff>165100</xdr:colOff>
      <xdr:row>97</xdr:row>
      <xdr:rowOff>66673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57800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137689</xdr:rowOff>
    </xdr:from>
    <xdr:to>
      <xdr:col>72</xdr:col>
      <xdr:colOff>38100</xdr:colOff>
      <xdr:row>97</xdr:row>
      <xdr:rowOff>67839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58966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140666</xdr:rowOff>
    </xdr:from>
    <xdr:to>
      <xdr:col>67</xdr:col>
      <xdr:colOff>101600</xdr:colOff>
      <xdr:row>97</xdr:row>
      <xdr:rowOff>70816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61943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消防費：全国平均・県平均に比べて高水準であるものの、消防事務を一部事務組合で行っており、類似団体平均より低い水準となる傾向にある。令和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年度は災害情報伝達システムの導入、また、令和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年度は消防機庫新設に伴い高い水準となった。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総務費：電算システムの改修・保守に多額の費用を要しているため、全国平均・県平均に比べて高水準であるものの、類似団体平均と比較すると低い水準となっている。令和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年度は、特別定額給付金事業のため数値が大きくなっている。令和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年度から増加している理由は、ふるさと納税の増加に伴うふるさと納税返礼事務委託料の大幅な増加によるもの。</a:t>
          </a:r>
        </a:p>
        <a:p>
          <a:r>
            <a:rPr kumimoji="1" lang="ja-JP" altLang="en-US" sz="900">
              <a:latin typeface="ＭＳ Ｐゴシック" panose="020B0600070205080204" pitchFamily="50" charset="-128"/>
              <a:ea typeface="ＭＳ Ｐゴシック" panose="020B0600070205080204" pitchFamily="50" charset="-128"/>
            </a:rPr>
            <a:t>農林水産業費：農地の面積自体が少ないため農業振興に係る費用が抑制できているため、県平均・類似団体平均のいずれと比較しても低水準となっている。</a:t>
          </a:r>
        </a:p>
        <a:p>
          <a:r>
            <a:rPr kumimoji="1" lang="ja-JP" altLang="en-US" sz="900">
              <a:latin typeface="ＭＳ Ｐゴシック" panose="020B0600070205080204" pitchFamily="50" charset="-128"/>
              <a:ea typeface="ＭＳ Ｐゴシック" panose="020B0600070205080204" pitchFamily="50" charset="-128"/>
            </a:rPr>
            <a:t>教育費：全国平均・県平均・類似団体平均のいずれと比較しても低水準となっているが、生活支援員を手厚く配置するなど多額の費用を投じ教育環境の充実に努めている。</a:t>
          </a:r>
        </a:p>
        <a:p>
          <a:r>
            <a:rPr kumimoji="1" lang="ja-JP" altLang="en-US" sz="900">
              <a:latin typeface="ＭＳ Ｐゴシック" panose="020B0600070205080204" pitchFamily="50" charset="-128"/>
              <a:ea typeface="ＭＳ Ｐゴシック" panose="020B0600070205080204" pitchFamily="50" charset="-128"/>
            </a:rPr>
            <a:t>民生費：全国平均・県平均・類似団体平均のいずれと比較しても低水準となっているが、保育所給付費や放課後デイサービス等の扶助費が増え続けているため増加傾向にある。令和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年度の増加の主な理由は、物価高騰対応重点支援臨時給付金等の増加によるもの。</a:t>
          </a:r>
        </a:p>
        <a:p>
          <a:r>
            <a:rPr kumimoji="1" lang="ja-JP" altLang="en-US" sz="900">
              <a:latin typeface="ＭＳ Ｐゴシック" panose="020B0600070205080204" pitchFamily="50" charset="-128"/>
              <a:ea typeface="ＭＳ Ｐゴシック" panose="020B0600070205080204" pitchFamily="50" charset="-128"/>
            </a:rPr>
            <a:t>衛生費：全国平均と比べて高い水準にあるが、県平均・類似団体平均のいずれと比較しても低水準となっている。ごみ処理・し尿処理を一部事務組合で行っているため、人件費が抑制されていることで低水準となっていると考えている。令和３年度から増加傾向にあるのは西部衛生施設組合処分場・焼却場・熱利用施設の建設事業費負担金の増によるもの。</a:t>
          </a:r>
        </a:p>
        <a:p>
          <a:r>
            <a:rPr kumimoji="1" lang="ja-JP" altLang="en-US" sz="900">
              <a:latin typeface="ＭＳ Ｐゴシック" panose="020B0600070205080204" pitchFamily="50" charset="-128"/>
              <a:ea typeface="ＭＳ Ｐゴシック" panose="020B0600070205080204" pitchFamily="50" charset="-128"/>
            </a:rPr>
            <a:t>土木費：全国平均と比べて高い水準にあるが、県平均・類似団体平均のいずれと比較しても低水準となっており、今後も無理な事業は行わず健全な運営に努める必要がある。</a:t>
          </a:r>
        </a:p>
        <a:p>
          <a:r>
            <a:rPr kumimoji="1" lang="ja-JP" altLang="en-US" sz="900">
              <a:latin typeface="ＭＳ Ｐゴシック" panose="020B0600070205080204" pitchFamily="50" charset="-128"/>
              <a:ea typeface="ＭＳ Ｐゴシック" panose="020B0600070205080204" pitchFamily="50" charset="-128"/>
            </a:rPr>
            <a:t>公債費：全国平均・県平均・類似団体平均のいずれと比較しても低水準となっており、今後も町債の発行については原則として交付税措置があるものに限ることで適正な水準を維持していきたいと考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財政調整基金については、基金に依存しない行財政運営に努めることで、ここ数年は増加傾向にある。</a:t>
          </a:r>
        </a:p>
        <a:p>
          <a:r>
            <a:rPr kumimoji="1" lang="ja-JP" altLang="en-US" sz="1050">
              <a:latin typeface="ＭＳ ゴシック" pitchFamily="49" charset="-128"/>
              <a:ea typeface="ＭＳ ゴシック" pitchFamily="49" charset="-128"/>
            </a:rPr>
            <a:t>　実質収支額は、ここ数年は年度末の法人町民税の税収に左右されるため増減を繰り返している。令和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年度は法人町民税法人税割の大幅な減額があったため、大きく減少している。</a:t>
          </a:r>
        </a:p>
        <a:p>
          <a:r>
            <a:rPr kumimoji="1" lang="ja-JP" altLang="en-US" sz="1050">
              <a:latin typeface="ＭＳ ゴシック" pitchFamily="49" charset="-128"/>
              <a:ea typeface="ＭＳ ゴシック" pitchFamily="49" charset="-128"/>
            </a:rPr>
            <a:t>　実質単年度収支は、災害の影響で平成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年度でマイナスに転じたものの、平成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年度以降は普通建設事業費、投資及び出資金の減少や歳出抑制の取組み、普通交付税やふるさと納税の増加等によりプラスとなっていたが、令和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年度は実質収支額が大きく減少したことにより単年度収支がマイナスとなったため、実質単年度収支もマイナスに転じている。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一般会計は、交付税収入やふるさと納税の増加などにより歳入が増加しているものの、人件費や扶助費等の増加などにより歳出が大きく増加したことで歳入の増加を上回ったため、黒字額は大きく減少した。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国民健康保険、介護保険の両特別会計は、適正水準を維持している。なお、国民健康保険特別会計は、平成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年度から国保財政の運営主体が都道府県に移行して以降、同程度の水準を維持している。</a:t>
          </a:r>
        </a:p>
        <a:p>
          <a:r>
            <a:rPr kumimoji="1" lang="ja-JP" altLang="en-US" sz="1400">
              <a:latin typeface="ＭＳ ゴシック" pitchFamily="49" charset="-128"/>
              <a:ea typeface="ＭＳ ゴシック" pitchFamily="49" charset="-128"/>
            </a:rPr>
            <a:t>　水道、下水道の両事業会計は、同水準で安定している。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6247012</v>
      </c>
      <c r="BO4" s="407"/>
      <c r="BP4" s="407"/>
      <c r="BQ4" s="407"/>
      <c r="BR4" s="407"/>
      <c r="BS4" s="407"/>
      <c r="BT4" s="407"/>
      <c r="BU4" s="408"/>
      <c r="BV4" s="406">
        <v>6123746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8.1999999999999993</v>
      </c>
      <c r="CU4" s="413"/>
      <c r="CV4" s="413"/>
      <c r="CW4" s="413"/>
      <c r="CX4" s="413"/>
      <c r="CY4" s="413"/>
      <c r="CZ4" s="413"/>
      <c r="DA4" s="414"/>
      <c r="DB4" s="412">
        <v>14.6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5861475</v>
      </c>
      <c r="BO5" s="444"/>
      <c r="BP5" s="444"/>
      <c r="BQ5" s="444"/>
      <c r="BR5" s="444"/>
      <c r="BS5" s="444"/>
      <c r="BT5" s="444"/>
      <c r="BU5" s="445"/>
      <c r="BV5" s="443">
        <v>5607036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88.3</v>
      </c>
      <c r="CU5" s="441"/>
      <c r="CV5" s="441"/>
      <c r="CW5" s="441"/>
      <c r="CX5" s="441"/>
      <c r="CY5" s="441"/>
      <c r="CZ5" s="441"/>
      <c r="DA5" s="442"/>
      <c r="DB5" s="440">
        <v>83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385537</v>
      </c>
      <c r="BO6" s="444"/>
      <c r="BP6" s="444"/>
      <c r="BQ6" s="444"/>
      <c r="BR6" s="444"/>
      <c r="BS6" s="444"/>
      <c r="BT6" s="444"/>
      <c r="BU6" s="445"/>
      <c r="BV6" s="443">
        <v>516710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v>
      </c>
      <c r="CU6" s="481"/>
      <c r="CV6" s="481"/>
      <c r="CW6" s="481"/>
      <c r="CX6" s="481"/>
      <c r="CY6" s="481"/>
      <c r="CZ6" s="481"/>
      <c r="DA6" s="482"/>
      <c r="DB6" s="480">
        <v>84.6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113124</v>
      </c>
      <c r="BO7" s="444"/>
      <c r="BP7" s="444"/>
      <c r="BQ7" s="444"/>
      <c r="BR7" s="444"/>
      <c r="BS7" s="444"/>
      <c r="BT7" s="444"/>
      <c r="BU7" s="445"/>
      <c r="BV7" s="443">
        <v>50389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3302771</v>
      </c>
      <c r="CU7" s="444"/>
      <c r="CV7" s="444"/>
      <c r="CW7" s="444"/>
      <c r="CX7" s="444"/>
      <c r="CY7" s="444"/>
      <c r="CZ7" s="444"/>
      <c r="DA7" s="445"/>
      <c r="DB7" s="443">
        <v>3198561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272413</v>
      </c>
      <c r="BO8" s="444"/>
      <c r="BP8" s="444"/>
      <c r="BQ8" s="444"/>
      <c r="BR8" s="444"/>
      <c r="BS8" s="444"/>
      <c r="BT8" s="444"/>
      <c r="BU8" s="445"/>
      <c r="BV8" s="443">
        <v>466321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0.51</v>
      </c>
      <c r="CU8" s="484"/>
      <c r="CV8" s="484"/>
      <c r="CW8" s="484"/>
      <c r="CX8" s="484"/>
      <c r="CY8" s="484"/>
      <c r="CZ8" s="484"/>
      <c r="DA8" s="485"/>
      <c r="DB8" s="483">
        <v>0.53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10950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-193908</v>
      </c>
      <c r="BO9" s="444"/>
      <c r="BP9" s="444"/>
      <c r="BQ9" s="444"/>
      <c r="BR9" s="444"/>
      <c r="BS9" s="444"/>
      <c r="BT9" s="444"/>
      <c r="BU9" s="445"/>
      <c r="BV9" s="443">
        <v>83415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8.9</v>
      </c>
      <c r="CU9" s="441"/>
      <c r="CV9" s="441"/>
      <c r="CW9" s="441"/>
      <c r="CX9" s="441"/>
      <c r="CY9" s="441"/>
      <c r="CZ9" s="441"/>
      <c r="DA9" s="442"/>
      <c r="DB9" s="440">
        <v>8.6999999999999993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10929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264820</v>
      </c>
      <c r="BO10" s="444"/>
      <c r="BP10" s="444"/>
      <c r="BQ10" s="444"/>
      <c r="BR10" s="444"/>
      <c r="BS10" s="444"/>
      <c r="BT10" s="444"/>
      <c r="BU10" s="445"/>
      <c r="BV10" s="443">
        <v>247620</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11007</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124315</v>
      </c>
      <c r="BO12" s="444"/>
      <c r="BP12" s="444"/>
      <c r="BQ12" s="444"/>
      <c r="BR12" s="444"/>
      <c r="BS12" s="444"/>
      <c r="BT12" s="444"/>
      <c r="BU12" s="445"/>
      <c r="BV12" s="443">
        <v>91801</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10861</v>
      </c>
      <c r="S13" s="528"/>
      <c r="T13" s="528"/>
      <c r="U13" s="528"/>
      <c r="V13" s="529"/>
      <c r="W13" s="459" t="s">
        <v>130</v>
      </c>
      <c r="X13" s="460"/>
      <c r="Y13" s="460"/>
      <c r="Z13" s="460"/>
      <c r="AA13" s="460"/>
      <c r="AB13" s="450"/>
      <c r="AC13" s="494">
        <v>131</v>
      </c>
      <c r="AD13" s="495"/>
      <c r="AE13" s="495"/>
      <c r="AF13" s="495"/>
      <c r="AG13" s="537"/>
      <c r="AH13" s="494">
        <v>113</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-53403</v>
      </c>
      <c r="BO13" s="444"/>
      <c r="BP13" s="444"/>
      <c r="BQ13" s="444"/>
      <c r="BR13" s="444"/>
      <c r="BS13" s="444"/>
      <c r="BT13" s="444"/>
      <c r="BU13" s="445"/>
      <c r="BV13" s="443">
        <v>239234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7.6</v>
      </c>
      <c r="CU13" s="441"/>
      <c r="CV13" s="441"/>
      <c r="CW13" s="441"/>
      <c r="CX13" s="441"/>
      <c r="CY13" s="441"/>
      <c r="CZ13" s="441"/>
      <c r="DA13" s="442"/>
      <c r="DB13" s="440">
        <v>7.4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11040</v>
      </c>
      <c r="S14" s="528"/>
      <c r="T14" s="528"/>
      <c r="U14" s="528"/>
      <c r="V14" s="529"/>
      <c r="W14" s="433"/>
      <c r="X14" s="434"/>
      <c r="Y14" s="434"/>
      <c r="Z14" s="434"/>
      <c r="AA14" s="434"/>
      <c r="AB14" s="423"/>
      <c r="AC14" s="530">
        <v>2.6</v>
      </c>
      <c r="AD14" s="531"/>
      <c r="AE14" s="531"/>
      <c r="AF14" s="531"/>
      <c r="AG14" s="532"/>
      <c r="AH14" s="530">
        <v>2.2000000000000002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10925</v>
      </c>
      <c r="S15" s="528"/>
      <c r="T15" s="528"/>
      <c r="U15" s="528"/>
      <c r="V15" s="529"/>
      <c r="W15" s="459" t="s">
        <v>137</v>
      </c>
      <c r="X15" s="460"/>
      <c r="Y15" s="460"/>
      <c r="Z15" s="460"/>
      <c r="AA15" s="460"/>
      <c r="AB15" s="450"/>
      <c r="AC15" s="494">
        <v>1658</v>
      </c>
      <c r="AD15" s="495"/>
      <c r="AE15" s="495"/>
      <c r="AF15" s="495"/>
      <c r="AG15" s="537"/>
      <c r="AH15" s="494">
        <v>1777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1480522</v>
      </c>
      <c r="BO15" s="407"/>
      <c r="BP15" s="407"/>
      <c r="BQ15" s="407"/>
      <c r="BR15" s="407"/>
      <c r="BS15" s="407"/>
      <c r="BT15" s="407"/>
      <c r="BU15" s="408"/>
      <c r="BV15" s="406">
        <v>1401268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33.5</v>
      </c>
      <c r="AD16" s="531"/>
      <c r="AE16" s="531"/>
      <c r="AF16" s="531"/>
      <c r="AG16" s="532"/>
      <c r="AH16" s="530">
        <v>34.9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2883058</v>
      </c>
      <c r="BO16" s="444"/>
      <c r="BP16" s="444"/>
      <c r="BQ16" s="444"/>
      <c r="BR16" s="444"/>
      <c r="BS16" s="444"/>
      <c r="BT16" s="444"/>
      <c r="BU16" s="445"/>
      <c r="BV16" s="443">
        <v>2766988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3160</v>
      </c>
      <c r="AD17" s="495"/>
      <c r="AE17" s="495"/>
      <c r="AF17" s="495"/>
      <c r="AG17" s="537"/>
      <c r="AH17" s="494">
        <v>3204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1873220</v>
      </c>
      <c r="BO17" s="444"/>
      <c r="BP17" s="444"/>
      <c r="BQ17" s="444"/>
      <c r="BR17" s="444"/>
      <c r="BS17" s="444"/>
      <c r="BT17" s="444"/>
      <c r="BU17" s="445"/>
      <c r="BV17" s="443">
        <v>1769358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12.23</v>
      </c>
      <c r="M18" s="567"/>
      <c r="N18" s="567"/>
      <c r="O18" s="567"/>
      <c r="P18" s="567"/>
      <c r="Q18" s="567"/>
      <c r="R18" s="568"/>
      <c r="S18" s="568"/>
      <c r="T18" s="568"/>
      <c r="U18" s="568"/>
      <c r="V18" s="569"/>
      <c r="W18" s="461"/>
      <c r="X18" s="462"/>
      <c r="Y18" s="462"/>
      <c r="Z18" s="462"/>
      <c r="AA18" s="462"/>
      <c r="AB18" s="453"/>
      <c r="AC18" s="570">
        <v>63.9</v>
      </c>
      <c r="AD18" s="571"/>
      <c r="AE18" s="571"/>
      <c r="AF18" s="571"/>
      <c r="AG18" s="572"/>
      <c r="AH18" s="570">
        <v>62.9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2918961</v>
      </c>
      <c r="BO18" s="444"/>
      <c r="BP18" s="444"/>
      <c r="BQ18" s="444"/>
      <c r="BR18" s="444"/>
      <c r="BS18" s="444"/>
      <c r="BT18" s="444"/>
      <c r="BU18" s="445"/>
      <c r="BV18" s="443">
        <v>2790322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895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4361261</v>
      </c>
      <c r="BO19" s="444"/>
      <c r="BP19" s="444"/>
      <c r="BQ19" s="444"/>
      <c r="BR19" s="444"/>
      <c r="BS19" s="444"/>
      <c r="BT19" s="444"/>
      <c r="BU19" s="445"/>
      <c r="BV19" s="443">
        <v>4288116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4138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3473423</v>
      </c>
      <c r="BO22" s="407"/>
      <c r="BP22" s="407"/>
      <c r="BQ22" s="407"/>
      <c r="BR22" s="407"/>
      <c r="BS22" s="407"/>
      <c r="BT22" s="407"/>
      <c r="BU22" s="408"/>
      <c r="BV22" s="406">
        <v>3614344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2900643</v>
      </c>
      <c r="BO23" s="444"/>
      <c r="BP23" s="444"/>
      <c r="BQ23" s="444"/>
      <c r="BR23" s="444"/>
      <c r="BS23" s="444"/>
      <c r="BT23" s="444"/>
      <c r="BU23" s="445"/>
      <c r="BV23" s="443">
        <v>3092681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7000</v>
      </c>
      <c r="R24" s="495"/>
      <c r="S24" s="495"/>
      <c r="T24" s="495"/>
      <c r="U24" s="495"/>
      <c r="V24" s="537"/>
      <c r="W24" s="589"/>
      <c r="X24" s="590"/>
      <c r="Y24" s="591"/>
      <c r="Z24" s="493" t="s">
        <v>162</v>
      </c>
      <c r="AA24" s="473"/>
      <c r="AB24" s="473"/>
      <c r="AC24" s="473"/>
      <c r="AD24" s="473"/>
      <c r="AE24" s="473"/>
      <c r="AF24" s="473"/>
      <c r="AG24" s="474"/>
      <c r="AH24" s="494">
        <v>69</v>
      </c>
      <c r="AI24" s="495"/>
      <c r="AJ24" s="495"/>
      <c r="AK24" s="495"/>
      <c r="AL24" s="537"/>
      <c r="AM24" s="494">
        <v>217833</v>
      </c>
      <c r="AN24" s="495"/>
      <c r="AO24" s="495"/>
      <c r="AP24" s="495"/>
      <c r="AQ24" s="495"/>
      <c r="AR24" s="537"/>
      <c r="AS24" s="494">
        <v>3157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1634275</v>
      </c>
      <c r="BO24" s="444"/>
      <c r="BP24" s="444"/>
      <c r="BQ24" s="444"/>
      <c r="BR24" s="444"/>
      <c r="BS24" s="444"/>
      <c r="BT24" s="444"/>
      <c r="BU24" s="445"/>
      <c r="BV24" s="443">
        <v>1626425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6200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13874</v>
      </c>
      <c r="BO25" s="407"/>
      <c r="BP25" s="407"/>
      <c r="BQ25" s="407"/>
      <c r="BR25" s="407"/>
      <c r="BS25" s="407"/>
      <c r="BT25" s="407"/>
      <c r="BU25" s="408"/>
      <c r="BV25" s="406">
        <v>21953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5800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10680</v>
      </c>
      <c r="AN26" s="495"/>
      <c r="AO26" s="495"/>
      <c r="AP26" s="495"/>
      <c r="AQ26" s="495"/>
      <c r="AR26" s="537"/>
      <c r="AS26" s="494">
        <v>2670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3201</v>
      </c>
      <c r="BO26" s="444"/>
      <c r="BP26" s="444"/>
      <c r="BQ26" s="444"/>
      <c r="BR26" s="444"/>
      <c r="BS26" s="444"/>
      <c r="BT26" s="444"/>
      <c r="BU26" s="445"/>
      <c r="BV26" s="443">
        <v>2948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3400</v>
      </c>
      <c r="R27" s="495"/>
      <c r="S27" s="495"/>
      <c r="T27" s="495"/>
      <c r="U27" s="495"/>
      <c r="V27" s="537"/>
      <c r="W27" s="589"/>
      <c r="X27" s="590"/>
      <c r="Y27" s="591"/>
      <c r="Z27" s="493" t="s">
        <v>171</v>
      </c>
      <c r="AA27" s="473"/>
      <c r="AB27" s="473"/>
      <c r="AC27" s="473"/>
      <c r="AD27" s="473"/>
      <c r="AE27" s="473"/>
      <c r="AF27" s="473"/>
      <c r="AG27" s="474"/>
      <c r="AH27" s="494">
        <v>7</v>
      </c>
      <c r="AI27" s="495"/>
      <c r="AJ27" s="495"/>
      <c r="AK27" s="495"/>
      <c r="AL27" s="537"/>
      <c r="AM27" s="494">
        <v>22264</v>
      </c>
      <c r="AN27" s="495"/>
      <c r="AO27" s="495"/>
      <c r="AP27" s="495"/>
      <c r="AQ27" s="495"/>
      <c r="AR27" s="537"/>
      <c r="AS27" s="494">
        <v>3181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103020</v>
      </c>
      <c r="BO27" s="563"/>
      <c r="BP27" s="563"/>
      <c r="BQ27" s="563"/>
      <c r="BR27" s="563"/>
      <c r="BS27" s="563"/>
      <c r="BT27" s="563"/>
      <c r="BU27" s="564"/>
      <c r="BV27" s="562">
        <v>103020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2800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1387358</v>
      </c>
      <c r="BO28" s="407"/>
      <c r="BP28" s="407"/>
      <c r="BQ28" s="407"/>
      <c r="BR28" s="407"/>
      <c r="BS28" s="407"/>
      <c r="BT28" s="407"/>
      <c r="BU28" s="408"/>
      <c r="BV28" s="406">
        <v>1246853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8</v>
      </c>
      <c r="M29" s="495"/>
      <c r="N29" s="495"/>
      <c r="O29" s="495"/>
      <c r="P29" s="537"/>
      <c r="Q29" s="494">
        <v>2550</v>
      </c>
      <c r="R29" s="495"/>
      <c r="S29" s="495"/>
      <c r="T29" s="495"/>
      <c r="U29" s="495"/>
      <c r="V29" s="537"/>
      <c r="W29" s="592"/>
      <c r="X29" s="593"/>
      <c r="Y29" s="594"/>
      <c r="Z29" s="493" t="s">
        <v>177</v>
      </c>
      <c r="AA29" s="473"/>
      <c r="AB29" s="473"/>
      <c r="AC29" s="473"/>
      <c r="AD29" s="473"/>
      <c r="AE29" s="473"/>
      <c r="AF29" s="473"/>
      <c r="AG29" s="474"/>
      <c r="AH29" s="494">
        <v>76</v>
      </c>
      <c r="AI29" s="495"/>
      <c r="AJ29" s="495"/>
      <c r="AK29" s="495"/>
      <c r="AL29" s="537"/>
      <c r="AM29" s="494">
        <v>240097</v>
      </c>
      <c r="AN29" s="495"/>
      <c r="AO29" s="495"/>
      <c r="AP29" s="495"/>
      <c r="AQ29" s="495"/>
      <c r="AR29" s="537"/>
      <c r="AS29" s="494">
        <v>3159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229872</v>
      </c>
      <c r="BO29" s="444"/>
      <c r="BP29" s="444"/>
      <c r="BQ29" s="444"/>
      <c r="BR29" s="444"/>
      <c r="BS29" s="444"/>
      <c r="BT29" s="444"/>
      <c r="BU29" s="445"/>
      <c r="BV29" s="443">
        <v>186989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94.7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1282233</v>
      </c>
      <c r="BO30" s="563"/>
      <c r="BP30" s="563"/>
      <c r="BQ30" s="563"/>
      <c r="BR30" s="563"/>
      <c r="BS30" s="563"/>
      <c r="BT30" s="563"/>
      <c r="BU30" s="564"/>
      <c r="BV30" s="562">
        <v>1266426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里庄町国民健康保険特別会計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里庄町水道事業会計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岡山県市町村総合事務組合(一般会計）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科学振興仁科財団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里庄町育英奨学資金給与特別会計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里庄町介護保険特別会計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里庄町公共下水道事業会計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岡山県市町村総合事務組合（貸付金特別会計）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里庄町土地開発公社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里庄町営墓地特別会計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里庄町後期高齢者医療特別会計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岡山県市町村総合事務組合（拠出金事業特別会計）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里庄町介護老人保健施設特別会計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岡山県市町村税整理組合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岡山県西部地区養護老人ホーム組合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岡山県西部環境整備施設組合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岡山県西部衛生施設組合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笠岡地区消防組合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岡山県西南水道企業団</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備南競艇事業組合（一般会計）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YNG8z5XRmsorl3EoAjVOYcOMHrqDkyhOtvW9ajcSLd8BH8hnU/v9d3IOLI80zrgYagrw4pecYm/FXvpUTbgEkg==" saltValue="o5lNNOUPNokEMrUI7Bng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533</v>
      </c>
      <c r="D34" s="1187"/>
      <c r="E34" s="1188"/>
      <c r="F34" s="32">
        <v>5.4</v>
      </c>
      <c r="G34" s="33">
        <v>7.99</v>
      </c>
      <c r="H34" s="33">
        <v>8.23</v>
      </c>
      <c r="I34" s="33">
        <v>9.4700000000000006</v>
      </c>
      <c r="J34" s="34">
        <v>9.4</v>
      </c>
      <c r="K34" s="22"/>
      <c r="L34" s="22"/>
      <c r="M34" s="22"/>
      <c r="N34" s="22"/>
      <c r="O34" s="22"/>
      <c r="P34" s="22"/>
    </row>
    <row r="35" spans="1:16" ht="39" customHeight="1" x14ac:dyDescent="0.15">
      <c r="A35" s="22"/>
      <c r="B35" s="35"/>
      <c r="C35" s="1181" t="s">
        <v>534</v>
      </c>
      <c r="D35" s="1182"/>
      <c r="E35" s="1183"/>
      <c r="F35" s="36">
        <v>9.41</v>
      </c>
      <c r="G35" s="37">
        <v>9.85</v>
      </c>
      <c r="H35" s="37">
        <v>9.16</v>
      </c>
      <c r="I35" s="37">
        <v>9.4</v>
      </c>
      <c r="J35" s="38">
        <v>8.35</v>
      </c>
      <c r="K35" s="22"/>
      <c r="L35" s="22"/>
      <c r="M35" s="22"/>
      <c r="N35" s="22"/>
      <c r="O35" s="22"/>
      <c r="P35" s="22"/>
    </row>
    <row r="36" spans="1:16" ht="39" customHeight="1" x14ac:dyDescent="0.15">
      <c r="A36" s="22"/>
      <c r="B36" s="35"/>
      <c r="C36" s="1181" t="s">
        <v>535</v>
      </c>
      <c r="D36" s="1182"/>
      <c r="E36" s="1183"/>
      <c r="F36" s="36">
        <v>8.7100000000000009</v>
      </c>
      <c r="G36" s="37">
        <v>7.82</v>
      </c>
      <c r="H36" s="37">
        <v>11.74</v>
      </c>
      <c r="I36" s="37">
        <v>14.52</v>
      </c>
      <c r="J36" s="38">
        <v>8.14</v>
      </c>
      <c r="K36" s="22"/>
      <c r="L36" s="22"/>
      <c r="M36" s="22"/>
      <c r="N36" s="22"/>
      <c r="O36" s="22"/>
      <c r="P36" s="22"/>
    </row>
    <row r="37" spans="1:16" ht="39" customHeight="1" x14ac:dyDescent="0.15">
      <c r="A37" s="22"/>
      <c r="B37" s="35"/>
      <c r="C37" s="1181" t="s">
        <v>536</v>
      </c>
      <c r="D37" s="1182"/>
      <c r="E37" s="1183"/>
      <c r="F37" s="36">
        <v>0.5</v>
      </c>
      <c r="G37" s="37">
        <v>0.4</v>
      </c>
      <c r="H37" s="37">
        <v>0.89</v>
      </c>
      <c r="I37" s="37">
        <v>1.01</v>
      </c>
      <c r="J37" s="38">
        <v>1.08</v>
      </c>
      <c r="K37" s="22"/>
      <c r="L37" s="22"/>
      <c r="M37" s="22"/>
      <c r="N37" s="22"/>
      <c r="O37" s="22"/>
      <c r="P37" s="22"/>
    </row>
    <row r="38" spans="1:16" ht="39" customHeight="1" x14ac:dyDescent="0.15">
      <c r="A38" s="22"/>
      <c r="B38" s="35"/>
      <c r="C38" s="1181" t="s">
        <v>537</v>
      </c>
      <c r="D38" s="1182"/>
      <c r="E38" s="1183"/>
      <c r="F38" s="36">
        <v>1.06</v>
      </c>
      <c r="G38" s="37">
        <v>1.23</v>
      </c>
      <c r="H38" s="37">
        <v>0.84</v>
      </c>
      <c r="I38" s="37">
        <v>0.05</v>
      </c>
      <c r="J38" s="38">
        <v>0.16</v>
      </c>
      <c r="K38" s="22"/>
      <c r="L38" s="22"/>
      <c r="M38" s="22"/>
      <c r="N38" s="22"/>
      <c r="O38" s="22"/>
      <c r="P38" s="22"/>
    </row>
    <row r="39" spans="1:16" ht="39" customHeight="1" x14ac:dyDescent="0.15">
      <c r="A39" s="22"/>
      <c r="B39" s="35"/>
      <c r="C39" s="1181" t="s">
        <v>538</v>
      </c>
      <c r="D39" s="1182"/>
      <c r="E39" s="1183"/>
      <c r="F39" s="36">
        <v>0.03</v>
      </c>
      <c r="G39" s="37">
        <v>7.0000000000000007E-2</v>
      </c>
      <c r="H39" s="37">
        <v>0.06</v>
      </c>
      <c r="I39" s="37">
        <v>0.05</v>
      </c>
      <c r="J39" s="38">
        <v>0.09</v>
      </c>
      <c r="K39" s="22"/>
      <c r="L39" s="22"/>
      <c r="M39" s="22"/>
      <c r="N39" s="22"/>
      <c r="O39" s="22"/>
      <c r="P39" s="22"/>
    </row>
    <row r="40" spans="1:16" ht="39" customHeight="1" x14ac:dyDescent="0.15">
      <c r="A40" s="22"/>
      <c r="B40" s="35"/>
      <c r="C40" s="1181" t="s">
        <v>539</v>
      </c>
      <c r="D40" s="1182"/>
      <c r="E40" s="1183"/>
      <c r="F40" s="36">
        <v>0.28000000000000003</v>
      </c>
      <c r="G40" s="37">
        <v>0.09</v>
      </c>
      <c r="H40" s="37">
        <v>0.05</v>
      </c>
      <c r="I40" s="37">
        <v>0.08</v>
      </c>
      <c r="J40" s="38">
        <v>7.0000000000000007E-2</v>
      </c>
      <c r="K40" s="22"/>
      <c r="L40" s="22"/>
      <c r="M40" s="22"/>
      <c r="N40" s="22"/>
      <c r="O40" s="22"/>
      <c r="P40" s="22"/>
    </row>
    <row r="41" spans="1:16" ht="39" customHeight="1" x14ac:dyDescent="0.15">
      <c r="A41" s="22"/>
      <c r="B41" s="35"/>
      <c r="C41" s="1181" t="s">
        <v>540</v>
      </c>
      <c r="D41" s="1182"/>
      <c r="E41" s="1183"/>
      <c r="F41" s="36">
        <v>0.03</v>
      </c>
      <c r="G41" s="37">
        <v>0</v>
      </c>
      <c r="H41" s="37">
        <v>0.02</v>
      </c>
      <c r="I41" s="37">
        <v>0</v>
      </c>
      <c r="J41" s="38">
        <v>0</v>
      </c>
      <c r="K41" s="22"/>
      <c r="L41" s="22"/>
      <c r="M41" s="22"/>
      <c r="N41" s="22"/>
      <c r="O41" s="22"/>
      <c r="P41" s="22"/>
    </row>
    <row r="42" spans="1:16" ht="39" customHeight="1" x14ac:dyDescent="0.15">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542</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eduDv9cPMKLdo+SXSlV7At3N6OfcSdd3KDKtUlLnHJqJbWMtktK0YVogLfD6F0pYp6LDbiaBYniSjtp1XxS9Q==" saltValue="q88BEcCmnjnlS78Jf48x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347</v>
      </c>
      <c r="L45" s="60">
        <v>351</v>
      </c>
      <c r="M45" s="60">
        <v>350</v>
      </c>
      <c r="N45" s="60">
        <v>374</v>
      </c>
      <c r="O45" s="61">
        <v>388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179</v>
      </c>
      <c r="L48" s="64">
        <v>190</v>
      </c>
      <c r="M48" s="64">
        <v>178</v>
      </c>
      <c r="N48" s="64">
        <v>182</v>
      </c>
      <c r="O48" s="65">
        <v>188</v>
      </c>
      <c r="P48" s="48"/>
      <c r="Q48" s="48"/>
      <c r="R48" s="48"/>
      <c r="S48" s="48"/>
      <c r="T48" s="48"/>
      <c r="U48" s="48"/>
    </row>
    <row r="49" spans="1:21" ht="30.75" customHeight="1" x14ac:dyDescent="0.15">
      <c r="A49" s="48"/>
      <c r="B49" s="1191"/>
      <c r="C49" s="1192"/>
      <c r="D49" s="62"/>
      <c r="E49" s="1197" t="s">
        <v>14</v>
      </c>
      <c r="F49" s="1197"/>
      <c r="G49" s="1197"/>
      <c r="H49" s="1197"/>
      <c r="I49" s="1197"/>
      <c r="J49" s="1198"/>
      <c r="K49" s="63">
        <v>40</v>
      </c>
      <c r="L49" s="64">
        <v>41</v>
      </c>
      <c r="M49" s="64">
        <v>45</v>
      </c>
      <c r="N49" s="64">
        <v>45</v>
      </c>
      <c r="O49" s="65">
        <v>40</v>
      </c>
      <c r="P49" s="48"/>
      <c r="Q49" s="48"/>
      <c r="R49" s="48"/>
      <c r="S49" s="48"/>
      <c r="T49" s="48"/>
      <c r="U49" s="48"/>
    </row>
    <row r="50" spans="1:21" ht="30.75" customHeight="1" x14ac:dyDescent="0.15">
      <c r="A50" s="48"/>
      <c r="B50" s="1191"/>
      <c r="C50" s="1192"/>
      <c r="D50" s="62"/>
      <c r="E50" s="1197" t="s">
        <v>15</v>
      </c>
      <c r="F50" s="1197"/>
      <c r="G50" s="1197"/>
      <c r="H50" s="1197"/>
      <c r="I50" s="1197"/>
      <c r="J50" s="1198"/>
      <c r="K50" s="63">
        <v>2</v>
      </c>
      <c r="L50" s="64" t="s">
        <v>488</v>
      </c>
      <c r="M50" s="64" t="s">
        <v>488</v>
      </c>
      <c r="N50" s="64" t="s">
        <v>488</v>
      </c>
      <c r="O50" s="65" t="s">
        <v>488</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378</v>
      </c>
      <c r="L52" s="64">
        <v>379</v>
      </c>
      <c r="M52" s="64">
        <v>379</v>
      </c>
      <c r="N52" s="64">
        <v>376</v>
      </c>
      <c r="O52" s="65">
        <v>372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190</v>
      </c>
      <c r="L53" s="69">
        <v>203</v>
      </c>
      <c r="M53" s="69">
        <v>194</v>
      </c>
      <c r="N53" s="69">
        <v>225</v>
      </c>
      <c r="O53" s="70">
        <v>244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IEMBj3qEOUsTzfy5IUd2wvJNRuHA2VLz3K4woW88keeAPi2bBjZZv4rdutAtvDjZgm9pWmM3EfxLt7Trm8mhQ==" saltValue="pYoWLFpOpa3XI5UJZg3s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3312</v>
      </c>
      <c r="J41" s="356">
        <v>3598</v>
      </c>
      <c r="K41" s="356">
        <v>3756</v>
      </c>
      <c r="L41" s="356">
        <v>3614</v>
      </c>
      <c r="M41" s="357">
        <v>3473</v>
      </c>
    </row>
    <row r="42" spans="2:13" ht="27.75" customHeight="1" x14ac:dyDescent="0.15">
      <c r="B42" s="1222"/>
      <c r="C42" s="1223"/>
      <c r="D42" s="106"/>
      <c r="E42" s="1228" t="s">
        <v>32</v>
      </c>
      <c r="F42" s="1228"/>
      <c r="G42" s="1228"/>
      <c r="H42" s="1229"/>
      <c r="I42" s="358">
        <v>86</v>
      </c>
      <c r="J42" s="359">
        <v>80</v>
      </c>
      <c r="K42" s="359">
        <v>80</v>
      </c>
      <c r="L42" s="359">
        <v>18</v>
      </c>
      <c r="M42" s="360">
        <v>13</v>
      </c>
    </row>
    <row r="43" spans="2:13" ht="27.75" customHeight="1" x14ac:dyDescent="0.15">
      <c r="B43" s="1222"/>
      <c r="C43" s="1223"/>
      <c r="D43" s="106"/>
      <c r="E43" s="1228" t="s">
        <v>33</v>
      </c>
      <c r="F43" s="1228"/>
      <c r="G43" s="1228"/>
      <c r="H43" s="1229"/>
      <c r="I43" s="358">
        <v>2884</v>
      </c>
      <c r="J43" s="359">
        <v>2941</v>
      </c>
      <c r="K43" s="359">
        <v>2845</v>
      </c>
      <c r="L43" s="359">
        <v>2771</v>
      </c>
      <c r="M43" s="360">
        <v>2676</v>
      </c>
    </row>
    <row r="44" spans="2:13" ht="27.75" customHeight="1" x14ac:dyDescent="0.15">
      <c r="B44" s="1222"/>
      <c r="C44" s="1223"/>
      <c r="D44" s="106"/>
      <c r="E44" s="1228" t="s">
        <v>34</v>
      </c>
      <c r="F44" s="1228"/>
      <c r="G44" s="1228"/>
      <c r="H44" s="1229"/>
      <c r="I44" s="358">
        <v>173</v>
      </c>
      <c r="J44" s="359">
        <v>159</v>
      </c>
      <c r="K44" s="359">
        <v>134</v>
      </c>
      <c r="L44" s="359">
        <v>109</v>
      </c>
      <c r="M44" s="360">
        <v>69</v>
      </c>
    </row>
    <row r="45" spans="2:13" ht="27.75" customHeight="1" x14ac:dyDescent="0.15">
      <c r="B45" s="1222"/>
      <c r="C45" s="1223"/>
      <c r="D45" s="106"/>
      <c r="E45" s="1228" t="s">
        <v>35</v>
      </c>
      <c r="F45" s="1228"/>
      <c r="G45" s="1228"/>
      <c r="H45" s="1229"/>
      <c r="I45" s="358">
        <v>136</v>
      </c>
      <c r="J45" s="359">
        <v>121</v>
      </c>
      <c r="K45" s="359">
        <v>114</v>
      </c>
      <c r="L45" s="359">
        <v>132</v>
      </c>
      <c r="M45" s="360">
        <v>187</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3328</v>
      </c>
      <c r="J50" s="359">
        <v>3429</v>
      </c>
      <c r="K50" s="359">
        <v>3788</v>
      </c>
      <c r="L50" s="359">
        <v>3888</v>
      </c>
      <c r="M50" s="360">
        <v>4069</v>
      </c>
    </row>
    <row r="51" spans="2:13" ht="27.75" customHeight="1" x14ac:dyDescent="0.15">
      <c r="B51" s="1222"/>
      <c r="C51" s="1223"/>
      <c r="D51" s="106"/>
      <c r="E51" s="1228" t="s">
        <v>42</v>
      </c>
      <c r="F51" s="1228"/>
      <c r="G51" s="1228"/>
      <c r="H51" s="1229"/>
      <c r="I51" s="358">
        <v>31</v>
      </c>
      <c r="J51" s="359">
        <v>25</v>
      </c>
      <c r="K51" s="359">
        <v>20</v>
      </c>
      <c r="L51" s="359">
        <v>15</v>
      </c>
      <c r="M51" s="360">
        <v>11</v>
      </c>
    </row>
    <row r="52" spans="2:13" ht="27.75" customHeight="1" x14ac:dyDescent="0.15">
      <c r="B52" s="1224"/>
      <c r="C52" s="1225"/>
      <c r="D52" s="106"/>
      <c r="E52" s="1228" t="s">
        <v>43</v>
      </c>
      <c r="F52" s="1228"/>
      <c r="G52" s="1228"/>
      <c r="H52" s="1229"/>
      <c r="I52" s="358">
        <v>4670</v>
      </c>
      <c r="J52" s="359">
        <v>4831</v>
      </c>
      <c r="K52" s="359">
        <v>4810</v>
      </c>
      <c r="L52" s="359">
        <v>4682</v>
      </c>
      <c r="M52" s="360">
        <v>4651</v>
      </c>
    </row>
    <row r="53" spans="2:13" ht="27.75" customHeight="1" thickBot="1" x14ac:dyDescent="0.2">
      <c r="B53" s="1235" t="s">
        <v>19</v>
      </c>
      <c r="C53" s="1236"/>
      <c r="D53" s="110"/>
      <c r="E53" s="1237" t="s">
        <v>44</v>
      </c>
      <c r="F53" s="1237"/>
      <c r="G53" s="1237"/>
      <c r="H53" s="1238"/>
      <c r="I53" s="361">
        <v>-1437</v>
      </c>
      <c r="J53" s="362">
        <v>-1386</v>
      </c>
      <c r="K53" s="362">
        <v>-1690</v>
      </c>
      <c r="L53" s="362">
        <v>-1940</v>
      </c>
      <c r="M53" s="363">
        <v>-2313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gJUmDvraMAOcYczK0pu6H3fkL2rZyDkIT7slKQKb9d1g61+8xsC+slaraesnqd9HXMLkY3E5NWK+kgNOhc7Bw==" saltValue="Ue5zpVfZIm8N2tJR3ELm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1091</v>
      </c>
      <c r="G55" s="122">
        <v>1247</v>
      </c>
      <c r="H55" s="123">
        <v>1387</v>
      </c>
    </row>
    <row r="56" spans="2:8" ht="52.5" customHeight="1" x14ac:dyDescent="0.15">
      <c r="B56" s="124"/>
      <c r="C56" s="1249" t="s">
        <v>47</v>
      </c>
      <c r="D56" s="1249"/>
      <c r="E56" s="1250"/>
      <c r="F56" s="125">
        <v>207</v>
      </c>
      <c r="G56" s="125">
        <v>187</v>
      </c>
      <c r="H56" s="126">
        <v>230</v>
      </c>
    </row>
    <row r="57" spans="2:8" ht="53.25" customHeight="1" x14ac:dyDescent="0.15">
      <c r="B57" s="124"/>
      <c r="C57" s="1251" t="s">
        <v>48</v>
      </c>
      <c r="D57" s="1251"/>
      <c r="E57" s="1252"/>
      <c r="F57" s="127">
        <v>1250</v>
      </c>
      <c r="G57" s="127">
        <v>1266</v>
      </c>
      <c r="H57" s="128">
        <v>1282</v>
      </c>
    </row>
    <row r="58" spans="2:8" ht="45.75" customHeight="1" x14ac:dyDescent="0.15">
      <c r="B58" s="129"/>
      <c r="C58" s="1239" t="s">
        <v>570</v>
      </c>
      <c r="D58" s="1240"/>
      <c r="E58" s="1241"/>
      <c r="F58" s="130">
        <v>400</v>
      </c>
      <c r="G58" s="130">
        <v>387</v>
      </c>
      <c r="H58" s="131">
        <v>378</v>
      </c>
    </row>
    <row r="59" spans="2:8" ht="45.75" customHeight="1" x14ac:dyDescent="0.15">
      <c r="B59" s="129"/>
      <c r="C59" s="1239" t="s">
        <v>571</v>
      </c>
      <c r="D59" s="1240"/>
      <c r="E59" s="1241"/>
      <c r="F59" s="130">
        <v>210</v>
      </c>
      <c r="G59" s="130">
        <v>236</v>
      </c>
      <c r="H59" s="131">
        <v>271</v>
      </c>
    </row>
    <row r="60" spans="2:8" ht="45.75" customHeight="1" x14ac:dyDescent="0.15">
      <c r="B60" s="129"/>
      <c r="C60" s="1239" t="s">
        <v>572</v>
      </c>
      <c r="D60" s="1240"/>
      <c r="E60" s="1241"/>
      <c r="F60" s="130">
        <v>251</v>
      </c>
      <c r="G60" s="130">
        <v>253</v>
      </c>
      <c r="H60" s="131">
        <v>243</v>
      </c>
    </row>
    <row r="61" spans="2:8" ht="45.75" customHeight="1" x14ac:dyDescent="0.15">
      <c r="B61" s="129"/>
      <c r="C61" s="1239" t="s">
        <v>573</v>
      </c>
      <c r="D61" s="1240"/>
      <c r="E61" s="1241"/>
      <c r="F61" s="130">
        <v>101</v>
      </c>
      <c r="G61" s="130">
        <v>101</v>
      </c>
      <c r="H61" s="131">
        <v>101</v>
      </c>
    </row>
    <row r="62" spans="2:8" ht="45.75" customHeight="1" thickBot="1" x14ac:dyDescent="0.2">
      <c r="B62" s="132"/>
      <c r="C62" s="1242" t="s">
        <v>574</v>
      </c>
      <c r="D62" s="1243"/>
      <c r="E62" s="1244"/>
      <c r="F62" s="133">
        <v>100</v>
      </c>
      <c r="G62" s="133">
        <v>100</v>
      </c>
      <c r="H62" s="134">
        <v>100</v>
      </c>
    </row>
    <row r="63" spans="2:8" ht="52.5" customHeight="1" thickBot="1" x14ac:dyDescent="0.2">
      <c r="B63" s="135"/>
      <c r="C63" s="1245" t="s">
        <v>49</v>
      </c>
      <c r="D63" s="1245"/>
      <c r="E63" s="1246"/>
      <c r="F63" s="136">
        <v>2548</v>
      </c>
      <c r="G63" s="136">
        <v>2700</v>
      </c>
      <c r="H63" s="137">
        <v>2899</v>
      </c>
    </row>
    <row r="64" spans="2:8" x14ac:dyDescent="0.15"/>
  </sheetData>
  <sheetProtection algorithmName="SHA-512" hashValue="l7JybHwMvLNzj+isNYTZkSh0wZPaRNWrTOu0ivsML6sxhZMyumempQ7m3YlZnrq7EVXDi+WDoQg9MqhouG7wnQ==" saltValue="lJ14SF8s0iIdc1uO6K6d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5D353-F9C4-426C-A391-458309E1ACB9}">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585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577</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578</v>
      </c>
      <c r="AO51" s="1258"/>
      <c r="AP51" s="1258"/>
      <c r="AQ51" s="1258"/>
      <c r="AR51" s="1258"/>
      <c r="AS51" s="1258"/>
      <c r="AT51" s="1258"/>
      <c r="AU51" s="1258"/>
      <c r="AV51" s="1258"/>
      <c r="AW51" s="1258"/>
      <c r="AX51" s="1258"/>
      <c r="AY51" s="1258"/>
      <c r="AZ51" s="1258"/>
      <c r="BA51" s="1258"/>
      <c r="BB51" s="1258" t="s">
        <v>579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580</v>
      </c>
      <c r="BC53" s="1258"/>
      <c r="BD53" s="1258"/>
      <c r="BE53" s="1258"/>
      <c r="BF53" s="1258"/>
      <c r="BG53" s="1258"/>
      <c r="BH53" s="1258"/>
      <c r="BI53" s="1258"/>
      <c r="BJ53" s="1258"/>
      <c r="BK53" s="1258"/>
      <c r="BL53" s="1258"/>
      <c r="BM53" s="1258"/>
      <c r="BN53" s="1258"/>
      <c r="BO53" s="1258"/>
      <c r="BP53" s="1255">
        <v>67.8</v>
      </c>
      <c r="BQ53" s="1255"/>
      <c r="BR53" s="1255"/>
      <c r="BS53" s="1255"/>
      <c r="BT53" s="1255"/>
      <c r="BU53" s="1255"/>
      <c r="BV53" s="1255"/>
      <c r="BW53" s="1255"/>
      <c r="BX53" s="1255">
        <v>67.3</v>
      </c>
      <c r="BY53" s="1255"/>
      <c r="BZ53" s="1255"/>
      <c r="CA53" s="1255"/>
      <c r="CB53" s="1255"/>
      <c r="CC53" s="1255"/>
      <c r="CD53" s="1255"/>
      <c r="CE53" s="1255"/>
      <c r="CF53" s="1255">
        <v>67.3</v>
      </c>
      <c r="CG53" s="1255"/>
      <c r="CH53" s="1255"/>
      <c r="CI53" s="1255"/>
      <c r="CJ53" s="1255"/>
      <c r="CK53" s="1255"/>
      <c r="CL53" s="1255"/>
      <c r="CM53" s="1255"/>
      <c r="CN53" s="1255">
        <v>67.900000000000006</v>
      </c>
      <c r="CO53" s="1255"/>
      <c r="CP53" s="1255"/>
      <c r="CQ53" s="1255"/>
      <c r="CR53" s="1255"/>
      <c r="CS53" s="1255"/>
      <c r="CT53" s="1255"/>
      <c r="CU53" s="1255"/>
      <c r="CV53" s="1255">
        <v>68.8</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581</v>
      </c>
      <c r="AO55" s="1259"/>
      <c r="AP55" s="1259"/>
      <c r="AQ55" s="1259"/>
      <c r="AR55" s="1259"/>
      <c r="AS55" s="1259"/>
      <c r="AT55" s="1259"/>
      <c r="AU55" s="1259"/>
      <c r="AV55" s="1259"/>
      <c r="AW55" s="1259"/>
      <c r="AX55" s="1259"/>
      <c r="AY55" s="1259"/>
      <c r="AZ55" s="1259"/>
      <c r="BA55" s="1259"/>
      <c r="BB55" s="1258" t="s">
        <v>579</v>
      </c>
      <c r="BC55" s="1258"/>
      <c r="BD55" s="1258"/>
      <c r="BE55" s="1258"/>
      <c r="BF55" s="1258"/>
      <c r="BG55" s="1258"/>
      <c r="BH55" s="1258"/>
      <c r="BI55" s="1258"/>
      <c r="BJ55" s="1258"/>
      <c r="BK55" s="1258"/>
      <c r="BL55" s="1258"/>
      <c r="BM55" s="1258"/>
      <c r="BN55" s="1258"/>
      <c r="BO55" s="1258"/>
      <c r="BP55" s="1255">
        <v>3.1</v>
      </c>
      <c r="BQ55" s="1255"/>
      <c r="BR55" s="1255"/>
      <c r="BS55" s="1255"/>
      <c r="BT55" s="1255"/>
      <c r="BU55" s="1255"/>
      <c r="BV55" s="1255"/>
      <c r="BW55" s="1255"/>
      <c r="BX55" s="1255">
        <v>13.7</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580</v>
      </c>
      <c r="BC57" s="1258"/>
      <c r="BD57" s="1258"/>
      <c r="BE57" s="1258"/>
      <c r="BF57" s="1258"/>
      <c r="BG57" s="1258"/>
      <c r="BH57" s="1258"/>
      <c r="BI57" s="1258"/>
      <c r="BJ57" s="1258"/>
      <c r="BK57" s="1258"/>
      <c r="BL57" s="1258"/>
      <c r="BM57" s="1258"/>
      <c r="BN57" s="1258"/>
      <c r="BO57" s="1258"/>
      <c r="BP57" s="1255">
        <v>61.2</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582</v>
      </c>
    </row>
    <row r="64" spans="1:109" x14ac:dyDescent="0.15">
      <c r="B64" s="372"/>
      <c r="G64" s="379"/>
      <c r="I64" s="392"/>
      <c r="J64" s="392"/>
      <c r="K64" s="392"/>
      <c r="L64" s="392"/>
      <c r="M64" s="392"/>
      <c r="N64" s="393"/>
      <c r="AM64" s="379"/>
      <c r="AN64" s="379" t="s">
        <v>576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584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577</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578</v>
      </c>
      <c r="AO73" s="1258"/>
      <c r="AP73" s="1258"/>
      <c r="AQ73" s="1258"/>
      <c r="AR73" s="1258"/>
      <c r="AS73" s="1258"/>
      <c r="AT73" s="1258"/>
      <c r="AU73" s="1258"/>
      <c r="AV73" s="1258"/>
      <c r="AW73" s="1258"/>
      <c r="AX73" s="1258"/>
      <c r="AY73" s="1258"/>
      <c r="AZ73" s="1258"/>
      <c r="BA73" s="1258"/>
      <c r="BB73" s="1258" t="s">
        <v>579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583</v>
      </c>
      <c r="BC75" s="1258"/>
      <c r="BD75" s="1258"/>
      <c r="BE75" s="1258"/>
      <c r="BF75" s="1258"/>
      <c r="BG75" s="1258"/>
      <c r="BH75" s="1258"/>
      <c r="BI75" s="1258"/>
      <c r="BJ75" s="1258"/>
      <c r="BK75" s="1258"/>
      <c r="BL75" s="1258"/>
      <c r="BM75" s="1258"/>
      <c r="BN75" s="1258"/>
      <c r="BO75" s="1258"/>
      <c r="BP75" s="1255">
        <v>7.6</v>
      </c>
      <c r="BQ75" s="1255"/>
      <c r="BR75" s="1255"/>
      <c r="BS75" s="1255"/>
      <c r="BT75" s="1255"/>
      <c r="BU75" s="1255"/>
      <c r="BV75" s="1255"/>
      <c r="BW75" s="1255"/>
      <c r="BX75" s="1255">
        <v>7.6</v>
      </c>
      <c r="BY75" s="1255"/>
      <c r="BZ75" s="1255"/>
      <c r="CA75" s="1255"/>
      <c r="CB75" s="1255"/>
      <c r="CC75" s="1255"/>
      <c r="CD75" s="1255"/>
      <c r="CE75" s="1255"/>
      <c r="CF75" s="1255">
        <v>7.3</v>
      </c>
      <c r="CG75" s="1255"/>
      <c r="CH75" s="1255"/>
      <c r="CI75" s="1255"/>
      <c r="CJ75" s="1255"/>
      <c r="CK75" s="1255"/>
      <c r="CL75" s="1255"/>
      <c r="CM75" s="1255"/>
      <c r="CN75" s="1255">
        <v>7.4</v>
      </c>
      <c r="CO75" s="1255"/>
      <c r="CP75" s="1255"/>
      <c r="CQ75" s="1255"/>
      <c r="CR75" s="1255"/>
      <c r="CS75" s="1255"/>
      <c r="CT75" s="1255"/>
      <c r="CU75" s="1255"/>
      <c r="CV75" s="1255">
        <v>7.6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581</v>
      </c>
      <c r="AO77" s="1259"/>
      <c r="AP77" s="1259"/>
      <c r="AQ77" s="1259"/>
      <c r="AR77" s="1259"/>
      <c r="AS77" s="1259"/>
      <c r="AT77" s="1259"/>
      <c r="AU77" s="1259"/>
      <c r="AV77" s="1259"/>
      <c r="AW77" s="1259"/>
      <c r="AX77" s="1259"/>
      <c r="AY77" s="1259"/>
      <c r="AZ77" s="1259"/>
      <c r="BA77" s="1259"/>
      <c r="BB77" s="1258" t="s">
        <v>579</v>
      </c>
      <c r="BC77" s="1258"/>
      <c r="BD77" s="1258"/>
      <c r="BE77" s="1258"/>
      <c r="BF77" s="1258"/>
      <c r="BG77" s="1258"/>
      <c r="BH77" s="1258"/>
      <c r="BI77" s="1258"/>
      <c r="BJ77" s="1258"/>
      <c r="BK77" s="1258"/>
      <c r="BL77" s="1258"/>
      <c r="BM77" s="1258"/>
      <c r="BN77" s="1258"/>
      <c r="BO77" s="1258"/>
      <c r="BP77" s="1255">
        <v>3.1</v>
      </c>
      <c r="BQ77" s="1255"/>
      <c r="BR77" s="1255"/>
      <c r="BS77" s="1255"/>
      <c r="BT77" s="1255"/>
      <c r="BU77" s="1255"/>
      <c r="BV77" s="1255"/>
      <c r="BW77" s="1255"/>
      <c r="BX77" s="1255">
        <v>13.7</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583</v>
      </c>
      <c r="BC79" s="1258"/>
      <c r="BD79" s="1258"/>
      <c r="BE79" s="1258"/>
      <c r="BF79" s="1258"/>
      <c r="BG79" s="1258"/>
      <c r="BH79" s="1258"/>
      <c r="BI79" s="1258"/>
      <c r="BJ79" s="1258"/>
      <c r="BK79" s="1258"/>
      <c r="BL79" s="1258"/>
      <c r="BM79" s="1258"/>
      <c r="BN79" s="1258"/>
      <c r="BO79" s="1258"/>
      <c r="BP79" s="1255">
        <v>7.9</v>
      </c>
      <c r="BQ79" s="1255"/>
      <c r="BR79" s="1255"/>
      <c r="BS79" s="1255"/>
      <c r="BT79" s="1255"/>
      <c r="BU79" s="1255"/>
      <c r="BV79" s="1255"/>
      <c r="BW79" s="1255"/>
      <c r="BX79" s="1255">
        <v>7.9</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MkLbjWuPX8AXJ4kxEi1+chujbsTBvLwTDXY0IpoK1IHT2UeC3h+M6OXD5F5MtoAz4VPagewu+4Pldga1oAP8Wg==" saltValue="pFYSSk698J6sEONw++rc6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35885-73C7-4753-A9E7-28391B3FD866}">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a0WlMxB6rBW7/Aoy6Ta144tKtJ2kAOShhSKzfzs2OCfmv3LfWRAO3bnl3fS5b8u982sxTJU3bojIXe/rNAZiNA==" saltValue="ugkgJ7FBRO/il9bc7Tj9J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18E2C-8C80-4367-B27F-D53E2397BFF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HIPjDfue1B7KYG4NTT7q/OojYnZHs5HqcFtZ9N6Kszl8bZCp7l9hhRv0mKJLQXpUmuCjoKL6XbMUQgFRI9Dmqw==" saltValue="UW98lZmQUrxea7/JG0F4F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22991</v>
      </c>
      <c r="E3" s="156"/>
      <c r="F3" s="157">
        <v>103390</v>
      </c>
      <c r="G3" s="158"/>
      <c r="H3" s="159"/>
    </row>
    <row r="4" spans="1:8" x14ac:dyDescent="0.15">
      <c r="A4" s="160"/>
      <c r="B4" s="161"/>
      <c r="C4" s="162"/>
      <c r="D4" s="163">
        <v>11262</v>
      </c>
      <c r="E4" s="164"/>
      <c r="F4" s="165">
        <v>51269</v>
      </c>
      <c r="G4" s="166"/>
      <c r="H4" s="167"/>
    </row>
    <row r="5" spans="1:8" x14ac:dyDescent="0.15">
      <c r="A5" s="148" t="s">
        <v>521</v>
      </c>
      <c r="B5" s="153"/>
      <c r="C5" s="154"/>
      <c r="D5" s="155">
        <v>50925</v>
      </c>
      <c r="E5" s="156"/>
      <c r="F5" s="157">
        <v>117234</v>
      </c>
      <c r="G5" s="158"/>
      <c r="H5" s="159"/>
    </row>
    <row r="6" spans="1:8" x14ac:dyDescent="0.15">
      <c r="A6" s="160"/>
      <c r="B6" s="161"/>
      <c r="C6" s="162"/>
      <c r="D6" s="163">
        <v>35745</v>
      </c>
      <c r="E6" s="164"/>
      <c r="F6" s="165">
        <v>59796</v>
      </c>
      <c r="G6" s="166"/>
      <c r="H6" s="167"/>
    </row>
    <row r="7" spans="1:8" x14ac:dyDescent="0.15">
      <c r="A7" s="148" t="s">
        <v>522</v>
      </c>
      <c r="B7" s="153"/>
      <c r="C7" s="154"/>
      <c r="D7" s="155">
        <v>33937</v>
      </c>
      <c r="E7" s="156"/>
      <c r="F7" s="157">
        <v>97758</v>
      </c>
      <c r="G7" s="158"/>
      <c r="H7" s="159"/>
    </row>
    <row r="8" spans="1:8" x14ac:dyDescent="0.15">
      <c r="A8" s="160"/>
      <c r="B8" s="161"/>
      <c r="C8" s="162"/>
      <c r="D8" s="163">
        <v>26753</v>
      </c>
      <c r="E8" s="164"/>
      <c r="F8" s="165">
        <v>45946</v>
      </c>
      <c r="G8" s="166"/>
      <c r="H8" s="167"/>
    </row>
    <row r="9" spans="1:8" x14ac:dyDescent="0.15">
      <c r="A9" s="148" t="s">
        <v>523</v>
      </c>
      <c r="B9" s="153"/>
      <c r="C9" s="154"/>
      <c r="D9" s="155">
        <v>44248</v>
      </c>
      <c r="E9" s="156"/>
      <c r="F9" s="157">
        <v>91338</v>
      </c>
      <c r="G9" s="158"/>
      <c r="H9" s="159"/>
    </row>
    <row r="10" spans="1:8" x14ac:dyDescent="0.15">
      <c r="A10" s="160"/>
      <c r="B10" s="161"/>
      <c r="C10" s="162"/>
      <c r="D10" s="163">
        <v>30522</v>
      </c>
      <c r="E10" s="164"/>
      <c r="F10" s="165">
        <v>43989</v>
      </c>
      <c r="G10" s="166"/>
      <c r="H10" s="167"/>
    </row>
    <row r="11" spans="1:8" x14ac:dyDescent="0.15">
      <c r="A11" s="148" t="s">
        <v>524</v>
      </c>
      <c r="B11" s="153"/>
      <c r="C11" s="154"/>
      <c r="D11" s="155">
        <v>43501</v>
      </c>
      <c r="E11" s="156"/>
      <c r="F11" s="157">
        <v>103975</v>
      </c>
      <c r="G11" s="158"/>
      <c r="H11" s="159"/>
    </row>
    <row r="12" spans="1:8" x14ac:dyDescent="0.15">
      <c r="A12" s="160"/>
      <c r="B12" s="161"/>
      <c r="C12" s="168"/>
      <c r="D12" s="163">
        <v>29114</v>
      </c>
      <c r="E12" s="164"/>
      <c r="F12" s="165">
        <v>52698</v>
      </c>
      <c r="G12" s="166"/>
      <c r="H12" s="167"/>
    </row>
    <row r="13" spans="1:8" x14ac:dyDescent="0.15">
      <c r="A13" s="148"/>
      <c r="B13" s="153"/>
      <c r="C13" s="169"/>
      <c r="D13" s="170">
        <v>39120</v>
      </c>
      <c r="E13" s="171"/>
      <c r="F13" s="172">
        <v>102739</v>
      </c>
      <c r="G13" s="173"/>
      <c r="H13" s="159"/>
    </row>
    <row r="14" spans="1:8" x14ac:dyDescent="0.15">
      <c r="A14" s="160"/>
      <c r="B14" s="161"/>
      <c r="C14" s="162"/>
      <c r="D14" s="163">
        <v>26679</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8.74</v>
      </c>
      <c r="C19" s="174">
        <f>ROUND(VALUE(SUBSTITUTE(実質収支比率等に係る経年分析!G$48,"▲","-")),2)</f>
        <v>7.9</v>
      </c>
      <c r="D19" s="174">
        <f>ROUND(VALUE(SUBSTITUTE(実質収支比率等に係る経年分析!H$48,"▲","-")),2)</f>
        <v>11.8</v>
      </c>
      <c r="E19" s="174">
        <f>ROUND(VALUE(SUBSTITUTE(実質収支比率等に係る経年分析!I$48,"▲","-")),2)</f>
        <v>14.58</v>
      </c>
      <c r="F19" s="174">
        <f>ROUND(VALUE(SUBSTITUTE(実質収支比率等に係る経年分析!J$48,"▲","-")),2)</f>
        <v>8.25</v>
      </c>
    </row>
    <row r="20" spans="1:11" x14ac:dyDescent="0.15">
      <c r="A20" s="174" t="s">
        <v>53</v>
      </c>
      <c r="B20" s="174">
        <f>ROUND(VALUE(SUBSTITUTE(実質収支比率等に係る経年分析!F$47,"▲","-")),2)</f>
        <v>32.28</v>
      </c>
      <c r="C20" s="174">
        <f>ROUND(VALUE(SUBSTITUTE(実質収支比率等に係る経年分析!G$47,"▲","-")),2)</f>
        <v>32.409999999999997</v>
      </c>
      <c r="D20" s="174">
        <f>ROUND(VALUE(SUBSTITUTE(実質収支比率等に係る経年分析!H$47,"▲","-")),2)</f>
        <v>33.630000000000003</v>
      </c>
      <c r="E20" s="174">
        <f>ROUND(VALUE(SUBSTITUTE(実質収支比率等に係る経年分析!I$47,"▲","-")),2)</f>
        <v>38.979999999999997</v>
      </c>
      <c r="F20" s="174">
        <f>ROUND(VALUE(SUBSTITUTE(実質収支比率等に係る経年分析!J$47,"▲","-")),2)</f>
        <v>42.01</v>
      </c>
    </row>
    <row r="21" spans="1:11" x14ac:dyDescent="0.15">
      <c r="A21" s="174" t="s">
        <v>54</v>
      </c>
      <c r="B21" s="174">
        <f>IF(ISNUMBER(VALUE(SUBSTITUTE(実質収支比率等に係る経年分析!F$49,"▲","-"))),ROUND(VALUE(SUBSTITUTE(実質収支比率等に係る経年分析!F$49,"▲","-")),2),NA())</f>
        <v>4.26</v>
      </c>
      <c r="C21" s="174">
        <f>IF(ISNUMBER(VALUE(SUBSTITUTE(実質収支比率等に係る経年分析!G$49,"▲","-"))),ROUND(VALUE(SUBSTITUTE(実質収支比率等に係る経年分析!G$49,"▲","-")),2),NA())</f>
        <v>0.76</v>
      </c>
      <c r="D21" s="174">
        <f>IF(ISNUMBER(VALUE(SUBSTITUTE(実質収支比率等に係る経年分析!H$49,"▲","-"))),ROUND(VALUE(SUBSTITUTE(実質収支比率等に係る経年分析!H$49,"▲","-")),2),NA())</f>
        <v>7.78</v>
      </c>
      <c r="E21" s="174">
        <f>IF(ISNUMBER(VALUE(SUBSTITUTE(実質収支比率等に係る経年分析!I$49,"▲","-"))),ROUND(VALUE(SUBSTITUTE(実質収支比率等に係る経年分析!I$49,"▲","-")),2),NA())</f>
        <v>7.48</v>
      </c>
      <c r="F21" s="174">
        <f>IF(ISNUMBER(VALUE(SUBSTITUTE(実質収支比率等に係る経年分析!J$49,"▲","-"))),ROUND(VALUE(SUBSTITUTE(実質収支比率等に係る経年分析!J$49,"▲","-")),2),NA())</f>
        <v>-1.62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里庄町後期高齢者医療特別会計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里庄町介護老人保健施設特別会計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0.28000000000000003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里庄町営墓地特別会計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里庄町国民健康保険特別会計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15">
      <c r="A33" s="175" t="str">
        <f>IF(連結実質赤字比率に係る赤字・黒字の構成分析!C$37="",NA(),連結実質赤字比率に係る赤字・黒字の構成分析!C$37)</f>
        <v>里庄町介護保険特別会計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8.7100000000000009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7.82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8.14</v>
      </c>
    </row>
    <row r="35" spans="1:16" x14ac:dyDescent="0.15">
      <c r="A35" s="175" t="str">
        <f>IF(連結実質赤字比率に係る赤字・黒字の構成分析!C$35="",NA(),連結実質赤字比率に係る赤字・黒字の構成分析!C$35)</f>
        <v>里庄町水道事業会計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8.35</v>
      </c>
    </row>
    <row r="36" spans="1:16" x14ac:dyDescent="0.15">
      <c r="A36" s="175" t="str">
        <f>IF(連結実質赤字比率に係る赤字・黒字の構成分析!C$34="",NA(),連結実質赤字比率に係る赤字・黒字の構成分析!C$34)</f>
        <v>里庄町公共下水道事業会計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9.4700000000000006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378</v>
      </c>
      <c r="E42" s="176"/>
      <c r="F42" s="176"/>
      <c r="G42" s="176">
        <f>'実質公債費比率（分子）の構造'!L$52</f>
        <v>379</v>
      </c>
      <c r="H42" s="176"/>
      <c r="I42" s="176"/>
      <c r="J42" s="176">
        <f>'実質公債費比率（分子）の構造'!M$52</f>
        <v>379</v>
      </c>
      <c r="K42" s="176"/>
      <c r="L42" s="176"/>
      <c r="M42" s="176">
        <f>'実質公債費比率（分子）の構造'!N$52</f>
        <v>376</v>
      </c>
      <c r="N42" s="176"/>
      <c r="O42" s="176"/>
      <c r="P42" s="176">
        <f>'実質公債費比率（分子）の構造'!O$52</f>
        <v>372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40</v>
      </c>
      <c r="C45" s="176"/>
      <c r="D45" s="176"/>
      <c r="E45" s="176">
        <f>'実質公債費比率（分子）の構造'!L$49</f>
        <v>41</v>
      </c>
      <c r="F45" s="176"/>
      <c r="G45" s="176"/>
      <c r="H45" s="176">
        <f>'実質公債費比率（分子）の構造'!M$49</f>
        <v>45</v>
      </c>
      <c r="I45" s="176"/>
      <c r="J45" s="176"/>
      <c r="K45" s="176">
        <f>'実質公債費比率（分子）の構造'!N$49</f>
        <v>45</v>
      </c>
      <c r="L45" s="176"/>
      <c r="M45" s="176"/>
      <c r="N45" s="176">
        <f>'実質公債費比率（分子）の構造'!O$49</f>
        <v>40</v>
      </c>
      <c r="O45" s="176"/>
      <c r="P45" s="176"/>
    </row>
    <row r="46" spans="1:16" x14ac:dyDescent="0.15">
      <c r="A46" s="176" t="s">
        <v>64</v>
      </c>
      <c r="B46" s="176">
        <f>'実質公債費比率（分子）の構造'!K$48</f>
        <v>179</v>
      </c>
      <c r="C46" s="176"/>
      <c r="D46" s="176"/>
      <c r="E46" s="176">
        <f>'実質公債費比率（分子）の構造'!L$48</f>
        <v>190</v>
      </c>
      <c r="F46" s="176"/>
      <c r="G46" s="176"/>
      <c r="H46" s="176">
        <f>'実質公債費比率（分子）の構造'!M$48</f>
        <v>178</v>
      </c>
      <c r="I46" s="176"/>
      <c r="J46" s="176"/>
      <c r="K46" s="176">
        <f>'実質公債費比率（分子）の構造'!N$48</f>
        <v>182</v>
      </c>
      <c r="L46" s="176"/>
      <c r="M46" s="176"/>
      <c r="N46" s="176">
        <f>'実質公債費比率（分子）の構造'!O$48</f>
        <v>188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347</v>
      </c>
      <c r="C49" s="176"/>
      <c r="D49" s="176"/>
      <c r="E49" s="176">
        <f>'実質公債費比率（分子）の構造'!L$45</f>
        <v>351</v>
      </c>
      <c r="F49" s="176"/>
      <c r="G49" s="176"/>
      <c r="H49" s="176">
        <f>'実質公債費比率（分子）の構造'!M$45</f>
        <v>350</v>
      </c>
      <c r="I49" s="176"/>
      <c r="J49" s="176"/>
      <c r="K49" s="176">
        <f>'実質公債費比率（分子）の構造'!N$45</f>
        <v>374</v>
      </c>
      <c r="L49" s="176"/>
      <c r="M49" s="176"/>
      <c r="N49" s="176">
        <f>'実質公債費比率（分子）の構造'!O$45</f>
        <v>388</v>
      </c>
      <c r="O49" s="176"/>
      <c r="P49" s="176"/>
    </row>
    <row r="50" spans="1:16" x14ac:dyDescent="0.15">
      <c r="A50" s="176" t="s">
        <v>67</v>
      </c>
      <c r="B50" s="176" t="e">
        <f>NA()</f>
        <v>#N/A</v>
      </c>
      <c r="C50" s="176">
        <f>IF(ISNUMBER('実質公債費比率（分子）の構造'!K$53),'実質公債費比率（分子）の構造'!K$53,NA())</f>
        <v>190</v>
      </c>
      <c r="D50" s="176" t="e">
        <f>NA()</f>
        <v>#N/A</v>
      </c>
      <c r="E50" s="176" t="e">
        <f>NA()</f>
        <v>#N/A</v>
      </c>
      <c r="F50" s="176">
        <f>IF(ISNUMBER('実質公債費比率（分子）の構造'!L$53),'実質公債費比率（分子）の構造'!L$53,NA())</f>
        <v>203</v>
      </c>
      <c r="G50" s="176" t="e">
        <f>NA()</f>
        <v>#N/A</v>
      </c>
      <c r="H50" s="176" t="e">
        <f>NA()</f>
        <v>#N/A</v>
      </c>
      <c r="I50" s="176">
        <f>IF(ISNUMBER('実質公債費比率（分子）の構造'!M$53),'実質公債費比率（分子）の構造'!M$53,NA())</f>
        <v>194</v>
      </c>
      <c r="J50" s="176" t="e">
        <f>NA()</f>
        <v>#N/A</v>
      </c>
      <c r="K50" s="176" t="e">
        <f>NA()</f>
        <v>#N/A</v>
      </c>
      <c r="L50" s="176">
        <f>IF(ISNUMBER('実質公債費比率（分子）の構造'!N$53),'実質公債費比率（分子）の構造'!N$53,NA())</f>
        <v>225</v>
      </c>
      <c r="M50" s="176" t="e">
        <f>NA()</f>
        <v>#N/A</v>
      </c>
      <c r="N50" s="176" t="e">
        <f>NA()</f>
        <v>#N/A</v>
      </c>
      <c r="O50" s="176">
        <f>IF(ISNUMBER('実質公債費比率（分子）の構造'!O$53),'実質公債費比率（分子）の構造'!O$53,NA())</f>
        <v>244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4670</v>
      </c>
      <c r="E56" s="175"/>
      <c r="F56" s="175"/>
      <c r="G56" s="175">
        <f>'将来負担比率（分子）の構造'!J$52</f>
        <v>4831</v>
      </c>
      <c r="H56" s="175"/>
      <c r="I56" s="175"/>
      <c r="J56" s="175">
        <f>'将来負担比率（分子）の構造'!K$52</f>
        <v>4810</v>
      </c>
      <c r="K56" s="175"/>
      <c r="L56" s="175"/>
      <c r="M56" s="175">
        <f>'将来負担比率（分子）の構造'!L$52</f>
        <v>4682</v>
      </c>
      <c r="N56" s="175"/>
      <c r="O56" s="175"/>
      <c r="P56" s="175">
        <f>'将来負担比率（分子）の構造'!M$52</f>
        <v>4651</v>
      </c>
    </row>
    <row r="57" spans="1:16" x14ac:dyDescent="0.15">
      <c r="A57" s="175" t="s">
        <v>42</v>
      </c>
      <c r="B57" s="175"/>
      <c r="C57" s="175"/>
      <c r="D57" s="175">
        <f>'将来負担比率（分子）の構造'!I$51</f>
        <v>31</v>
      </c>
      <c r="E57" s="175"/>
      <c r="F57" s="175"/>
      <c r="G57" s="175">
        <f>'将来負担比率（分子）の構造'!J$51</f>
        <v>25</v>
      </c>
      <c r="H57" s="175"/>
      <c r="I57" s="175"/>
      <c r="J57" s="175">
        <f>'将来負担比率（分子）の構造'!K$51</f>
        <v>20</v>
      </c>
      <c r="K57" s="175"/>
      <c r="L57" s="175"/>
      <c r="M57" s="175">
        <f>'将来負担比率（分子）の構造'!L$51</f>
        <v>15</v>
      </c>
      <c r="N57" s="175"/>
      <c r="O57" s="175"/>
      <c r="P57" s="175">
        <f>'将来負担比率（分子）の構造'!M$51</f>
        <v>11</v>
      </c>
    </row>
    <row r="58" spans="1:16" x14ac:dyDescent="0.15">
      <c r="A58" s="175" t="s">
        <v>41</v>
      </c>
      <c r="B58" s="175"/>
      <c r="C58" s="175"/>
      <c r="D58" s="175">
        <f>'将来負担比率（分子）の構造'!I$50</f>
        <v>3328</v>
      </c>
      <c r="E58" s="175"/>
      <c r="F58" s="175"/>
      <c r="G58" s="175">
        <f>'将来負担比率（分子）の構造'!J$50</f>
        <v>3429</v>
      </c>
      <c r="H58" s="175"/>
      <c r="I58" s="175"/>
      <c r="J58" s="175">
        <f>'将来負担比率（分子）の構造'!K$50</f>
        <v>3788</v>
      </c>
      <c r="K58" s="175"/>
      <c r="L58" s="175"/>
      <c r="M58" s="175">
        <f>'将来負担比率（分子）の構造'!L$50</f>
        <v>3888</v>
      </c>
      <c r="N58" s="175"/>
      <c r="O58" s="175"/>
      <c r="P58" s="175">
        <f>'将来負担比率（分子）の構造'!M$50</f>
        <v>4069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136</v>
      </c>
      <c r="C62" s="175"/>
      <c r="D62" s="175"/>
      <c r="E62" s="175">
        <f>'将来負担比率（分子）の構造'!J$45</f>
        <v>121</v>
      </c>
      <c r="F62" s="175"/>
      <c r="G62" s="175"/>
      <c r="H62" s="175">
        <f>'将来負担比率（分子）の構造'!K$45</f>
        <v>114</v>
      </c>
      <c r="I62" s="175"/>
      <c r="J62" s="175"/>
      <c r="K62" s="175">
        <f>'将来負担比率（分子）の構造'!L$45</f>
        <v>132</v>
      </c>
      <c r="L62" s="175"/>
      <c r="M62" s="175"/>
      <c r="N62" s="175">
        <f>'将来負担比率（分子）の構造'!M$45</f>
        <v>187</v>
      </c>
      <c r="O62" s="175"/>
      <c r="P62" s="175"/>
    </row>
    <row r="63" spans="1:16" x14ac:dyDescent="0.15">
      <c r="A63" s="175" t="s">
        <v>34</v>
      </c>
      <c r="B63" s="175">
        <f>'将来負担比率（分子）の構造'!I$44</f>
        <v>173</v>
      </c>
      <c r="C63" s="175"/>
      <c r="D63" s="175"/>
      <c r="E63" s="175">
        <f>'将来負担比率（分子）の構造'!J$44</f>
        <v>159</v>
      </c>
      <c r="F63" s="175"/>
      <c r="G63" s="175"/>
      <c r="H63" s="175">
        <f>'将来負担比率（分子）の構造'!K$44</f>
        <v>134</v>
      </c>
      <c r="I63" s="175"/>
      <c r="J63" s="175"/>
      <c r="K63" s="175">
        <f>'将来負担比率（分子）の構造'!L$44</f>
        <v>109</v>
      </c>
      <c r="L63" s="175"/>
      <c r="M63" s="175"/>
      <c r="N63" s="175">
        <f>'将来負担比率（分子）の構造'!M$44</f>
        <v>69</v>
      </c>
      <c r="O63" s="175"/>
      <c r="P63" s="175"/>
    </row>
    <row r="64" spans="1:16" x14ac:dyDescent="0.15">
      <c r="A64" s="175" t="s">
        <v>33</v>
      </c>
      <c r="B64" s="175">
        <f>'将来負担比率（分子）の構造'!I$43</f>
        <v>2884</v>
      </c>
      <c r="C64" s="175"/>
      <c r="D64" s="175"/>
      <c r="E64" s="175">
        <f>'将来負担比率（分子）の構造'!J$43</f>
        <v>2941</v>
      </c>
      <c r="F64" s="175"/>
      <c r="G64" s="175"/>
      <c r="H64" s="175">
        <f>'将来負担比率（分子）の構造'!K$43</f>
        <v>2845</v>
      </c>
      <c r="I64" s="175"/>
      <c r="J64" s="175"/>
      <c r="K64" s="175">
        <f>'将来負担比率（分子）の構造'!L$43</f>
        <v>2771</v>
      </c>
      <c r="L64" s="175"/>
      <c r="M64" s="175"/>
      <c r="N64" s="175">
        <f>'将来負担比率（分子）の構造'!M$43</f>
        <v>2676</v>
      </c>
      <c r="O64" s="175"/>
      <c r="P64" s="175"/>
    </row>
    <row r="65" spans="1:16" x14ac:dyDescent="0.15">
      <c r="A65" s="175" t="s">
        <v>32</v>
      </c>
      <c r="B65" s="175">
        <f>'将来負担比率（分子）の構造'!I$42</f>
        <v>86</v>
      </c>
      <c r="C65" s="175"/>
      <c r="D65" s="175"/>
      <c r="E65" s="175">
        <f>'将来負担比率（分子）の構造'!J$42</f>
        <v>80</v>
      </c>
      <c r="F65" s="175"/>
      <c r="G65" s="175"/>
      <c r="H65" s="175">
        <f>'将来負担比率（分子）の構造'!K$42</f>
        <v>80</v>
      </c>
      <c r="I65" s="175"/>
      <c r="J65" s="175"/>
      <c r="K65" s="175">
        <f>'将来負担比率（分子）の構造'!L$42</f>
        <v>18</v>
      </c>
      <c r="L65" s="175"/>
      <c r="M65" s="175"/>
      <c r="N65" s="175">
        <f>'将来負担比率（分子）の構造'!M$42</f>
        <v>13</v>
      </c>
      <c r="O65" s="175"/>
      <c r="P65" s="175"/>
    </row>
    <row r="66" spans="1:16" x14ac:dyDescent="0.15">
      <c r="A66" s="175" t="s">
        <v>31</v>
      </c>
      <c r="B66" s="175">
        <f>'将来負担比率（分子）の構造'!I$41</f>
        <v>3312</v>
      </c>
      <c r="C66" s="175"/>
      <c r="D66" s="175"/>
      <c r="E66" s="175">
        <f>'将来負担比率（分子）の構造'!J$41</f>
        <v>3598</v>
      </c>
      <c r="F66" s="175"/>
      <c r="G66" s="175"/>
      <c r="H66" s="175">
        <f>'将来負担比率（分子）の構造'!K$41</f>
        <v>3756</v>
      </c>
      <c r="I66" s="175"/>
      <c r="J66" s="175"/>
      <c r="K66" s="175">
        <f>'将来負担比率（分子）の構造'!L$41</f>
        <v>3614</v>
      </c>
      <c r="L66" s="175"/>
      <c r="M66" s="175"/>
      <c r="N66" s="175">
        <f>'将来負担比率（分子）の構造'!M$41</f>
        <v>3473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1091</v>
      </c>
      <c r="C72" s="179">
        <f>基金残高に係る経年分析!G55</f>
        <v>1247</v>
      </c>
      <c r="D72" s="179">
        <f>基金残高に係る経年分析!H55</f>
        <v>1387</v>
      </c>
    </row>
    <row r="73" spans="1:16" x14ac:dyDescent="0.15">
      <c r="A73" s="178" t="s">
        <v>74</v>
      </c>
      <c r="B73" s="179">
        <f>基金残高に係る経年分析!F56</f>
        <v>207</v>
      </c>
      <c r="C73" s="179">
        <f>基金残高に係る経年分析!G56</f>
        <v>187</v>
      </c>
      <c r="D73" s="179">
        <f>基金残高に係る経年分析!H56</f>
        <v>230</v>
      </c>
    </row>
    <row r="74" spans="1:16" x14ac:dyDescent="0.15">
      <c r="A74" s="178" t="s">
        <v>75</v>
      </c>
      <c r="B74" s="179">
        <f>基金残高に係る経年分析!F57</f>
        <v>1250</v>
      </c>
      <c r="C74" s="179">
        <f>基金残高に係る経年分析!G57</f>
        <v>1266</v>
      </c>
      <c r="D74" s="179">
        <f>基金残高に係る経年分析!H57</f>
        <v>1282</v>
      </c>
    </row>
  </sheetData>
  <sheetProtection algorithmName="SHA-512" hashValue="ZIETMTMotDHVWkkGhSSd4U3KUFp62AMMq1b4wN7vy5k/YcffdtrJNXGC/P+vsy4M0PXTxgDvYHkRw1SQnFk1nw==" saltValue="mrB7OR/u1iOr2U51n1y+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1503016</v>
      </c>
      <c r="S5" s="649"/>
      <c r="T5" s="649"/>
      <c r="U5" s="649"/>
      <c r="V5" s="649"/>
      <c r="W5" s="649"/>
      <c r="X5" s="649"/>
      <c r="Y5" s="650"/>
      <c r="Z5" s="651">
        <v>24.1</v>
      </c>
      <c r="AA5" s="651"/>
      <c r="AB5" s="651"/>
      <c r="AC5" s="651"/>
      <c r="AD5" s="652">
        <v>1503016</v>
      </c>
      <c r="AE5" s="652"/>
      <c r="AF5" s="652"/>
      <c r="AG5" s="652"/>
      <c r="AH5" s="652"/>
      <c r="AI5" s="652"/>
      <c r="AJ5" s="652"/>
      <c r="AK5" s="652"/>
      <c r="AL5" s="653">
        <v>45.8</v>
      </c>
      <c r="AM5" s="654"/>
      <c r="AN5" s="654"/>
      <c r="AO5" s="655"/>
      <c r="AP5" s="645" t="s">
        <v>216</v>
      </c>
      <c r="AQ5" s="646"/>
      <c r="AR5" s="646"/>
      <c r="AS5" s="646"/>
      <c r="AT5" s="646"/>
      <c r="AU5" s="646"/>
      <c r="AV5" s="646"/>
      <c r="AW5" s="646"/>
      <c r="AX5" s="646"/>
      <c r="AY5" s="646"/>
      <c r="AZ5" s="646"/>
      <c r="BA5" s="646"/>
      <c r="BB5" s="646"/>
      <c r="BC5" s="646"/>
      <c r="BD5" s="646"/>
      <c r="BE5" s="646"/>
      <c r="BF5" s="647"/>
      <c r="BG5" s="659">
        <v>1503016</v>
      </c>
      <c r="BH5" s="660"/>
      <c r="BI5" s="660"/>
      <c r="BJ5" s="660"/>
      <c r="BK5" s="660"/>
      <c r="BL5" s="660"/>
      <c r="BM5" s="660"/>
      <c r="BN5" s="661"/>
      <c r="BO5" s="662">
        <v>100</v>
      </c>
      <c r="BP5" s="662"/>
      <c r="BQ5" s="662"/>
      <c r="BR5" s="662"/>
      <c r="BS5" s="663">
        <v>44152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30015</v>
      </c>
      <c r="S6" s="660"/>
      <c r="T6" s="660"/>
      <c r="U6" s="660"/>
      <c r="V6" s="660"/>
      <c r="W6" s="660"/>
      <c r="X6" s="660"/>
      <c r="Y6" s="661"/>
      <c r="Z6" s="662">
        <v>0.5</v>
      </c>
      <c r="AA6" s="662"/>
      <c r="AB6" s="662"/>
      <c r="AC6" s="662"/>
      <c r="AD6" s="663">
        <v>30015</v>
      </c>
      <c r="AE6" s="663"/>
      <c r="AF6" s="663"/>
      <c r="AG6" s="663"/>
      <c r="AH6" s="663"/>
      <c r="AI6" s="663"/>
      <c r="AJ6" s="663"/>
      <c r="AK6" s="663"/>
      <c r="AL6" s="664">
        <v>0.9</v>
      </c>
      <c r="AM6" s="665"/>
      <c r="AN6" s="665"/>
      <c r="AO6" s="666"/>
      <c r="AP6" s="656" t="s">
        <v>221</v>
      </c>
      <c r="AQ6" s="657"/>
      <c r="AR6" s="657"/>
      <c r="AS6" s="657"/>
      <c r="AT6" s="657"/>
      <c r="AU6" s="657"/>
      <c r="AV6" s="657"/>
      <c r="AW6" s="657"/>
      <c r="AX6" s="657"/>
      <c r="AY6" s="657"/>
      <c r="AZ6" s="657"/>
      <c r="BA6" s="657"/>
      <c r="BB6" s="657"/>
      <c r="BC6" s="657"/>
      <c r="BD6" s="657"/>
      <c r="BE6" s="657"/>
      <c r="BF6" s="658"/>
      <c r="BG6" s="659">
        <v>1503016</v>
      </c>
      <c r="BH6" s="660"/>
      <c r="BI6" s="660"/>
      <c r="BJ6" s="660"/>
      <c r="BK6" s="660"/>
      <c r="BL6" s="660"/>
      <c r="BM6" s="660"/>
      <c r="BN6" s="661"/>
      <c r="BO6" s="662">
        <v>100</v>
      </c>
      <c r="BP6" s="662"/>
      <c r="BQ6" s="662"/>
      <c r="BR6" s="662"/>
      <c r="BS6" s="663">
        <v>44152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68859</v>
      </c>
      <c r="CS6" s="660"/>
      <c r="CT6" s="660"/>
      <c r="CU6" s="660"/>
      <c r="CV6" s="660"/>
      <c r="CW6" s="660"/>
      <c r="CX6" s="660"/>
      <c r="CY6" s="661"/>
      <c r="CZ6" s="653">
        <v>1.2</v>
      </c>
      <c r="DA6" s="654"/>
      <c r="DB6" s="654"/>
      <c r="DC6" s="670"/>
      <c r="DD6" s="668" t="s">
        <v>121</v>
      </c>
      <c r="DE6" s="660"/>
      <c r="DF6" s="660"/>
      <c r="DG6" s="660"/>
      <c r="DH6" s="660"/>
      <c r="DI6" s="660"/>
      <c r="DJ6" s="660"/>
      <c r="DK6" s="660"/>
      <c r="DL6" s="660"/>
      <c r="DM6" s="660"/>
      <c r="DN6" s="660"/>
      <c r="DO6" s="660"/>
      <c r="DP6" s="661"/>
      <c r="DQ6" s="668">
        <v>68859</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565</v>
      </c>
      <c r="S7" s="660"/>
      <c r="T7" s="660"/>
      <c r="U7" s="660"/>
      <c r="V7" s="660"/>
      <c r="W7" s="660"/>
      <c r="X7" s="660"/>
      <c r="Y7" s="661"/>
      <c r="Z7" s="662">
        <v>0</v>
      </c>
      <c r="AA7" s="662"/>
      <c r="AB7" s="662"/>
      <c r="AC7" s="662"/>
      <c r="AD7" s="663">
        <v>565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687794</v>
      </c>
      <c r="BH7" s="660"/>
      <c r="BI7" s="660"/>
      <c r="BJ7" s="660"/>
      <c r="BK7" s="660"/>
      <c r="BL7" s="660"/>
      <c r="BM7" s="660"/>
      <c r="BN7" s="661"/>
      <c r="BO7" s="662">
        <v>45.8</v>
      </c>
      <c r="BP7" s="662"/>
      <c r="BQ7" s="662"/>
      <c r="BR7" s="662"/>
      <c r="BS7" s="663">
        <v>44152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1387730</v>
      </c>
      <c r="CS7" s="660"/>
      <c r="CT7" s="660"/>
      <c r="CU7" s="660"/>
      <c r="CV7" s="660"/>
      <c r="CW7" s="660"/>
      <c r="CX7" s="660"/>
      <c r="CY7" s="661"/>
      <c r="CZ7" s="662">
        <v>23.7</v>
      </c>
      <c r="DA7" s="662"/>
      <c r="DB7" s="662"/>
      <c r="DC7" s="662"/>
      <c r="DD7" s="668">
        <v>50910</v>
      </c>
      <c r="DE7" s="660"/>
      <c r="DF7" s="660"/>
      <c r="DG7" s="660"/>
      <c r="DH7" s="660"/>
      <c r="DI7" s="660"/>
      <c r="DJ7" s="660"/>
      <c r="DK7" s="660"/>
      <c r="DL7" s="660"/>
      <c r="DM7" s="660"/>
      <c r="DN7" s="660"/>
      <c r="DO7" s="660"/>
      <c r="DP7" s="661"/>
      <c r="DQ7" s="668">
        <v>1030713</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9264</v>
      </c>
      <c r="S8" s="660"/>
      <c r="T8" s="660"/>
      <c r="U8" s="660"/>
      <c r="V8" s="660"/>
      <c r="W8" s="660"/>
      <c r="X8" s="660"/>
      <c r="Y8" s="661"/>
      <c r="Z8" s="662">
        <v>0.1</v>
      </c>
      <c r="AA8" s="662"/>
      <c r="AB8" s="662"/>
      <c r="AC8" s="662"/>
      <c r="AD8" s="663">
        <v>9264</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19790</v>
      </c>
      <c r="BH8" s="660"/>
      <c r="BI8" s="660"/>
      <c r="BJ8" s="660"/>
      <c r="BK8" s="660"/>
      <c r="BL8" s="660"/>
      <c r="BM8" s="660"/>
      <c r="BN8" s="661"/>
      <c r="BO8" s="662">
        <v>1.3</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1733238</v>
      </c>
      <c r="CS8" s="660"/>
      <c r="CT8" s="660"/>
      <c r="CU8" s="660"/>
      <c r="CV8" s="660"/>
      <c r="CW8" s="660"/>
      <c r="CX8" s="660"/>
      <c r="CY8" s="661"/>
      <c r="CZ8" s="662">
        <v>29.6</v>
      </c>
      <c r="DA8" s="662"/>
      <c r="DB8" s="662"/>
      <c r="DC8" s="662"/>
      <c r="DD8" s="668">
        <v>1589</v>
      </c>
      <c r="DE8" s="660"/>
      <c r="DF8" s="660"/>
      <c r="DG8" s="660"/>
      <c r="DH8" s="660"/>
      <c r="DI8" s="660"/>
      <c r="DJ8" s="660"/>
      <c r="DK8" s="660"/>
      <c r="DL8" s="660"/>
      <c r="DM8" s="660"/>
      <c r="DN8" s="660"/>
      <c r="DO8" s="660"/>
      <c r="DP8" s="661"/>
      <c r="DQ8" s="668">
        <v>865398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10100</v>
      </c>
      <c r="S9" s="660"/>
      <c r="T9" s="660"/>
      <c r="U9" s="660"/>
      <c r="V9" s="660"/>
      <c r="W9" s="660"/>
      <c r="X9" s="660"/>
      <c r="Y9" s="661"/>
      <c r="Z9" s="662">
        <v>0.2</v>
      </c>
      <c r="AA9" s="662"/>
      <c r="AB9" s="662"/>
      <c r="AC9" s="662"/>
      <c r="AD9" s="663">
        <v>10100</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486011</v>
      </c>
      <c r="BH9" s="660"/>
      <c r="BI9" s="660"/>
      <c r="BJ9" s="660"/>
      <c r="BK9" s="660"/>
      <c r="BL9" s="660"/>
      <c r="BM9" s="660"/>
      <c r="BN9" s="661"/>
      <c r="BO9" s="662">
        <v>32.299999999999997</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583795</v>
      </c>
      <c r="CS9" s="660"/>
      <c r="CT9" s="660"/>
      <c r="CU9" s="660"/>
      <c r="CV9" s="660"/>
      <c r="CW9" s="660"/>
      <c r="CX9" s="660"/>
      <c r="CY9" s="661"/>
      <c r="CZ9" s="662">
        <v>10</v>
      </c>
      <c r="DA9" s="662"/>
      <c r="DB9" s="662"/>
      <c r="DC9" s="662"/>
      <c r="DD9" s="668">
        <v>2124</v>
      </c>
      <c r="DE9" s="660"/>
      <c r="DF9" s="660"/>
      <c r="DG9" s="660"/>
      <c r="DH9" s="660"/>
      <c r="DI9" s="660"/>
      <c r="DJ9" s="660"/>
      <c r="DK9" s="660"/>
      <c r="DL9" s="660"/>
      <c r="DM9" s="660"/>
      <c r="DN9" s="660"/>
      <c r="DO9" s="660"/>
      <c r="DP9" s="661"/>
      <c r="DQ9" s="668">
        <v>450342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27430</v>
      </c>
      <c r="BH10" s="660"/>
      <c r="BI10" s="660"/>
      <c r="BJ10" s="660"/>
      <c r="BK10" s="660"/>
      <c r="BL10" s="660"/>
      <c r="BM10" s="660"/>
      <c r="BN10" s="661"/>
      <c r="BO10" s="662">
        <v>1.8</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267990</v>
      </c>
      <c r="S11" s="660"/>
      <c r="T11" s="660"/>
      <c r="U11" s="660"/>
      <c r="V11" s="660"/>
      <c r="W11" s="660"/>
      <c r="X11" s="660"/>
      <c r="Y11" s="661"/>
      <c r="Z11" s="664">
        <v>4.3</v>
      </c>
      <c r="AA11" s="665"/>
      <c r="AB11" s="665"/>
      <c r="AC11" s="671"/>
      <c r="AD11" s="668">
        <v>267990</v>
      </c>
      <c r="AE11" s="660"/>
      <c r="AF11" s="660"/>
      <c r="AG11" s="660"/>
      <c r="AH11" s="660"/>
      <c r="AI11" s="660"/>
      <c r="AJ11" s="660"/>
      <c r="AK11" s="661"/>
      <c r="AL11" s="664">
        <v>8.1999999999999993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154563</v>
      </c>
      <c r="BH11" s="660"/>
      <c r="BI11" s="660"/>
      <c r="BJ11" s="660"/>
      <c r="BK11" s="660"/>
      <c r="BL11" s="660"/>
      <c r="BM11" s="660"/>
      <c r="BN11" s="661"/>
      <c r="BO11" s="662">
        <v>10.3</v>
      </c>
      <c r="BP11" s="662"/>
      <c r="BQ11" s="662"/>
      <c r="BR11" s="662"/>
      <c r="BS11" s="663">
        <v>44152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172225</v>
      </c>
      <c r="CS11" s="660"/>
      <c r="CT11" s="660"/>
      <c r="CU11" s="660"/>
      <c r="CV11" s="660"/>
      <c r="CW11" s="660"/>
      <c r="CX11" s="660"/>
      <c r="CY11" s="661"/>
      <c r="CZ11" s="662">
        <v>2.9</v>
      </c>
      <c r="DA11" s="662"/>
      <c r="DB11" s="662"/>
      <c r="DC11" s="662"/>
      <c r="DD11" s="668">
        <v>103624</v>
      </c>
      <c r="DE11" s="660"/>
      <c r="DF11" s="660"/>
      <c r="DG11" s="660"/>
      <c r="DH11" s="660"/>
      <c r="DI11" s="660"/>
      <c r="DJ11" s="660"/>
      <c r="DK11" s="660"/>
      <c r="DL11" s="660"/>
      <c r="DM11" s="660"/>
      <c r="DN11" s="660"/>
      <c r="DO11" s="660"/>
      <c r="DP11" s="661"/>
      <c r="DQ11" s="668">
        <v>68840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693976</v>
      </c>
      <c r="BH12" s="660"/>
      <c r="BI12" s="660"/>
      <c r="BJ12" s="660"/>
      <c r="BK12" s="660"/>
      <c r="BL12" s="660"/>
      <c r="BM12" s="660"/>
      <c r="BN12" s="661"/>
      <c r="BO12" s="662">
        <v>46.2</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15833</v>
      </c>
      <c r="CS12" s="660"/>
      <c r="CT12" s="660"/>
      <c r="CU12" s="660"/>
      <c r="CV12" s="660"/>
      <c r="CW12" s="660"/>
      <c r="CX12" s="660"/>
      <c r="CY12" s="661"/>
      <c r="CZ12" s="662">
        <v>0.3</v>
      </c>
      <c r="DA12" s="662"/>
      <c r="DB12" s="662"/>
      <c r="DC12" s="662"/>
      <c r="DD12" s="668" t="s">
        <v>121</v>
      </c>
      <c r="DE12" s="660"/>
      <c r="DF12" s="660"/>
      <c r="DG12" s="660"/>
      <c r="DH12" s="660"/>
      <c r="DI12" s="660"/>
      <c r="DJ12" s="660"/>
      <c r="DK12" s="660"/>
      <c r="DL12" s="660"/>
      <c r="DM12" s="660"/>
      <c r="DN12" s="660"/>
      <c r="DO12" s="660"/>
      <c r="DP12" s="661"/>
      <c r="DQ12" s="668">
        <v>9138</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693976</v>
      </c>
      <c r="BH13" s="660"/>
      <c r="BI13" s="660"/>
      <c r="BJ13" s="660"/>
      <c r="BK13" s="660"/>
      <c r="BL13" s="660"/>
      <c r="BM13" s="660"/>
      <c r="BN13" s="661"/>
      <c r="BO13" s="662">
        <v>46.2</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647793</v>
      </c>
      <c r="CS13" s="660"/>
      <c r="CT13" s="660"/>
      <c r="CU13" s="660"/>
      <c r="CV13" s="660"/>
      <c r="CW13" s="660"/>
      <c r="CX13" s="660"/>
      <c r="CY13" s="661"/>
      <c r="CZ13" s="662">
        <v>11.1</v>
      </c>
      <c r="DA13" s="662"/>
      <c r="DB13" s="662"/>
      <c r="DC13" s="662"/>
      <c r="DD13" s="668">
        <v>198303</v>
      </c>
      <c r="DE13" s="660"/>
      <c r="DF13" s="660"/>
      <c r="DG13" s="660"/>
      <c r="DH13" s="660"/>
      <c r="DI13" s="660"/>
      <c r="DJ13" s="660"/>
      <c r="DK13" s="660"/>
      <c r="DL13" s="660"/>
      <c r="DM13" s="660"/>
      <c r="DN13" s="660"/>
      <c r="DO13" s="660"/>
      <c r="DP13" s="661"/>
      <c r="DQ13" s="668">
        <v>331171</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262</v>
      </c>
      <c r="S14" s="660"/>
      <c r="T14" s="660"/>
      <c r="U14" s="660"/>
      <c r="V14" s="660"/>
      <c r="W14" s="660"/>
      <c r="X14" s="660"/>
      <c r="Y14" s="661"/>
      <c r="Z14" s="662">
        <v>0</v>
      </c>
      <c r="AA14" s="662"/>
      <c r="AB14" s="662"/>
      <c r="AC14" s="662"/>
      <c r="AD14" s="663">
        <v>262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46019</v>
      </c>
      <c r="BH14" s="660"/>
      <c r="BI14" s="660"/>
      <c r="BJ14" s="660"/>
      <c r="BK14" s="660"/>
      <c r="BL14" s="660"/>
      <c r="BM14" s="660"/>
      <c r="BN14" s="661"/>
      <c r="BO14" s="662">
        <v>3.1</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288601</v>
      </c>
      <c r="CS14" s="660"/>
      <c r="CT14" s="660"/>
      <c r="CU14" s="660"/>
      <c r="CV14" s="660"/>
      <c r="CW14" s="660"/>
      <c r="CX14" s="660"/>
      <c r="CY14" s="661"/>
      <c r="CZ14" s="662">
        <v>4.9000000000000004</v>
      </c>
      <c r="DA14" s="662"/>
      <c r="DB14" s="662"/>
      <c r="DC14" s="662"/>
      <c r="DD14" s="668">
        <v>5833</v>
      </c>
      <c r="DE14" s="660"/>
      <c r="DF14" s="660"/>
      <c r="DG14" s="660"/>
      <c r="DH14" s="660"/>
      <c r="DI14" s="660"/>
      <c r="DJ14" s="660"/>
      <c r="DK14" s="660"/>
      <c r="DL14" s="660"/>
      <c r="DM14" s="660"/>
      <c r="DN14" s="660"/>
      <c r="DO14" s="660"/>
      <c r="DP14" s="661"/>
      <c r="DQ14" s="668">
        <v>283921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75227</v>
      </c>
      <c r="BH15" s="660"/>
      <c r="BI15" s="660"/>
      <c r="BJ15" s="660"/>
      <c r="BK15" s="660"/>
      <c r="BL15" s="660"/>
      <c r="BM15" s="660"/>
      <c r="BN15" s="661"/>
      <c r="BO15" s="662">
        <v>5</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574354</v>
      </c>
      <c r="CS15" s="660"/>
      <c r="CT15" s="660"/>
      <c r="CU15" s="660"/>
      <c r="CV15" s="660"/>
      <c r="CW15" s="660"/>
      <c r="CX15" s="660"/>
      <c r="CY15" s="661"/>
      <c r="CZ15" s="662">
        <v>9.8000000000000007</v>
      </c>
      <c r="DA15" s="662"/>
      <c r="DB15" s="662"/>
      <c r="DC15" s="662"/>
      <c r="DD15" s="668">
        <v>116430</v>
      </c>
      <c r="DE15" s="660"/>
      <c r="DF15" s="660"/>
      <c r="DG15" s="660"/>
      <c r="DH15" s="660"/>
      <c r="DI15" s="660"/>
      <c r="DJ15" s="660"/>
      <c r="DK15" s="660"/>
      <c r="DL15" s="660"/>
      <c r="DM15" s="660"/>
      <c r="DN15" s="660"/>
      <c r="DO15" s="660"/>
      <c r="DP15" s="661"/>
      <c r="DQ15" s="668">
        <v>479511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3216</v>
      </c>
      <c r="S16" s="660"/>
      <c r="T16" s="660"/>
      <c r="U16" s="660"/>
      <c r="V16" s="660"/>
      <c r="W16" s="660"/>
      <c r="X16" s="660"/>
      <c r="Y16" s="661"/>
      <c r="Z16" s="662">
        <v>0.1</v>
      </c>
      <c r="AA16" s="662"/>
      <c r="AB16" s="662"/>
      <c r="AC16" s="662"/>
      <c r="AD16" s="663">
        <v>3216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1456</v>
      </c>
      <c r="CS16" s="660"/>
      <c r="CT16" s="660"/>
      <c r="CU16" s="660"/>
      <c r="CV16" s="660"/>
      <c r="CW16" s="660"/>
      <c r="CX16" s="660"/>
      <c r="CY16" s="661"/>
      <c r="CZ16" s="662">
        <v>0</v>
      </c>
      <c r="DA16" s="662"/>
      <c r="DB16" s="662"/>
      <c r="DC16" s="662"/>
      <c r="DD16" s="668" t="s">
        <v>121</v>
      </c>
      <c r="DE16" s="660"/>
      <c r="DF16" s="660"/>
      <c r="DG16" s="660"/>
      <c r="DH16" s="660"/>
      <c r="DI16" s="660"/>
      <c r="DJ16" s="660"/>
      <c r="DK16" s="660"/>
      <c r="DL16" s="660"/>
      <c r="DM16" s="660"/>
      <c r="DN16" s="660"/>
      <c r="DO16" s="660"/>
      <c r="DP16" s="661"/>
      <c r="DQ16" s="668">
        <v>489</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24794</v>
      </c>
      <c r="S17" s="660"/>
      <c r="T17" s="660"/>
      <c r="U17" s="660"/>
      <c r="V17" s="660"/>
      <c r="W17" s="660"/>
      <c r="X17" s="660"/>
      <c r="Y17" s="661"/>
      <c r="Z17" s="662">
        <v>0.4</v>
      </c>
      <c r="AA17" s="662"/>
      <c r="AB17" s="662"/>
      <c r="AC17" s="662"/>
      <c r="AD17" s="663">
        <v>24794</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387591</v>
      </c>
      <c r="CS17" s="660"/>
      <c r="CT17" s="660"/>
      <c r="CU17" s="660"/>
      <c r="CV17" s="660"/>
      <c r="CW17" s="660"/>
      <c r="CX17" s="660"/>
      <c r="CY17" s="661"/>
      <c r="CZ17" s="662">
        <v>6.6</v>
      </c>
      <c r="DA17" s="662"/>
      <c r="DB17" s="662"/>
      <c r="DC17" s="662"/>
      <c r="DD17" s="668" t="s">
        <v>121</v>
      </c>
      <c r="DE17" s="660"/>
      <c r="DF17" s="660"/>
      <c r="DG17" s="660"/>
      <c r="DH17" s="660"/>
      <c r="DI17" s="660"/>
      <c r="DJ17" s="660"/>
      <c r="DK17" s="660"/>
      <c r="DL17" s="660"/>
      <c r="DM17" s="660"/>
      <c r="DN17" s="660"/>
      <c r="DO17" s="660"/>
      <c r="DP17" s="661"/>
      <c r="DQ17" s="668">
        <v>387591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21542</v>
      </c>
      <c r="S18" s="660"/>
      <c r="T18" s="660"/>
      <c r="U18" s="660"/>
      <c r="V18" s="660"/>
      <c r="W18" s="660"/>
      <c r="X18" s="660"/>
      <c r="Y18" s="661"/>
      <c r="Z18" s="662">
        <v>0.3</v>
      </c>
      <c r="AA18" s="662"/>
      <c r="AB18" s="662"/>
      <c r="AC18" s="662"/>
      <c r="AD18" s="663">
        <v>21542</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15505</v>
      </c>
      <c r="S19" s="660"/>
      <c r="T19" s="660"/>
      <c r="U19" s="660"/>
      <c r="V19" s="660"/>
      <c r="W19" s="660"/>
      <c r="X19" s="660"/>
      <c r="Y19" s="661"/>
      <c r="Z19" s="662">
        <v>0.2</v>
      </c>
      <c r="AA19" s="662"/>
      <c r="AB19" s="662"/>
      <c r="AC19" s="662"/>
      <c r="AD19" s="663">
        <v>15505</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6037</v>
      </c>
      <c r="S20" s="660"/>
      <c r="T20" s="660"/>
      <c r="U20" s="660"/>
      <c r="V20" s="660"/>
      <c r="W20" s="660"/>
      <c r="X20" s="660"/>
      <c r="Y20" s="661"/>
      <c r="Z20" s="662">
        <v>0.1</v>
      </c>
      <c r="AA20" s="662"/>
      <c r="AB20" s="662"/>
      <c r="AC20" s="662"/>
      <c r="AD20" s="663">
        <v>6037</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5861475</v>
      </c>
      <c r="CS20" s="660"/>
      <c r="CT20" s="660"/>
      <c r="CU20" s="660"/>
      <c r="CV20" s="660"/>
      <c r="CW20" s="660"/>
      <c r="CX20" s="660"/>
      <c r="CY20" s="661"/>
      <c r="CZ20" s="662">
        <v>100</v>
      </c>
      <c r="DA20" s="662"/>
      <c r="DB20" s="662"/>
      <c r="DC20" s="662"/>
      <c r="DD20" s="668">
        <v>478813</v>
      </c>
      <c r="DE20" s="660"/>
      <c r="DF20" s="660"/>
      <c r="DG20" s="660"/>
      <c r="DH20" s="660"/>
      <c r="DI20" s="660"/>
      <c r="DJ20" s="660"/>
      <c r="DK20" s="660"/>
      <c r="DL20" s="660"/>
      <c r="DM20" s="660"/>
      <c r="DN20" s="660"/>
      <c r="DO20" s="660"/>
      <c r="DP20" s="661"/>
      <c r="DQ20" s="668">
        <v>3975973</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1506679</v>
      </c>
      <c r="S21" s="660"/>
      <c r="T21" s="660"/>
      <c r="U21" s="660"/>
      <c r="V21" s="660"/>
      <c r="W21" s="660"/>
      <c r="X21" s="660"/>
      <c r="Y21" s="661"/>
      <c r="Z21" s="662">
        <v>24.1</v>
      </c>
      <c r="AA21" s="662"/>
      <c r="AB21" s="662"/>
      <c r="AC21" s="662"/>
      <c r="AD21" s="663">
        <v>1402536</v>
      </c>
      <c r="AE21" s="663"/>
      <c r="AF21" s="663"/>
      <c r="AG21" s="663"/>
      <c r="AH21" s="663"/>
      <c r="AI21" s="663"/>
      <c r="AJ21" s="663"/>
      <c r="AK21" s="663"/>
      <c r="AL21" s="664">
        <v>42.8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1402536</v>
      </c>
      <c r="S22" s="660"/>
      <c r="T22" s="660"/>
      <c r="U22" s="660"/>
      <c r="V22" s="660"/>
      <c r="W22" s="660"/>
      <c r="X22" s="660"/>
      <c r="Y22" s="661"/>
      <c r="Z22" s="662">
        <v>22.5</v>
      </c>
      <c r="AA22" s="662"/>
      <c r="AB22" s="662"/>
      <c r="AC22" s="662"/>
      <c r="AD22" s="663">
        <v>1402536</v>
      </c>
      <c r="AE22" s="663"/>
      <c r="AF22" s="663"/>
      <c r="AG22" s="663"/>
      <c r="AH22" s="663"/>
      <c r="AI22" s="663"/>
      <c r="AJ22" s="663"/>
      <c r="AK22" s="663"/>
      <c r="AL22" s="664">
        <v>42.8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104143</v>
      </c>
      <c r="S23" s="660"/>
      <c r="T23" s="660"/>
      <c r="U23" s="660"/>
      <c r="V23" s="660"/>
      <c r="W23" s="660"/>
      <c r="X23" s="660"/>
      <c r="Y23" s="661"/>
      <c r="Z23" s="662">
        <v>1.7</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2363200</v>
      </c>
      <c r="CS24" s="649"/>
      <c r="CT24" s="649"/>
      <c r="CU24" s="649"/>
      <c r="CV24" s="649"/>
      <c r="CW24" s="649"/>
      <c r="CX24" s="649"/>
      <c r="CY24" s="650"/>
      <c r="CZ24" s="653">
        <v>40.299999999999997</v>
      </c>
      <c r="DA24" s="654"/>
      <c r="DB24" s="654"/>
      <c r="DC24" s="670"/>
      <c r="DD24" s="689">
        <v>1574736</v>
      </c>
      <c r="DE24" s="649"/>
      <c r="DF24" s="649"/>
      <c r="DG24" s="649"/>
      <c r="DH24" s="649"/>
      <c r="DI24" s="649"/>
      <c r="DJ24" s="649"/>
      <c r="DK24" s="650"/>
      <c r="DL24" s="689">
        <v>1406925</v>
      </c>
      <c r="DM24" s="649"/>
      <c r="DN24" s="649"/>
      <c r="DO24" s="649"/>
      <c r="DP24" s="649"/>
      <c r="DQ24" s="649"/>
      <c r="DR24" s="649"/>
      <c r="DS24" s="649"/>
      <c r="DT24" s="649"/>
      <c r="DU24" s="649"/>
      <c r="DV24" s="650"/>
      <c r="DW24" s="653">
        <v>42.6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3377443</v>
      </c>
      <c r="S25" s="660"/>
      <c r="T25" s="660"/>
      <c r="U25" s="660"/>
      <c r="V25" s="660"/>
      <c r="W25" s="660"/>
      <c r="X25" s="660"/>
      <c r="Y25" s="661"/>
      <c r="Z25" s="662">
        <v>54.1</v>
      </c>
      <c r="AA25" s="662"/>
      <c r="AB25" s="662"/>
      <c r="AC25" s="662"/>
      <c r="AD25" s="663">
        <v>3273300</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841621</v>
      </c>
      <c r="CS25" s="692"/>
      <c r="CT25" s="692"/>
      <c r="CU25" s="692"/>
      <c r="CV25" s="692"/>
      <c r="CW25" s="692"/>
      <c r="CX25" s="692"/>
      <c r="CY25" s="693"/>
      <c r="CZ25" s="664">
        <v>14.4</v>
      </c>
      <c r="DA25" s="690"/>
      <c r="DB25" s="690"/>
      <c r="DC25" s="694"/>
      <c r="DD25" s="668">
        <v>775983</v>
      </c>
      <c r="DE25" s="692"/>
      <c r="DF25" s="692"/>
      <c r="DG25" s="692"/>
      <c r="DH25" s="692"/>
      <c r="DI25" s="692"/>
      <c r="DJ25" s="692"/>
      <c r="DK25" s="693"/>
      <c r="DL25" s="668">
        <v>701817</v>
      </c>
      <c r="DM25" s="692"/>
      <c r="DN25" s="692"/>
      <c r="DO25" s="692"/>
      <c r="DP25" s="692"/>
      <c r="DQ25" s="692"/>
      <c r="DR25" s="692"/>
      <c r="DS25" s="692"/>
      <c r="DT25" s="692"/>
      <c r="DU25" s="692"/>
      <c r="DV25" s="693"/>
      <c r="DW25" s="664">
        <v>21.2</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760</v>
      </c>
      <c r="S26" s="660"/>
      <c r="T26" s="660"/>
      <c r="U26" s="660"/>
      <c r="V26" s="660"/>
      <c r="W26" s="660"/>
      <c r="X26" s="660"/>
      <c r="Y26" s="661"/>
      <c r="Z26" s="662">
        <v>0</v>
      </c>
      <c r="AA26" s="662"/>
      <c r="AB26" s="662"/>
      <c r="AC26" s="662"/>
      <c r="AD26" s="663">
        <v>760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479357</v>
      </c>
      <c r="CS26" s="660"/>
      <c r="CT26" s="660"/>
      <c r="CU26" s="660"/>
      <c r="CV26" s="660"/>
      <c r="CW26" s="660"/>
      <c r="CX26" s="660"/>
      <c r="CY26" s="661"/>
      <c r="CZ26" s="664">
        <v>8.1999999999999993</v>
      </c>
      <c r="DA26" s="690"/>
      <c r="DB26" s="690"/>
      <c r="DC26" s="694"/>
      <c r="DD26" s="668">
        <v>455209</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77066</v>
      </c>
      <c r="S27" s="660"/>
      <c r="T27" s="660"/>
      <c r="U27" s="660"/>
      <c r="V27" s="660"/>
      <c r="W27" s="660"/>
      <c r="X27" s="660"/>
      <c r="Y27" s="661"/>
      <c r="Z27" s="662">
        <v>1.2</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1503016</v>
      </c>
      <c r="BH27" s="660"/>
      <c r="BI27" s="660"/>
      <c r="BJ27" s="660"/>
      <c r="BK27" s="660"/>
      <c r="BL27" s="660"/>
      <c r="BM27" s="660"/>
      <c r="BN27" s="661"/>
      <c r="BO27" s="662">
        <v>100</v>
      </c>
      <c r="BP27" s="662"/>
      <c r="BQ27" s="662"/>
      <c r="BR27" s="662"/>
      <c r="BS27" s="663">
        <v>44152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1133988</v>
      </c>
      <c r="CS27" s="692"/>
      <c r="CT27" s="692"/>
      <c r="CU27" s="692"/>
      <c r="CV27" s="692"/>
      <c r="CW27" s="692"/>
      <c r="CX27" s="692"/>
      <c r="CY27" s="693"/>
      <c r="CZ27" s="664">
        <v>19.3</v>
      </c>
      <c r="DA27" s="690"/>
      <c r="DB27" s="690"/>
      <c r="DC27" s="694"/>
      <c r="DD27" s="668">
        <v>411162</v>
      </c>
      <c r="DE27" s="692"/>
      <c r="DF27" s="692"/>
      <c r="DG27" s="692"/>
      <c r="DH27" s="692"/>
      <c r="DI27" s="692"/>
      <c r="DJ27" s="692"/>
      <c r="DK27" s="693"/>
      <c r="DL27" s="668">
        <v>317517</v>
      </c>
      <c r="DM27" s="692"/>
      <c r="DN27" s="692"/>
      <c r="DO27" s="692"/>
      <c r="DP27" s="692"/>
      <c r="DQ27" s="692"/>
      <c r="DR27" s="692"/>
      <c r="DS27" s="692"/>
      <c r="DT27" s="692"/>
      <c r="DU27" s="692"/>
      <c r="DV27" s="693"/>
      <c r="DW27" s="664">
        <v>9.6</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16010</v>
      </c>
      <c r="S28" s="660"/>
      <c r="T28" s="660"/>
      <c r="U28" s="660"/>
      <c r="V28" s="660"/>
      <c r="W28" s="660"/>
      <c r="X28" s="660"/>
      <c r="Y28" s="661"/>
      <c r="Z28" s="662">
        <v>0.3</v>
      </c>
      <c r="AA28" s="662"/>
      <c r="AB28" s="662"/>
      <c r="AC28" s="662"/>
      <c r="AD28" s="663">
        <v>3659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387591</v>
      </c>
      <c r="CS28" s="660"/>
      <c r="CT28" s="660"/>
      <c r="CU28" s="660"/>
      <c r="CV28" s="660"/>
      <c r="CW28" s="660"/>
      <c r="CX28" s="660"/>
      <c r="CY28" s="661"/>
      <c r="CZ28" s="664">
        <v>6.6</v>
      </c>
      <c r="DA28" s="690"/>
      <c r="DB28" s="690"/>
      <c r="DC28" s="694"/>
      <c r="DD28" s="668">
        <v>387591</v>
      </c>
      <c r="DE28" s="660"/>
      <c r="DF28" s="660"/>
      <c r="DG28" s="660"/>
      <c r="DH28" s="660"/>
      <c r="DI28" s="660"/>
      <c r="DJ28" s="660"/>
      <c r="DK28" s="661"/>
      <c r="DL28" s="668">
        <v>387591</v>
      </c>
      <c r="DM28" s="660"/>
      <c r="DN28" s="660"/>
      <c r="DO28" s="660"/>
      <c r="DP28" s="660"/>
      <c r="DQ28" s="660"/>
      <c r="DR28" s="660"/>
      <c r="DS28" s="660"/>
      <c r="DT28" s="660"/>
      <c r="DU28" s="660"/>
      <c r="DV28" s="661"/>
      <c r="DW28" s="664">
        <v>11.7</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15726</v>
      </c>
      <c r="S29" s="660"/>
      <c r="T29" s="660"/>
      <c r="U29" s="660"/>
      <c r="V29" s="660"/>
      <c r="W29" s="660"/>
      <c r="X29" s="660"/>
      <c r="Y29" s="661"/>
      <c r="Z29" s="662">
        <v>0.3</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387591</v>
      </c>
      <c r="CS29" s="692"/>
      <c r="CT29" s="692"/>
      <c r="CU29" s="692"/>
      <c r="CV29" s="692"/>
      <c r="CW29" s="692"/>
      <c r="CX29" s="692"/>
      <c r="CY29" s="693"/>
      <c r="CZ29" s="664">
        <v>6.6</v>
      </c>
      <c r="DA29" s="690"/>
      <c r="DB29" s="690"/>
      <c r="DC29" s="694"/>
      <c r="DD29" s="668">
        <v>387591</v>
      </c>
      <c r="DE29" s="692"/>
      <c r="DF29" s="692"/>
      <c r="DG29" s="692"/>
      <c r="DH29" s="692"/>
      <c r="DI29" s="692"/>
      <c r="DJ29" s="692"/>
      <c r="DK29" s="693"/>
      <c r="DL29" s="668">
        <v>387591</v>
      </c>
      <c r="DM29" s="692"/>
      <c r="DN29" s="692"/>
      <c r="DO29" s="692"/>
      <c r="DP29" s="692"/>
      <c r="DQ29" s="692"/>
      <c r="DR29" s="692"/>
      <c r="DS29" s="692"/>
      <c r="DT29" s="692"/>
      <c r="DU29" s="692"/>
      <c r="DV29" s="693"/>
      <c r="DW29" s="664">
        <v>11.7</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807792</v>
      </c>
      <c r="S30" s="660"/>
      <c r="T30" s="660"/>
      <c r="U30" s="660"/>
      <c r="V30" s="660"/>
      <c r="W30" s="660"/>
      <c r="X30" s="660"/>
      <c r="Y30" s="661"/>
      <c r="Z30" s="662">
        <v>12.9</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374336</v>
      </c>
      <c r="CS30" s="660"/>
      <c r="CT30" s="660"/>
      <c r="CU30" s="660"/>
      <c r="CV30" s="660"/>
      <c r="CW30" s="660"/>
      <c r="CX30" s="660"/>
      <c r="CY30" s="661"/>
      <c r="CZ30" s="664">
        <v>6.4</v>
      </c>
      <c r="DA30" s="690"/>
      <c r="DB30" s="690"/>
      <c r="DC30" s="694"/>
      <c r="DD30" s="668">
        <v>374336</v>
      </c>
      <c r="DE30" s="660"/>
      <c r="DF30" s="660"/>
      <c r="DG30" s="660"/>
      <c r="DH30" s="660"/>
      <c r="DI30" s="660"/>
      <c r="DJ30" s="660"/>
      <c r="DK30" s="661"/>
      <c r="DL30" s="668">
        <v>374336</v>
      </c>
      <c r="DM30" s="660"/>
      <c r="DN30" s="660"/>
      <c r="DO30" s="660"/>
      <c r="DP30" s="660"/>
      <c r="DQ30" s="660"/>
      <c r="DR30" s="660"/>
      <c r="DS30" s="660"/>
      <c r="DT30" s="660"/>
      <c r="DU30" s="660"/>
      <c r="DV30" s="661"/>
      <c r="DW30" s="664">
        <v>11.3</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99.7</v>
      </c>
      <c r="BH31" s="703"/>
      <c r="BI31" s="703"/>
      <c r="BJ31" s="703"/>
      <c r="BK31" s="703"/>
      <c r="BL31" s="703"/>
      <c r="BM31" s="654">
        <v>99</v>
      </c>
      <c r="BN31" s="703"/>
      <c r="BO31" s="703"/>
      <c r="BP31" s="703"/>
      <c r="BQ31" s="704"/>
      <c r="BR31" s="715">
        <v>99.7</v>
      </c>
      <c r="BS31" s="703"/>
      <c r="BT31" s="703"/>
      <c r="BU31" s="703"/>
      <c r="BV31" s="703"/>
      <c r="BW31" s="703"/>
      <c r="BX31" s="654">
        <v>99</v>
      </c>
      <c r="BY31" s="703"/>
      <c r="BZ31" s="703"/>
      <c r="CA31" s="703"/>
      <c r="CB31" s="704"/>
      <c r="CD31" s="697"/>
      <c r="CE31" s="698"/>
      <c r="CF31" s="656" t="s">
        <v>300</v>
      </c>
      <c r="CG31" s="657"/>
      <c r="CH31" s="657"/>
      <c r="CI31" s="657"/>
      <c r="CJ31" s="657"/>
      <c r="CK31" s="657"/>
      <c r="CL31" s="657"/>
      <c r="CM31" s="657"/>
      <c r="CN31" s="657"/>
      <c r="CO31" s="657"/>
      <c r="CP31" s="657"/>
      <c r="CQ31" s="658"/>
      <c r="CR31" s="659">
        <v>13255</v>
      </c>
      <c r="CS31" s="692"/>
      <c r="CT31" s="692"/>
      <c r="CU31" s="692"/>
      <c r="CV31" s="692"/>
      <c r="CW31" s="692"/>
      <c r="CX31" s="692"/>
      <c r="CY31" s="693"/>
      <c r="CZ31" s="664">
        <v>0.2</v>
      </c>
      <c r="DA31" s="690"/>
      <c r="DB31" s="690"/>
      <c r="DC31" s="694"/>
      <c r="DD31" s="668">
        <v>13255</v>
      </c>
      <c r="DE31" s="692"/>
      <c r="DF31" s="692"/>
      <c r="DG31" s="692"/>
      <c r="DH31" s="692"/>
      <c r="DI31" s="692"/>
      <c r="DJ31" s="692"/>
      <c r="DK31" s="693"/>
      <c r="DL31" s="668">
        <v>13255</v>
      </c>
      <c r="DM31" s="692"/>
      <c r="DN31" s="692"/>
      <c r="DO31" s="692"/>
      <c r="DP31" s="692"/>
      <c r="DQ31" s="692"/>
      <c r="DR31" s="692"/>
      <c r="DS31" s="692"/>
      <c r="DT31" s="692"/>
      <c r="DU31" s="692"/>
      <c r="DV31" s="693"/>
      <c r="DW31" s="664">
        <v>0.4</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330664</v>
      </c>
      <c r="S32" s="660"/>
      <c r="T32" s="660"/>
      <c r="U32" s="660"/>
      <c r="V32" s="660"/>
      <c r="W32" s="660"/>
      <c r="X32" s="660"/>
      <c r="Y32" s="661"/>
      <c r="Z32" s="662">
        <v>5.3</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2"/>
      <c r="BI32" s="692"/>
      <c r="BJ32" s="692"/>
      <c r="BK32" s="692"/>
      <c r="BL32" s="692"/>
      <c r="BM32" s="665">
        <v>98.9</v>
      </c>
      <c r="BN32" s="692"/>
      <c r="BO32" s="692"/>
      <c r="BP32" s="692"/>
      <c r="BQ32" s="714"/>
      <c r="BR32" s="716">
        <v>99.7</v>
      </c>
      <c r="BS32" s="692"/>
      <c r="BT32" s="692"/>
      <c r="BU32" s="692"/>
      <c r="BV32" s="692"/>
      <c r="BW32" s="692"/>
      <c r="BX32" s="665">
        <v>98.9</v>
      </c>
      <c r="BY32" s="692"/>
      <c r="BZ32" s="692"/>
      <c r="CA32" s="692"/>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90"/>
      <c r="DB32" s="690"/>
      <c r="DC32" s="694"/>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11076</v>
      </c>
      <c r="S33" s="660"/>
      <c r="T33" s="660"/>
      <c r="U33" s="660"/>
      <c r="V33" s="660"/>
      <c r="W33" s="660"/>
      <c r="X33" s="660"/>
      <c r="Y33" s="661"/>
      <c r="Z33" s="662">
        <v>0.2</v>
      </c>
      <c r="AA33" s="662"/>
      <c r="AB33" s="662"/>
      <c r="AC33" s="662"/>
      <c r="AD33" s="663">
        <v>1027</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99</v>
      </c>
      <c r="BN33" s="718"/>
      <c r="BO33" s="718"/>
      <c r="BP33" s="718"/>
      <c r="BQ33" s="720"/>
      <c r="BR33" s="717">
        <v>99.6</v>
      </c>
      <c r="BS33" s="718"/>
      <c r="BT33" s="718"/>
      <c r="BU33" s="718"/>
      <c r="BV33" s="718"/>
      <c r="BW33" s="718"/>
      <c r="BX33" s="719">
        <v>99</v>
      </c>
      <c r="BY33" s="718"/>
      <c r="BZ33" s="718"/>
      <c r="CA33" s="718"/>
      <c r="CB33" s="720"/>
      <c r="CD33" s="656" t="s">
        <v>307</v>
      </c>
      <c r="CE33" s="657"/>
      <c r="CF33" s="657"/>
      <c r="CG33" s="657"/>
      <c r="CH33" s="657"/>
      <c r="CI33" s="657"/>
      <c r="CJ33" s="657"/>
      <c r="CK33" s="657"/>
      <c r="CL33" s="657"/>
      <c r="CM33" s="657"/>
      <c r="CN33" s="657"/>
      <c r="CO33" s="657"/>
      <c r="CP33" s="657"/>
      <c r="CQ33" s="658"/>
      <c r="CR33" s="659">
        <v>3018006</v>
      </c>
      <c r="CS33" s="692"/>
      <c r="CT33" s="692"/>
      <c r="CU33" s="692"/>
      <c r="CV33" s="692"/>
      <c r="CW33" s="692"/>
      <c r="CX33" s="692"/>
      <c r="CY33" s="693"/>
      <c r="CZ33" s="664">
        <v>51.5</v>
      </c>
      <c r="DA33" s="690"/>
      <c r="DB33" s="690"/>
      <c r="DC33" s="694"/>
      <c r="DD33" s="668">
        <v>2254110</v>
      </c>
      <c r="DE33" s="692"/>
      <c r="DF33" s="692"/>
      <c r="DG33" s="692"/>
      <c r="DH33" s="692"/>
      <c r="DI33" s="692"/>
      <c r="DJ33" s="692"/>
      <c r="DK33" s="693"/>
      <c r="DL33" s="668">
        <v>1512036</v>
      </c>
      <c r="DM33" s="692"/>
      <c r="DN33" s="692"/>
      <c r="DO33" s="692"/>
      <c r="DP33" s="692"/>
      <c r="DQ33" s="692"/>
      <c r="DR33" s="692"/>
      <c r="DS33" s="692"/>
      <c r="DT33" s="692"/>
      <c r="DU33" s="692"/>
      <c r="DV33" s="693"/>
      <c r="DW33" s="664">
        <v>45.7</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520946</v>
      </c>
      <c r="S34" s="660"/>
      <c r="T34" s="660"/>
      <c r="U34" s="660"/>
      <c r="V34" s="660"/>
      <c r="W34" s="660"/>
      <c r="X34" s="660"/>
      <c r="Y34" s="661"/>
      <c r="Z34" s="662">
        <v>8.3000000000000007</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983999</v>
      </c>
      <c r="CS34" s="660"/>
      <c r="CT34" s="660"/>
      <c r="CU34" s="660"/>
      <c r="CV34" s="660"/>
      <c r="CW34" s="660"/>
      <c r="CX34" s="660"/>
      <c r="CY34" s="661"/>
      <c r="CZ34" s="664">
        <v>16.8</v>
      </c>
      <c r="DA34" s="690"/>
      <c r="DB34" s="690"/>
      <c r="DC34" s="694"/>
      <c r="DD34" s="668">
        <v>604582</v>
      </c>
      <c r="DE34" s="660"/>
      <c r="DF34" s="660"/>
      <c r="DG34" s="660"/>
      <c r="DH34" s="660"/>
      <c r="DI34" s="660"/>
      <c r="DJ34" s="660"/>
      <c r="DK34" s="661"/>
      <c r="DL34" s="668">
        <v>481167</v>
      </c>
      <c r="DM34" s="660"/>
      <c r="DN34" s="660"/>
      <c r="DO34" s="660"/>
      <c r="DP34" s="660"/>
      <c r="DQ34" s="660"/>
      <c r="DR34" s="660"/>
      <c r="DS34" s="660"/>
      <c r="DT34" s="660"/>
      <c r="DU34" s="660"/>
      <c r="DV34" s="661"/>
      <c r="DW34" s="664">
        <v>14.6</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290246</v>
      </c>
      <c r="S35" s="660"/>
      <c r="T35" s="660"/>
      <c r="U35" s="660"/>
      <c r="V35" s="660"/>
      <c r="W35" s="660"/>
      <c r="X35" s="660"/>
      <c r="Y35" s="661"/>
      <c r="Z35" s="662">
        <v>4.5999999999999996</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56564</v>
      </c>
      <c r="CS35" s="692"/>
      <c r="CT35" s="692"/>
      <c r="CU35" s="692"/>
      <c r="CV35" s="692"/>
      <c r="CW35" s="692"/>
      <c r="CX35" s="692"/>
      <c r="CY35" s="693"/>
      <c r="CZ35" s="664">
        <v>1</v>
      </c>
      <c r="DA35" s="690"/>
      <c r="DB35" s="690"/>
      <c r="DC35" s="694"/>
      <c r="DD35" s="668">
        <v>56564</v>
      </c>
      <c r="DE35" s="692"/>
      <c r="DF35" s="692"/>
      <c r="DG35" s="692"/>
      <c r="DH35" s="692"/>
      <c r="DI35" s="692"/>
      <c r="DJ35" s="692"/>
      <c r="DK35" s="693"/>
      <c r="DL35" s="668">
        <v>56564</v>
      </c>
      <c r="DM35" s="692"/>
      <c r="DN35" s="692"/>
      <c r="DO35" s="692"/>
      <c r="DP35" s="692"/>
      <c r="DQ35" s="692"/>
      <c r="DR35" s="692"/>
      <c r="DS35" s="692"/>
      <c r="DT35" s="692"/>
      <c r="DU35" s="692"/>
      <c r="DV35" s="693"/>
      <c r="DW35" s="664">
        <v>1.7</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516710</v>
      </c>
      <c r="S36" s="660"/>
      <c r="T36" s="660"/>
      <c r="U36" s="660"/>
      <c r="V36" s="660"/>
      <c r="W36" s="660"/>
      <c r="X36" s="660"/>
      <c r="Y36" s="661"/>
      <c r="Z36" s="662">
        <v>8.3000000000000007</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713321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5459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1014301</v>
      </c>
      <c r="CS36" s="660"/>
      <c r="CT36" s="660"/>
      <c r="CU36" s="660"/>
      <c r="CV36" s="660"/>
      <c r="CW36" s="660"/>
      <c r="CX36" s="660"/>
      <c r="CY36" s="661"/>
      <c r="CZ36" s="664">
        <v>17.3</v>
      </c>
      <c r="DA36" s="690"/>
      <c r="DB36" s="690"/>
      <c r="DC36" s="694"/>
      <c r="DD36" s="668">
        <v>753091</v>
      </c>
      <c r="DE36" s="660"/>
      <c r="DF36" s="660"/>
      <c r="DG36" s="660"/>
      <c r="DH36" s="660"/>
      <c r="DI36" s="660"/>
      <c r="DJ36" s="660"/>
      <c r="DK36" s="661"/>
      <c r="DL36" s="668">
        <v>622361</v>
      </c>
      <c r="DM36" s="660"/>
      <c r="DN36" s="660"/>
      <c r="DO36" s="660"/>
      <c r="DP36" s="660"/>
      <c r="DQ36" s="660"/>
      <c r="DR36" s="660"/>
      <c r="DS36" s="660"/>
      <c r="DT36" s="660"/>
      <c r="DU36" s="660"/>
      <c r="DV36" s="661"/>
      <c r="DW36" s="664">
        <v>18.8</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49158</v>
      </c>
      <c r="S37" s="660"/>
      <c r="T37" s="660"/>
      <c r="U37" s="660"/>
      <c r="V37" s="660"/>
      <c r="W37" s="660"/>
      <c r="X37" s="660"/>
      <c r="Y37" s="661"/>
      <c r="Z37" s="662">
        <v>0.8</v>
      </c>
      <c r="AA37" s="662"/>
      <c r="AB37" s="662"/>
      <c r="AC37" s="662"/>
      <c r="AD37" s="663" t="s">
        <v>121</v>
      </c>
      <c r="AE37" s="663"/>
      <c r="AF37" s="663"/>
      <c r="AG37" s="663"/>
      <c r="AH37" s="663"/>
      <c r="AI37" s="663"/>
      <c r="AJ37" s="663"/>
      <c r="AK37" s="663"/>
      <c r="AL37" s="664" t="s">
        <v>121</v>
      </c>
      <c r="AM37" s="665"/>
      <c r="AN37" s="665"/>
      <c r="AO37" s="666"/>
      <c r="AQ37" s="722" t="s">
        <v>319</v>
      </c>
      <c r="AR37" s="723"/>
      <c r="AS37" s="723"/>
      <c r="AT37" s="723"/>
      <c r="AU37" s="723"/>
      <c r="AV37" s="723"/>
      <c r="AW37" s="723"/>
      <c r="AX37" s="723"/>
      <c r="AY37" s="724"/>
      <c r="AZ37" s="659">
        <v>274118</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1235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458692</v>
      </c>
      <c r="CS37" s="692"/>
      <c r="CT37" s="692"/>
      <c r="CU37" s="692"/>
      <c r="CV37" s="692"/>
      <c r="CW37" s="692"/>
      <c r="CX37" s="692"/>
      <c r="CY37" s="693"/>
      <c r="CZ37" s="664">
        <v>7.8</v>
      </c>
      <c r="DA37" s="690"/>
      <c r="DB37" s="690"/>
      <c r="DC37" s="694"/>
      <c r="DD37" s="668">
        <v>402305</v>
      </c>
      <c r="DE37" s="692"/>
      <c r="DF37" s="692"/>
      <c r="DG37" s="692"/>
      <c r="DH37" s="692"/>
      <c r="DI37" s="692"/>
      <c r="DJ37" s="692"/>
      <c r="DK37" s="693"/>
      <c r="DL37" s="668">
        <v>399247</v>
      </c>
      <c r="DM37" s="692"/>
      <c r="DN37" s="692"/>
      <c r="DO37" s="692"/>
      <c r="DP37" s="692"/>
      <c r="DQ37" s="692"/>
      <c r="DR37" s="692"/>
      <c r="DS37" s="692"/>
      <c r="DT37" s="692"/>
      <c r="DU37" s="692"/>
      <c r="DV37" s="693"/>
      <c r="DW37" s="664">
        <v>12.1</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233415</v>
      </c>
      <c r="S38" s="660"/>
      <c r="T38" s="660"/>
      <c r="U38" s="660"/>
      <c r="V38" s="660"/>
      <c r="W38" s="660"/>
      <c r="X38" s="660"/>
      <c r="Y38" s="661"/>
      <c r="Z38" s="662">
        <v>3.7</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2160</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1237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437043</v>
      </c>
      <c r="CS38" s="660"/>
      <c r="CT38" s="660"/>
      <c r="CU38" s="660"/>
      <c r="CV38" s="660"/>
      <c r="CW38" s="660"/>
      <c r="CX38" s="660"/>
      <c r="CY38" s="661"/>
      <c r="CZ38" s="664">
        <v>7.5</v>
      </c>
      <c r="DA38" s="690"/>
      <c r="DB38" s="690"/>
      <c r="DC38" s="694"/>
      <c r="DD38" s="668">
        <v>364218</v>
      </c>
      <c r="DE38" s="660"/>
      <c r="DF38" s="660"/>
      <c r="DG38" s="660"/>
      <c r="DH38" s="660"/>
      <c r="DI38" s="660"/>
      <c r="DJ38" s="660"/>
      <c r="DK38" s="661"/>
      <c r="DL38" s="668">
        <v>351944</v>
      </c>
      <c r="DM38" s="660"/>
      <c r="DN38" s="660"/>
      <c r="DO38" s="660"/>
      <c r="DP38" s="660"/>
      <c r="DQ38" s="660"/>
      <c r="DR38" s="660"/>
      <c r="DS38" s="660"/>
      <c r="DT38" s="660"/>
      <c r="DU38" s="660"/>
      <c r="DV38" s="661"/>
      <c r="DW38" s="664">
        <v>10.6</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1858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489441</v>
      </c>
      <c r="CS39" s="692"/>
      <c r="CT39" s="692"/>
      <c r="CU39" s="692"/>
      <c r="CV39" s="692"/>
      <c r="CW39" s="692"/>
      <c r="CX39" s="692"/>
      <c r="CY39" s="693"/>
      <c r="CZ39" s="664">
        <v>8.4</v>
      </c>
      <c r="DA39" s="690"/>
      <c r="DB39" s="690"/>
      <c r="DC39" s="694"/>
      <c r="DD39" s="668">
        <v>464866</v>
      </c>
      <c r="DE39" s="692"/>
      <c r="DF39" s="692"/>
      <c r="DG39" s="692"/>
      <c r="DH39" s="692"/>
      <c r="DI39" s="692"/>
      <c r="DJ39" s="692"/>
      <c r="DK39" s="693"/>
      <c r="DL39" s="668" t="s">
        <v>121</v>
      </c>
      <c r="DM39" s="692"/>
      <c r="DN39" s="692"/>
      <c r="DO39" s="692"/>
      <c r="DP39" s="692"/>
      <c r="DQ39" s="692"/>
      <c r="DR39" s="692"/>
      <c r="DS39" s="692"/>
      <c r="DT39" s="692"/>
      <c r="DU39" s="692"/>
      <c r="DV39" s="693"/>
      <c r="DW39" s="664" t="s">
        <v>121</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27015</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79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36658</v>
      </c>
      <c r="CS40" s="660"/>
      <c r="CT40" s="660"/>
      <c r="CU40" s="660"/>
      <c r="CV40" s="660"/>
      <c r="CW40" s="660"/>
      <c r="CX40" s="660"/>
      <c r="CY40" s="661"/>
      <c r="CZ40" s="664">
        <v>0.6</v>
      </c>
      <c r="DA40" s="690"/>
      <c r="DB40" s="690"/>
      <c r="DC40" s="694"/>
      <c r="DD40" s="668">
        <v>10789</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6247012</v>
      </c>
      <c r="S41" s="732"/>
      <c r="T41" s="732"/>
      <c r="U41" s="732"/>
      <c r="V41" s="732"/>
      <c r="W41" s="732"/>
      <c r="X41" s="732"/>
      <c r="Y41" s="736"/>
      <c r="Z41" s="737">
        <v>100</v>
      </c>
      <c r="AA41" s="737"/>
      <c r="AB41" s="737"/>
      <c r="AC41" s="737"/>
      <c r="AD41" s="738">
        <v>3278746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65751</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2"/>
      <c r="CT41" s="692"/>
      <c r="CU41" s="692"/>
      <c r="CV41" s="692"/>
      <c r="CW41" s="692"/>
      <c r="CX41" s="692"/>
      <c r="CY41" s="693"/>
      <c r="CZ41" s="664" t="s">
        <v>121</v>
      </c>
      <c r="DA41" s="690"/>
      <c r="DB41" s="690"/>
      <c r="DC41" s="694"/>
      <c r="DD41" s="668" t="s">
        <v>121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371292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480269</v>
      </c>
      <c r="CS42" s="692"/>
      <c r="CT42" s="692"/>
      <c r="CU42" s="692"/>
      <c r="CV42" s="692"/>
      <c r="CW42" s="692"/>
      <c r="CX42" s="692"/>
      <c r="CY42" s="693"/>
      <c r="CZ42" s="664">
        <v>8.1999999999999993</v>
      </c>
      <c r="DA42" s="690"/>
      <c r="DB42" s="690"/>
      <c r="DC42" s="694"/>
      <c r="DD42" s="668">
        <v>147127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3821</v>
      </c>
      <c r="CS43" s="692"/>
      <c r="CT43" s="692"/>
      <c r="CU43" s="692"/>
      <c r="CV43" s="692"/>
      <c r="CW43" s="692"/>
      <c r="CX43" s="692"/>
      <c r="CY43" s="693"/>
      <c r="CZ43" s="664">
        <v>0.1</v>
      </c>
      <c r="DA43" s="690"/>
      <c r="DB43" s="690"/>
      <c r="DC43" s="694"/>
      <c r="DD43" s="668">
        <v>3821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478813</v>
      </c>
      <c r="CS44" s="660"/>
      <c r="CT44" s="660"/>
      <c r="CU44" s="660"/>
      <c r="CV44" s="660"/>
      <c r="CW44" s="660"/>
      <c r="CX44" s="660"/>
      <c r="CY44" s="661"/>
      <c r="CZ44" s="664">
        <v>8.1999999999999993</v>
      </c>
      <c r="DA44" s="665"/>
      <c r="DB44" s="665"/>
      <c r="DC44" s="671"/>
      <c r="DD44" s="668">
        <v>146638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112194</v>
      </c>
      <c r="CS45" s="692"/>
      <c r="CT45" s="692"/>
      <c r="CU45" s="692"/>
      <c r="CV45" s="692"/>
      <c r="CW45" s="692"/>
      <c r="CX45" s="692"/>
      <c r="CY45" s="693"/>
      <c r="CZ45" s="664">
        <v>1.9</v>
      </c>
      <c r="DA45" s="690"/>
      <c r="DB45" s="690"/>
      <c r="DC45" s="694"/>
      <c r="DD45" s="668">
        <v>3916</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320459</v>
      </c>
      <c r="CS46" s="660"/>
      <c r="CT46" s="660"/>
      <c r="CU46" s="660"/>
      <c r="CV46" s="660"/>
      <c r="CW46" s="660"/>
      <c r="CX46" s="660"/>
      <c r="CY46" s="661"/>
      <c r="CZ46" s="664">
        <v>5.5</v>
      </c>
      <c r="DA46" s="665"/>
      <c r="DB46" s="665"/>
      <c r="DC46" s="671"/>
      <c r="DD46" s="668">
        <v>132635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1456</v>
      </c>
      <c r="CS47" s="692"/>
      <c r="CT47" s="692"/>
      <c r="CU47" s="692"/>
      <c r="CV47" s="692"/>
      <c r="CW47" s="692"/>
      <c r="CX47" s="692"/>
      <c r="CY47" s="693"/>
      <c r="CZ47" s="664">
        <v>0</v>
      </c>
      <c r="DA47" s="690"/>
      <c r="DB47" s="690"/>
      <c r="DC47" s="694"/>
      <c r="DD47" s="668">
        <v>489</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5861475</v>
      </c>
      <c r="CS49" s="718"/>
      <c r="CT49" s="718"/>
      <c r="CU49" s="718"/>
      <c r="CV49" s="718"/>
      <c r="CW49" s="718"/>
      <c r="CX49" s="718"/>
      <c r="CY49" s="747"/>
      <c r="CZ49" s="739">
        <v>100</v>
      </c>
      <c r="DA49" s="748"/>
      <c r="DB49" s="748"/>
      <c r="DC49" s="749"/>
      <c r="DD49" s="750">
        <v>3975973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lWHA+LxOb/nl2s7zdi++WI8kQ1Vl/vd0SpbGqoAjzZs1GvNzxZWBoRaMnOm4O+si7psZG1RuY3e1YfptxAYUQ==" saltValue="GdNXIEacAQiCC1zuNGX0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6246</v>
      </c>
      <c r="R7" s="789"/>
      <c r="S7" s="789"/>
      <c r="T7" s="789"/>
      <c r="U7" s="789"/>
      <c r="V7" s="789">
        <v>5865</v>
      </c>
      <c r="W7" s="789"/>
      <c r="X7" s="789"/>
      <c r="Y7" s="789"/>
      <c r="Z7" s="789"/>
      <c r="AA7" s="789">
        <v>381</v>
      </c>
      <c r="AB7" s="789"/>
      <c r="AC7" s="789"/>
      <c r="AD7" s="789"/>
      <c r="AE7" s="790"/>
      <c r="AF7" s="791">
        <v>269</v>
      </c>
      <c r="AG7" s="792"/>
      <c r="AH7" s="792"/>
      <c r="AI7" s="792"/>
      <c r="AJ7" s="793"/>
      <c r="AK7" s="794">
        <v>290</v>
      </c>
      <c r="AL7" s="795"/>
      <c r="AM7" s="795"/>
      <c r="AN7" s="795"/>
      <c r="AO7" s="795"/>
      <c r="AP7" s="795">
        <v>3473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568</v>
      </c>
      <c r="BT7" s="783"/>
      <c r="BU7" s="783"/>
      <c r="BV7" s="783"/>
      <c r="BW7" s="783"/>
      <c r="BX7" s="783"/>
      <c r="BY7" s="783"/>
      <c r="BZ7" s="783"/>
      <c r="CA7" s="783"/>
      <c r="CB7" s="783"/>
      <c r="CC7" s="783"/>
      <c r="CD7" s="783"/>
      <c r="CE7" s="783"/>
      <c r="CF7" s="783"/>
      <c r="CG7" s="798"/>
      <c r="CH7" s="779">
        <v>-10</v>
      </c>
      <c r="CI7" s="780"/>
      <c r="CJ7" s="780"/>
      <c r="CK7" s="780"/>
      <c r="CL7" s="781"/>
      <c r="CM7" s="779">
        <v>290</v>
      </c>
      <c r="CN7" s="780"/>
      <c r="CO7" s="780"/>
      <c r="CP7" s="780"/>
      <c r="CQ7" s="781"/>
      <c r="CR7" s="779">
        <v>203</v>
      </c>
      <c r="CS7" s="780"/>
      <c r="CT7" s="780"/>
      <c r="CU7" s="780"/>
      <c r="CV7" s="781"/>
      <c r="CW7" s="779">
        <v>40</v>
      </c>
      <c r="CX7" s="780"/>
      <c r="CY7" s="780"/>
      <c r="CZ7" s="780"/>
      <c r="DA7" s="781"/>
      <c r="DB7" s="779" t="s">
        <v>567</v>
      </c>
      <c r="DC7" s="780"/>
      <c r="DD7" s="780"/>
      <c r="DE7" s="780"/>
      <c r="DF7" s="781"/>
      <c r="DG7" s="779" t="s">
        <v>567</v>
      </c>
      <c r="DH7" s="780"/>
      <c r="DI7" s="780"/>
      <c r="DJ7" s="780"/>
      <c r="DK7" s="781"/>
      <c r="DL7" s="779" t="s">
        <v>567</v>
      </c>
      <c r="DM7" s="780"/>
      <c r="DN7" s="780"/>
      <c r="DO7" s="780"/>
      <c r="DP7" s="781"/>
      <c r="DQ7" s="779" t="s">
        <v>567</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v>
      </c>
      <c r="R8" s="820"/>
      <c r="S8" s="820"/>
      <c r="T8" s="820"/>
      <c r="U8" s="820"/>
      <c r="V8" s="820">
        <v>0</v>
      </c>
      <c r="W8" s="820"/>
      <c r="X8" s="820"/>
      <c r="Y8" s="820"/>
      <c r="Z8" s="820"/>
      <c r="AA8" s="820">
        <v>1</v>
      </c>
      <c r="AB8" s="820"/>
      <c r="AC8" s="820"/>
      <c r="AD8" s="820"/>
      <c r="AE8" s="821"/>
      <c r="AF8" s="822" t="s">
        <v>121</v>
      </c>
      <c r="AG8" s="823"/>
      <c r="AH8" s="823"/>
      <c r="AI8" s="823"/>
      <c r="AJ8" s="824"/>
      <c r="AK8" s="805" t="s">
        <v>567</v>
      </c>
      <c r="AL8" s="806"/>
      <c r="AM8" s="806"/>
      <c r="AN8" s="806"/>
      <c r="AO8" s="806"/>
      <c r="AP8" s="806" t="s">
        <v>567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569</v>
      </c>
      <c r="BT8" s="810"/>
      <c r="BU8" s="810"/>
      <c r="BV8" s="810"/>
      <c r="BW8" s="810"/>
      <c r="BX8" s="810"/>
      <c r="BY8" s="810"/>
      <c r="BZ8" s="810"/>
      <c r="CA8" s="810"/>
      <c r="CB8" s="810"/>
      <c r="CC8" s="810"/>
      <c r="CD8" s="810"/>
      <c r="CE8" s="810"/>
      <c r="CF8" s="810"/>
      <c r="CG8" s="811"/>
      <c r="CH8" s="812">
        <v>0</v>
      </c>
      <c r="CI8" s="813"/>
      <c r="CJ8" s="813"/>
      <c r="CK8" s="813"/>
      <c r="CL8" s="814"/>
      <c r="CM8" s="812">
        <v>13</v>
      </c>
      <c r="CN8" s="813"/>
      <c r="CO8" s="813"/>
      <c r="CP8" s="813"/>
      <c r="CQ8" s="814"/>
      <c r="CR8" s="812">
        <v>10</v>
      </c>
      <c r="CS8" s="813"/>
      <c r="CT8" s="813"/>
      <c r="CU8" s="813"/>
      <c r="CV8" s="814"/>
      <c r="CW8" s="812" t="s">
        <v>567</v>
      </c>
      <c r="CX8" s="813"/>
      <c r="CY8" s="813"/>
      <c r="CZ8" s="813"/>
      <c r="DA8" s="814"/>
      <c r="DB8" s="812" t="s">
        <v>567</v>
      </c>
      <c r="DC8" s="813"/>
      <c r="DD8" s="813"/>
      <c r="DE8" s="813"/>
      <c r="DF8" s="814"/>
      <c r="DG8" s="812" t="s">
        <v>567</v>
      </c>
      <c r="DH8" s="813"/>
      <c r="DI8" s="813"/>
      <c r="DJ8" s="813"/>
      <c r="DK8" s="814"/>
      <c r="DL8" s="812" t="s">
        <v>567</v>
      </c>
      <c r="DM8" s="813"/>
      <c r="DN8" s="813"/>
      <c r="DO8" s="813"/>
      <c r="DP8" s="814"/>
      <c r="DQ8" s="812" t="s">
        <v>567</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5</v>
      </c>
      <c r="R9" s="820"/>
      <c r="S9" s="820"/>
      <c r="T9" s="820"/>
      <c r="U9" s="820"/>
      <c r="V9" s="820">
        <v>2</v>
      </c>
      <c r="W9" s="820"/>
      <c r="X9" s="820"/>
      <c r="Y9" s="820"/>
      <c r="Z9" s="820"/>
      <c r="AA9" s="820">
        <v>3</v>
      </c>
      <c r="AB9" s="820"/>
      <c r="AC9" s="820"/>
      <c r="AD9" s="820"/>
      <c r="AE9" s="821"/>
      <c r="AF9" s="822">
        <v>3</v>
      </c>
      <c r="AG9" s="823"/>
      <c r="AH9" s="823"/>
      <c r="AI9" s="823"/>
      <c r="AJ9" s="824"/>
      <c r="AK9" s="805">
        <v>1</v>
      </c>
      <c r="AL9" s="806"/>
      <c r="AM9" s="806"/>
      <c r="AN9" s="806"/>
      <c r="AO9" s="806"/>
      <c r="AP9" s="806" t="s">
        <v>567</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6252</v>
      </c>
      <c r="R23" s="829"/>
      <c r="S23" s="829"/>
      <c r="T23" s="829"/>
      <c r="U23" s="829"/>
      <c r="V23" s="829">
        <v>5866</v>
      </c>
      <c r="W23" s="829"/>
      <c r="X23" s="829"/>
      <c r="Y23" s="829"/>
      <c r="Z23" s="829"/>
      <c r="AA23" s="829">
        <v>386</v>
      </c>
      <c r="AB23" s="829"/>
      <c r="AC23" s="829"/>
      <c r="AD23" s="829"/>
      <c r="AE23" s="830"/>
      <c r="AF23" s="831">
        <v>272</v>
      </c>
      <c r="AG23" s="829"/>
      <c r="AH23" s="829"/>
      <c r="AI23" s="829"/>
      <c r="AJ23" s="832"/>
      <c r="AK23" s="833"/>
      <c r="AL23" s="834"/>
      <c r="AM23" s="834"/>
      <c r="AN23" s="834"/>
      <c r="AO23" s="834"/>
      <c r="AP23" s="829">
        <v>3473</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1018</v>
      </c>
      <c r="R28" s="859"/>
      <c r="S28" s="859"/>
      <c r="T28" s="859"/>
      <c r="U28" s="859"/>
      <c r="V28" s="859">
        <v>1013</v>
      </c>
      <c r="W28" s="859"/>
      <c r="X28" s="859"/>
      <c r="Y28" s="859"/>
      <c r="Z28" s="859"/>
      <c r="AA28" s="859">
        <v>5</v>
      </c>
      <c r="AB28" s="859"/>
      <c r="AC28" s="859"/>
      <c r="AD28" s="859"/>
      <c r="AE28" s="860"/>
      <c r="AF28" s="861">
        <v>5</v>
      </c>
      <c r="AG28" s="859"/>
      <c r="AH28" s="859"/>
      <c r="AI28" s="859"/>
      <c r="AJ28" s="862"/>
      <c r="AK28" s="863">
        <v>102</v>
      </c>
      <c r="AL28" s="864"/>
      <c r="AM28" s="864"/>
      <c r="AN28" s="864"/>
      <c r="AO28" s="864"/>
      <c r="AP28" s="864" t="s">
        <v>567</v>
      </c>
      <c r="AQ28" s="864"/>
      <c r="AR28" s="864"/>
      <c r="AS28" s="864"/>
      <c r="AT28" s="864"/>
      <c r="AU28" s="864" t="s">
        <v>567</v>
      </c>
      <c r="AV28" s="864"/>
      <c r="AW28" s="864"/>
      <c r="AX28" s="864"/>
      <c r="AY28" s="864"/>
      <c r="AZ28" s="865" t="s">
        <v>567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1251</v>
      </c>
      <c r="R29" s="820"/>
      <c r="S29" s="820"/>
      <c r="T29" s="820"/>
      <c r="U29" s="820"/>
      <c r="V29" s="820">
        <v>1215</v>
      </c>
      <c r="W29" s="820"/>
      <c r="X29" s="820"/>
      <c r="Y29" s="820"/>
      <c r="Z29" s="820"/>
      <c r="AA29" s="820">
        <v>36</v>
      </c>
      <c r="AB29" s="820"/>
      <c r="AC29" s="820"/>
      <c r="AD29" s="820"/>
      <c r="AE29" s="821"/>
      <c r="AF29" s="822">
        <v>36</v>
      </c>
      <c r="AG29" s="823"/>
      <c r="AH29" s="823"/>
      <c r="AI29" s="823"/>
      <c r="AJ29" s="824"/>
      <c r="AK29" s="870">
        <v>190</v>
      </c>
      <c r="AL29" s="866"/>
      <c r="AM29" s="866"/>
      <c r="AN29" s="866"/>
      <c r="AO29" s="866"/>
      <c r="AP29" s="866" t="s">
        <v>567</v>
      </c>
      <c r="AQ29" s="866"/>
      <c r="AR29" s="866"/>
      <c r="AS29" s="866"/>
      <c r="AT29" s="866"/>
      <c r="AU29" s="866" t="s">
        <v>567</v>
      </c>
      <c r="AV29" s="866"/>
      <c r="AW29" s="866"/>
      <c r="AX29" s="866"/>
      <c r="AY29" s="866"/>
      <c r="AZ29" s="867" t="s">
        <v>567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197</v>
      </c>
      <c r="R30" s="820"/>
      <c r="S30" s="820"/>
      <c r="T30" s="820"/>
      <c r="U30" s="820"/>
      <c r="V30" s="820">
        <v>197</v>
      </c>
      <c r="W30" s="820"/>
      <c r="X30" s="820"/>
      <c r="Y30" s="820"/>
      <c r="Z30" s="820"/>
      <c r="AA30" s="820">
        <v>0</v>
      </c>
      <c r="AB30" s="820"/>
      <c r="AC30" s="820"/>
      <c r="AD30" s="820"/>
      <c r="AE30" s="821"/>
      <c r="AF30" s="822">
        <v>0</v>
      </c>
      <c r="AG30" s="823"/>
      <c r="AH30" s="823"/>
      <c r="AI30" s="823"/>
      <c r="AJ30" s="824"/>
      <c r="AK30" s="870">
        <v>44</v>
      </c>
      <c r="AL30" s="866"/>
      <c r="AM30" s="866"/>
      <c r="AN30" s="866"/>
      <c r="AO30" s="866"/>
      <c r="AP30" s="866" t="s">
        <v>567</v>
      </c>
      <c r="AQ30" s="866"/>
      <c r="AR30" s="866"/>
      <c r="AS30" s="866"/>
      <c r="AT30" s="866"/>
      <c r="AU30" s="866" t="s">
        <v>567</v>
      </c>
      <c r="AV30" s="866"/>
      <c r="AW30" s="866"/>
      <c r="AX30" s="866"/>
      <c r="AY30" s="866"/>
      <c r="AZ30" s="867" t="s">
        <v>567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31</v>
      </c>
      <c r="R31" s="820"/>
      <c r="S31" s="820"/>
      <c r="T31" s="820"/>
      <c r="U31" s="820"/>
      <c r="V31" s="820">
        <v>28</v>
      </c>
      <c r="W31" s="820"/>
      <c r="X31" s="820"/>
      <c r="Y31" s="820"/>
      <c r="Z31" s="820"/>
      <c r="AA31" s="820">
        <v>3</v>
      </c>
      <c r="AB31" s="820"/>
      <c r="AC31" s="820"/>
      <c r="AD31" s="820"/>
      <c r="AE31" s="821"/>
      <c r="AF31" s="822">
        <v>3</v>
      </c>
      <c r="AG31" s="823"/>
      <c r="AH31" s="823"/>
      <c r="AI31" s="823"/>
      <c r="AJ31" s="824"/>
      <c r="AK31" s="870" t="s">
        <v>567</v>
      </c>
      <c r="AL31" s="866"/>
      <c r="AM31" s="866"/>
      <c r="AN31" s="866"/>
      <c r="AO31" s="866"/>
      <c r="AP31" s="866" t="s">
        <v>567</v>
      </c>
      <c r="AQ31" s="866"/>
      <c r="AR31" s="866"/>
      <c r="AS31" s="866"/>
      <c r="AT31" s="866"/>
      <c r="AU31" s="866" t="s">
        <v>567</v>
      </c>
      <c r="AV31" s="866"/>
      <c r="AW31" s="866"/>
      <c r="AX31" s="866"/>
      <c r="AY31" s="866"/>
      <c r="AZ31" s="867" t="s">
        <v>567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239</v>
      </c>
      <c r="R32" s="820"/>
      <c r="S32" s="820"/>
      <c r="T32" s="820"/>
      <c r="U32" s="820"/>
      <c r="V32" s="820">
        <v>216</v>
      </c>
      <c r="W32" s="820"/>
      <c r="X32" s="820"/>
      <c r="Y32" s="820"/>
      <c r="Z32" s="820"/>
      <c r="AA32" s="820">
        <v>23</v>
      </c>
      <c r="AB32" s="820"/>
      <c r="AC32" s="820"/>
      <c r="AD32" s="820"/>
      <c r="AE32" s="821"/>
      <c r="AF32" s="822">
        <v>276</v>
      </c>
      <c r="AG32" s="823"/>
      <c r="AH32" s="823"/>
      <c r="AI32" s="823"/>
      <c r="AJ32" s="824"/>
      <c r="AK32" s="870">
        <v>1</v>
      </c>
      <c r="AL32" s="866"/>
      <c r="AM32" s="866"/>
      <c r="AN32" s="866"/>
      <c r="AO32" s="866"/>
      <c r="AP32" s="866">
        <v>4</v>
      </c>
      <c r="AQ32" s="866"/>
      <c r="AR32" s="866"/>
      <c r="AS32" s="866"/>
      <c r="AT32" s="866"/>
      <c r="AU32" s="866">
        <v>0</v>
      </c>
      <c r="AV32" s="866"/>
      <c r="AW32" s="866"/>
      <c r="AX32" s="866"/>
      <c r="AY32" s="866"/>
      <c r="AZ32" s="867" t="s">
        <v>567</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399</v>
      </c>
      <c r="R33" s="820"/>
      <c r="S33" s="820"/>
      <c r="T33" s="820"/>
      <c r="U33" s="820"/>
      <c r="V33" s="820">
        <v>323</v>
      </c>
      <c r="W33" s="820"/>
      <c r="X33" s="820"/>
      <c r="Y33" s="820"/>
      <c r="Z33" s="820"/>
      <c r="AA33" s="820">
        <v>76</v>
      </c>
      <c r="AB33" s="820"/>
      <c r="AC33" s="820"/>
      <c r="AD33" s="820"/>
      <c r="AE33" s="821"/>
      <c r="AF33" s="822">
        <v>310</v>
      </c>
      <c r="AG33" s="823"/>
      <c r="AH33" s="823"/>
      <c r="AI33" s="823"/>
      <c r="AJ33" s="824"/>
      <c r="AK33" s="870">
        <v>237</v>
      </c>
      <c r="AL33" s="866"/>
      <c r="AM33" s="866"/>
      <c r="AN33" s="866"/>
      <c r="AO33" s="866"/>
      <c r="AP33" s="866">
        <v>3417</v>
      </c>
      <c r="AQ33" s="866"/>
      <c r="AR33" s="866"/>
      <c r="AS33" s="866"/>
      <c r="AT33" s="866"/>
      <c r="AU33" s="866">
        <v>2676</v>
      </c>
      <c r="AV33" s="866"/>
      <c r="AW33" s="866"/>
      <c r="AX33" s="866"/>
      <c r="AY33" s="866"/>
      <c r="AZ33" s="867" t="s">
        <v>567</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630</v>
      </c>
      <c r="AG63" s="880"/>
      <c r="AH63" s="880"/>
      <c r="AI63" s="880"/>
      <c r="AJ63" s="881"/>
      <c r="AK63" s="882"/>
      <c r="AL63" s="877"/>
      <c r="AM63" s="877"/>
      <c r="AN63" s="877"/>
      <c r="AO63" s="877"/>
      <c r="AP63" s="880">
        <v>3421</v>
      </c>
      <c r="AQ63" s="880"/>
      <c r="AR63" s="880"/>
      <c r="AS63" s="880"/>
      <c r="AT63" s="880"/>
      <c r="AU63" s="880">
        <v>2676</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548</v>
      </c>
      <c r="C68" s="906"/>
      <c r="D68" s="906"/>
      <c r="E68" s="906"/>
      <c r="F68" s="906"/>
      <c r="G68" s="906"/>
      <c r="H68" s="906"/>
      <c r="I68" s="906"/>
      <c r="J68" s="906"/>
      <c r="K68" s="906"/>
      <c r="L68" s="906"/>
      <c r="M68" s="906"/>
      <c r="N68" s="906"/>
      <c r="O68" s="906"/>
      <c r="P68" s="907"/>
      <c r="Q68" s="908">
        <v>5106</v>
      </c>
      <c r="R68" s="902"/>
      <c r="S68" s="902"/>
      <c r="T68" s="902"/>
      <c r="U68" s="902"/>
      <c r="V68" s="902">
        <v>4768</v>
      </c>
      <c r="W68" s="902"/>
      <c r="X68" s="902"/>
      <c r="Y68" s="902"/>
      <c r="Z68" s="902"/>
      <c r="AA68" s="902">
        <v>338</v>
      </c>
      <c r="AB68" s="902"/>
      <c r="AC68" s="902"/>
      <c r="AD68" s="902"/>
      <c r="AE68" s="902"/>
      <c r="AF68" s="902">
        <v>338</v>
      </c>
      <c r="AG68" s="902"/>
      <c r="AH68" s="902"/>
      <c r="AI68" s="902"/>
      <c r="AJ68" s="902"/>
      <c r="AK68" s="902">
        <v>240</v>
      </c>
      <c r="AL68" s="902"/>
      <c r="AM68" s="902"/>
      <c r="AN68" s="902"/>
      <c r="AO68" s="902"/>
      <c r="AP68" s="902" t="s">
        <v>567</v>
      </c>
      <c r="AQ68" s="902"/>
      <c r="AR68" s="902"/>
      <c r="AS68" s="902"/>
      <c r="AT68" s="902"/>
      <c r="AU68" s="902" t="s">
        <v>567</v>
      </c>
      <c r="AV68" s="902"/>
      <c r="AW68" s="902"/>
      <c r="AX68" s="902"/>
      <c r="AY68" s="902"/>
      <c r="AZ68" s="903" t="s">
        <v>561</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549</v>
      </c>
      <c r="C69" s="910"/>
      <c r="D69" s="910"/>
      <c r="E69" s="910"/>
      <c r="F69" s="910"/>
      <c r="G69" s="910"/>
      <c r="H69" s="910"/>
      <c r="I69" s="910"/>
      <c r="J69" s="910"/>
      <c r="K69" s="910"/>
      <c r="L69" s="910"/>
      <c r="M69" s="910"/>
      <c r="N69" s="910"/>
      <c r="O69" s="910"/>
      <c r="P69" s="911"/>
      <c r="Q69" s="912">
        <v>940</v>
      </c>
      <c r="R69" s="866"/>
      <c r="S69" s="866"/>
      <c r="T69" s="866"/>
      <c r="U69" s="866"/>
      <c r="V69" s="866">
        <v>691</v>
      </c>
      <c r="W69" s="866"/>
      <c r="X69" s="866"/>
      <c r="Y69" s="866"/>
      <c r="Z69" s="866"/>
      <c r="AA69" s="866">
        <v>249</v>
      </c>
      <c r="AB69" s="866"/>
      <c r="AC69" s="866"/>
      <c r="AD69" s="866"/>
      <c r="AE69" s="866"/>
      <c r="AF69" s="866">
        <v>249</v>
      </c>
      <c r="AG69" s="866"/>
      <c r="AH69" s="866"/>
      <c r="AI69" s="866"/>
      <c r="AJ69" s="866"/>
      <c r="AK69" s="866" t="s">
        <v>567</v>
      </c>
      <c r="AL69" s="866"/>
      <c r="AM69" s="866"/>
      <c r="AN69" s="866"/>
      <c r="AO69" s="866"/>
      <c r="AP69" s="866" t="s">
        <v>567</v>
      </c>
      <c r="AQ69" s="866"/>
      <c r="AR69" s="866"/>
      <c r="AS69" s="866"/>
      <c r="AT69" s="866"/>
      <c r="AU69" s="866" t="s">
        <v>567</v>
      </c>
      <c r="AV69" s="866"/>
      <c r="AW69" s="866"/>
      <c r="AX69" s="866"/>
      <c r="AY69" s="866"/>
      <c r="AZ69" s="868" t="s">
        <v>562</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550</v>
      </c>
      <c r="C70" s="910"/>
      <c r="D70" s="910"/>
      <c r="E70" s="910"/>
      <c r="F70" s="910"/>
      <c r="G70" s="910"/>
      <c r="H70" s="910"/>
      <c r="I70" s="910"/>
      <c r="J70" s="910"/>
      <c r="K70" s="910"/>
      <c r="L70" s="910"/>
      <c r="M70" s="910"/>
      <c r="N70" s="910"/>
      <c r="O70" s="910"/>
      <c r="P70" s="911"/>
      <c r="Q70" s="912">
        <v>245</v>
      </c>
      <c r="R70" s="866"/>
      <c r="S70" s="866"/>
      <c r="T70" s="866"/>
      <c r="U70" s="866"/>
      <c r="V70" s="866">
        <v>236</v>
      </c>
      <c r="W70" s="866"/>
      <c r="X70" s="866"/>
      <c r="Y70" s="866"/>
      <c r="Z70" s="866"/>
      <c r="AA70" s="866">
        <v>9</v>
      </c>
      <c r="AB70" s="866"/>
      <c r="AC70" s="866"/>
      <c r="AD70" s="866"/>
      <c r="AE70" s="866"/>
      <c r="AF70" s="866">
        <v>9</v>
      </c>
      <c r="AG70" s="866"/>
      <c r="AH70" s="866"/>
      <c r="AI70" s="866"/>
      <c r="AJ70" s="866"/>
      <c r="AK70" s="866">
        <v>238</v>
      </c>
      <c r="AL70" s="866"/>
      <c r="AM70" s="866"/>
      <c r="AN70" s="866"/>
      <c r="AO70" s="866"/>
      <c r="AP70" s="866" t="s">
        <v>567</v>
      </c>
      <c r="AQ70" s="866"/>
      <c r="AR70" s="866"/>
      <c r="AS70" s="866"/>
      <c r="AT70" s="866"/>
      <c r="AU70" s="866" t="s">
        <v>567</v>
      </c>
      <c r="AV70" s="866"/>
      <c r="AW70" s="866"/>
      <c r="AX70" s="866"/>
      <c r="AY70" s="866"/>
      <c r="AZ70" s="868" t="s">
        <v>563</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551</v>
      </c>
      <c r="C71" s="910"/>
      <c r="D71" s="910"/>
      <c r="E71" s="910"/>
      <c r="F71" s="910"/>
      <c r="G71" s="910"/>
      <c r="H71" s="910"/>
      <c r="I71" s="910"/>
      <c r="J71" s="910"/>
      <c r="K71" s="910"/>
      <c r="L71" s="910"/>
      <c r="M71" s="910"/>
      <c r="N71" s="910"/>
      <c r="O71" s="910"/>
      <c r="P71" s="911"/>
      <c r="Q71" s="912">
        <v>85</v>
      </c>
      <c r="R71" s="866"/>
      <c r="S71" s="866"/>
      <c r="T71" s="866"/>
      <c r="U71" s="866"/>
      <c r="V71" s="866">
        <v>72</v>
      </c>
      <c r="W71" s="866"/>
      <c r="X71" s="866"/>
      <c r="Y71" s="866"/>
      <c r="Z71" s="866"/>
      <c r="AA71" s="866">
        <v>13</v>
      </c>
      <c r="AB71" s="866"/>
      <c r="AC71" s="866"/>
      <c r="AD71" s="866"/>
      <c r="AE71" s="866"/>
      <c r="AF71" s="866">
        <v>13</v>
      </c>
      <c r="AG71" s="866"/>
      <c r="AH71" s="866"/>
      <c r="AI71" s="866"/>
      <c r="AJ71" s="866"/>
      <c r="AK71" s="866">
        <v>15</v>
      </c>
      <c r="AL71" s="866"/>
      <c r="AM71" s="866"/>
      <c r="AN71" s="866"/>
      <c r="AO71" s="866"/>
      <c r="AP71" s="866" t="s">
        <v>567</v>
      </c>
      <c r="AQ71" s="866"/>
      <c r="AR71" s="866"/>
      <c r="AS71" s="866"/>
      <c r="AT71" s="866"/>
      <c r="AU71" s="866" t="s">
        <v>567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552</v>
      </c>
      <c r="C72" s="910"/>
      <c r="D72" s="910"/>
      <c r="E72" s="910"/>
      <c r="F72" s="910"/>
      <c r="G72" s="910"/>
      <c r="H72" s="910"/>
      <c r="I72" s="910"/>
      <c r="J72" s="910"/>
      <c r="K72" s="910"/>
      <c r="L72" s="910"/>
      <c r="M72" s="910"/>
      <c r="N72" s="910"/>
      <c r="O72" s="910"/>
      <c r="P72" s="911"/>
      <c r="Q72" s="912">
        <v>68</v>
      </c>
      <c r="R72" s="866"/>
      <c r="S72" s="866"/>
      <c r="T72" s="866"/>
      <c r="U72" s="866"/>
      <c r="V72" s="866">
        <v>68</v>
      </c>
      <c r="W72" s="866"/>
      <c r="X72" s="866"/>
      <c r="Y72" s="866"/>
      <c r="Z72" s="866"/>
      <c r="AA72" s="866" t="s">
        <v>567</v>
      </c>
      <c r="AB72" s="866"/>
      <c r="AC72" s="866"/>
      <c r="AD72" s="866"/>
      <c r="AE72" s="866"/>
      <c r="AF72" s="866" t="s">
        <v>567</v>
      </c>
      <c r="AG72" s="866"/>
      <c r="AH72" s="866"/>
      <c r="AI72" s="866"/>
      <c r="AJ72" s="866"/>
      <c r="AK72" s="866" t="s">
        <v>567</v>
      </c>
      <c r="AL72" s="866"/>
      <c r="AM72" s="866"/>
      <c r="AN72" s="866"/>
      <c r="AO72" s="866"/>
      <c r="AP72" s="866" t="s">
        <v>567</v>
      </c>
      <c r="AQ72" s="866"/>
      <c r="AR72" s="866"/>
      <c r="AS72" s="866"/>
      <c r="AT72" s="866"/>
      <c r="AU72" s="866" t="s">
        <v>567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553</v>
      </c>
      <c r="C73" s="910"/>
      <c r="D73" s="910"/>
      <c r="E73" s="910"/>
      <c r="F73" s="910"/>
      <c r="G73" s="910"/>
      <c r="H73" s="910"/>
      <c r="I73" s="910"/>
      <c r="J73" s="910"/>
      <c r="K73" s="910"/>
      <c r="L73" s="910"/>
      <c r="M73" s="910"/>
      <c r="N73" s="910"/>
      <c r="O73" s="910"/>
      <c r="P73" s="911"/>
      <c r="Q73" s="912">
        <v>590</v>
      </c>
      <c r="R73" s="866"/>
      <c r="S73" s="866"/>
      <c r="T73" s="866"/>
      <c r="U73" s="866"/>
      <c r="V73" s="866">
        <v>562</v>
      </c>
      <c r="W73" s="866"/>
      <c r="X73" s="866"/>
      <c r="Y73" s="866"/>
      <c r="Z73" s="866"/>
      <c r="AA73" s="866">
        <v>29</v>
      </c>
      <c r="AB73" s="866"/>
      <c r="AC73" s="866"/>
      <c r="AD73" s="866"/>
      <c r="AE73" s="866"/>
      <c r="AF73" s="866">
        <v>29</v>
      </c>
      <c r="AG73" s="866"/>
      <c r="AH73" s="866"/>
      <c r="AI73" s="866"/>
      <c r="AJ73" s="866"/>
      <c r="AK73" s="866" t="s">
        <v>567</v>
      </c>
      <c r="AL73" s="866"/>
      <c r="AM73" s="866"/>
      <c r="AN73" s="866"/>
      <c r="AO73" s="866"/>
      <c r="AP73" s="866">
        <v>47</v>
      </c>
      <c r="AQ73" s="866"/>
      <c r="AR73" s="866"/>
      <c r="AS73" s="866"/>
      <c r="AT73" s="866"/>
      <c r="AU73" s="866">
        <v>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554</v>
      </c>
      <c r="C74" s="910"/>
      <c r="D74" s="910"/>
      <c r="E74" s="910"/>
      <c r="F74" s="910"/>
      <c r="G74" s="910"/>
      <c r="H74" s="910"/>
      <c r="I74" s="910"/>
      <c r="J74" s="910"/>
      <c r="K74" s="910"/>
      <c r="L74" s="910"/>
      <c r="M74" s="910"/>
      <c r="N74" s="910"/>
      <c r="O74" s="910"/>
      <c r="P74" s="911"/>
      <c r="Q74" s="912">
        <v>1656</v>
      </c>
      <c r="R74" s="866"/>
      <c r="S74" s="866"/>
      <c r="T74" s="866"/>
      <c r="U74" s="866"/>
      <c r="V74" s="866">
        <v>1631</v>
      </c>
      <c r="W74" s="866"/>
      <c r="X74" s="866"/>
      <c r="Y74" s="866"/>
      <c r="Z74" s="866"/>
      <c r="AA74" s="866">
        <v>25</v>
      </c>
      <c r="AB74" s="866"/>
      <c r="AC74" s="866"/>
      <c r="AD74" s="866"/>
      <c r="AE74" s="866"/>
      <c r="AF74" s="866">
        <v>25</v>
      </c>
      <c r="AG74" s="866"/>
      <c r="AH74" s="866"/>
      <c r="AI74" s="866"/>
      <c r="AJ74" s="866"/>
      <c r="AK74" s="866" t="s">
        <v>567</v>
      </c>
      <c r="AL74" s="866"/>
      <c r="AM74" s="866"/>
      <c r="AN74" s="866"/>
      <c r="AO74" s="866"/>
      <c r="AP74" s="866">
        <v>31</v>
      </c>
      <c r="AQ74" s="866"/>
      <c r="AR74" s="866"/>
      <c r="AS74" s="866"/>
      <c r="AT74" s="866"/>
      <c r="AU74" s="866">
        <v>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555</v>
      </c>
      <c r="C75" s="910"/>
      <c r="D75" s="910"/>
      <c r="E75" s="910"/>
      <c r="F75" s="910"/>
      <c r="G75" s="910"/>
      <c r="H75" s="910"/>
      <c r="I75" s="910"/>
      <c r="J75" s="910"/>
      <c r="K75" s="910"/>
      <c r="L75" s="910"/>
      <c r="M75" s="910"/>
      <c r="N75" s="910"/>
      <c r="O75" s="910"/>
      <c r="P75" s="911"/>
      <c r="Q75" s="913">
        <v>1480</v>
      </c>
      <c r="R75" s="914"/>
      <c r="S75" s="914"/>
      <c r="T75" s="914"/>
      <c r="U75" s="870"/>
      <c r="V75" s="915">
        <v>1405</v>
      </c>
      <c r="W75" s="914"/>
      <c r="X75" s="914"/>
      <c r="Y75" s="914"/>
      <c r="Z75" s="870"/>
      <c r="AA75" s="915">
        <v>75</v>
      </c>
      <c r="AB75" s="914"/>
      <c r="AC75" s="914"/>
      <c r="AD75" s="914"/>
      <c r="AE75" s="870"/>
      <c r="AF75" s="915">
        <v>37</v>
      </c>
      <c r="AG75" s="914"/>
      <c r="AH75" s="914"/>
      <c r="AI75" s="914"/>
      <c r="AJ75" s="870"/>
      <c r="AK75" s="915" t="s">
        <v>567</v>
      </c>
      <c r="AL75" s="914"/>
      <c r="AM75" s="914"/>
      <c r="AN75" s="914"/>
      <c r="AO75" s="870"/>
      <c r="AP75" s="915">
        <v>322</v>
      </c>
      <c r="AQ75" s="914"/>
      <c r="AR75" s="914"/>
      <c r="AS75" s="914"/>
      <c r="AT75" s="870"/>
      <c r="AU75" s="915">
        <v>60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556</v>
      </c>
      <c r="C76" s="910"/>
      <c r="D76" s="910"/>
      <c r="E76" s="910"/>
      <c r="F76" s="910"/>
      <c r="G76" s="910"/>
      <c r="H76" s="910"/>
      <c r="I76" s="910"/>
      <c r="J76" s="910"/>
      <c r="K76" s="910"/>
      <c r="L76" s="910"/>
      <c r="M76" s="910"/>
      <c r="N76" s="910"/>
      <c r="O76" s="910"/>
      <c r="P76" s="911"/>
      <c r="Q76" s="913">
        <v>847</v>
      </c>
      <c r="R76" s="914"/>
      <c r="S76" s="914"/>
      <c r="T76" s="914"/>
      <c r="U76" s="870"/>
      <c r="V76" s="915">
        <v>520</v>
      </c>
      <c r="W76" s="914"/>
      <c r="X76" s="914"/>
      <c r="Y76" s="914"/>
      <c r="Z76" s="870"/>
      <c r="AA76" s="915">
        <v>327</v>
      </c>
      <c r="AB76" s="914"/>
      <c r="AC76" s="914"/>
      <c r="AD76" s="914"/>
      <c r="AE76" s="870"/>
      <c r="AF76" s="915">
        <v>1742</v>
      </c>
      <c r="AG76" s="914"/>
      <c r="AH76" s="914"/>
      <c r="AI76" s="914"/>
      <c r="AJ76" s="870"/>
      <c r="AK76" s="915">
        <v>0</v>
      </c>
      <c r="AL76" s="914"/>
      <c r="AM76" s="914"/>
      <c r="AN76" s="914"/>
      <c r="AO76" s="870"/>
      <c r="AP76" s="915" t="s">
        <v>567</v>
      </c>
      <c r="AQ76" s="914"/>
      <c r="AR76" s="914"/>
      <c r="AS76" s="914"/>
      <c r="AT76" s="870"/>
      <c r="AU76" s="915" t="s">
        <v>567</v>
      </c>
      <c r="AV76" s="914"/>
      <c r="AW76" s="914"/>
      <c r="AX76" s="914"/>
      <c r="AY76" s="870"/>
      <c r="AZ76" s="868" t="s">
        <v>564</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557</v>
      </c>
      <c r="C77" s="910"/>
      <c r="D77" s="910"/>
      <c r="E77" s="910"/>
      <c r="F77" s="910"/>
      <c r="G77" s="910"/>
      <c r="H77" s="910"/>
      <c r="I77" s="910"/>
      <c r="J77" s="910"/>
      <c r="K77" s="910"/>
      <c r="L77" s="910"/>
      <c r="M77" s="910"/>
      <c r="N77" s="910"/>
      <c r="O77" s="910"/>
      <c r="P77" s="911"/>
      <c r="Q77" s="913">
        <v>54</v>
      </c>
      <c r="R77" s="914"/>
      <c r="S77" s="914"/>
      <c r="T77" s="914"/>
      <c r="U77" s="870"/>
      <c r="V77" s="915">
        <v>47</v>
      </c>
      <c r="W77" s="914"/>
      <c r="X77" s="914"/>
      <c r="Y77" s="914"/>
      <c r="Z77" s="870"/>
      <c r="AA77" s="915">
        <v>7</v>
      </c>
      <c r="AB77" s="914"/>
      <c r="AC77" s="914"/>
      <c r="AD77" s="914"/>
      <c r="AE77" s="870"/>
      <c r="AF77" s="915">
        <v>7</v>
      </c>
      <c r="AG77" s="914"/>
      <c r="AH77" s="914"/>
      <c r="AI77" s="914"/>
      <c r="AJ77" s="870"/>
      <c r="AK77" s="915">
        <v>24</v>
      </c>
      <c r="AL77" s="914"/>
      <c r="AM77" s="914"/>
      <c r="AN77" s="914"/>
      <c r="AO77" s="870"/>
      <c r="AP77" s="915" t="s">
        <v>567</v>
      </c>
      <c r="AQ77" s="914"/>
      <c r="AR77" s="914"/>
      <c r="AS77" s="914"/>
      <c r="AT77" s="870"/>
      <c r="AU77" s="915" t="s">
        <v>567</v>
      </c>
      <c r="AV77" s="914"/>
      <c r="AW77" s="914"/>
      <c r="AX77" s="914"/>
      <c r="AY77" s="870"/>
      <c r="AZ77" s="868" t="s">
        <v>561</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558</v>
      </c>
      <c r="C78" s="910"/>
      <c r="D78" s="910"/>
      <c r="E78" s="910"/>
      <c r="F78" s="910"/>
      <c r="G78" s="910"/>
      <c r="H78" s="910"/>
      <c r="I78" s="910"/>
      <c r="J78" s="910"/>
      <c r="K78" s="910"/>
      <c r="L78" s="910"/>
      <c r="M78" s="910"/>
      <c r="N78" s="910"/>
      <c r="O78" s="910"/>
      <c r="P78" s="911"/>
      <c r="Q78" s="912">
        <v>5355</v>
      </c>
      <c r="R78" s="866"/>
      <c r="S78" s="866"/>
      <c r="T78" s="866"/>
      <c r="U78" s="866"/>
      <c r="V78" s="866">
        <v>5355</v>
      </c>
      <c r="W78" s="866"/>
      <c r="X78" s="866"/>
      <c r="Y78" s="866"/>
      <c r="Z78" s="866"/>
      <c r="AA78" s="866" t="s">
        <v>567</v>
      </c>
      <c r="AB78" s="866"/>
      <c r="AC78" s="866"/>
      <c r="AD78" s="866"/>
      <c r="AE78" s="866"/>
      <c r="AF78" s="866" t="s">
        <v>567</v>
      </c>
      <c r="AG78" s="866"/>
      <c r="AH78" s="866"/>
      <c r="AI78" s="866"/>
      <c r="AJ78" s="866"/>
      <c r="AK78" s="866" t="s">
        <v>567</v>
      </c>
      <c r="AL78" s="866"/>
      <c r="AM78" s="866"/>
      <c r="AN78" s="866"/>
      <c r="AO78" s="866"/>
      <c r="AP78" s="866" t="s">
        <v>567</v>
      </c>
      <c r="AQ78" s="866"/>
      <c r="AR78" s="866"/>
      <c r="AS78" s="866"/>
      <c r="AT78" s="866"/>
      <c r="AU78" s="866" t="s">
        <v>567</v>
      </c>
      <c r="AV78" s="866"/>
      <c r="AW78" s="866"/>
      <c r="AX78" s="866"/>
      <c r="AY78" s="866"/>
      <c r="AZ78" s="868" t="s">
        <v>565</v>
      </c>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559</v>
      </c>
      <c r="C79" s="910"/>
      <c r="D79" s="910"/>
      <c r="E79" s="910"/>
      <c r="F79" s="910"/>
      <c r="G79" s="910"/>
      <c r="H79" s="910"/>
      <c r="I79" s="910"/>
      <c r="J79" s="910"/>
      <c r="K79" s="910"/>
      <c r="L79" s="910"/>
      <c r="M79" s="910"/>
      <c r="N79" s="910"/>
      <c r="O79" s="910"/>
      <c r="P79" s="911"/>
      <c r="Q79" s="912">
        <v>911</v>
      </c>
      <c r="R79" s="866"/>
      <c r="S79" s="866"/>
      <c r="T79" s="866"/>
      <c r="U79" s="866"/>
      <c r="V79" s="866">
        <v>909</v>
      </c>
      <c r="W79" s="866"/>
      <c r="X79" s="866"/>
      <c r="Y79" s="866"/>
      <c r="Z79" s="866"/>
      <c r="AA79" s="866">
        <v>2</v>
      </c>
      <c r="AB79" s="866"/>
      <c r="AC79" s="866"/>
      <c r="AD79" s="866"/>
      <c r="AE79" s="866"/>
      <c r="AF79" s="866">
        <v>2</v>
      </c>
      <c r="AG79" s="866"/>
      <c r="AH79" s="866"/>
      <c r="AI79" s="866"/>
      <c r="AJ79" s="866"/>
      <c r="AK79" s="866" t="s">
        <v>567</v>
      </c>
      <c r="AL79" s="866"/>
      <c r="AM79" s="866"/>
      <c r="AN79" s="866"/>
      <c r="AO79" s="866"/>
      <c r="AP79" s="866" t="s">
        <v>567</v>
      </c>
      <c r="AQ79" s="866"/>
      <c r="AR79" s="866"/>
      <c r="AS79" s="866"/>
      <c r="AT79" s="866"/>
      <c r="AU79" s="866" t="s">
        <v>567</v>
      </c>
      <c r="AV79" s="866"/>
      <c r="AW79" s="866"/>
      <c r="AX79" s="866"/>
      <c r="AY79" s="866"/>
      <c r="AZ79" s="868" t="s">
        <v>561</v>
      </c>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560</v>
      </c>
      <c r="C80" s="910"/>
      <c r="D80" s="910"/>
      <c r="E80" s="910"/>
      <c r="F80" s="910"/>
      <c r="G80" s="910"/>
      <c r="H80" s="910"/>
      <c r="I80" s="910"/>
      <c r="J80" s="910"/>
      <c r="K80" s="910"/>
      <c r="L80" s="910"/>
      <c r="M80" s="910"/>
      <c r="N80" s="910"/>
      <c r="O80" s="910"/>
      <c r="P80" s="911"/>
      <c r="Q80" s="912">
        <v>303798</v>
      </c>
      <c r="R80" s="866"/>
      <c r="S80" s="866"/>
      <c r="T80" s="866"/>
      <c r="U80" s="866"/>
      <c r="V80" s="866">
        <v>300652</v>
      </c>
      <c r="W80" s="866"/>
      <c r="X80" s="866"/>
      <c r="Y80" s="866"/>
      <c r="Z80" s="866"/>
      <c r="AA80" s="866">
        <v>3146</v>
      </c>
      <c r="AB80" s="866"/>
      <c r="AC80" s="866"/>
      <c r="AD80" s="866"/>
      <c r="AE80" s="866"/>
      <c r="AF80" s="866">
        <v>3146</v>
      </c>
      <c r="AG80" s="866"/>
      <c r="AH80" s="866"/>
      <c r="AI80" s="866"/>
      <c r="AJ80" s="866"/>
      <c r="AK80" s="866">
        <v>5678</v>
      </c>
      <c r="AL80" s="866"/>
      <c r="AM80" s="866"/>
      <c r="AN80" s="866"/>
      <c r="AO80" s="866"/>
      <c r="AP80" s="866" t="s">
        <v>567</v>
      </c>
      <c r="AQ80" s="866"/>
      <c r="AR80" s="866"/>
      <c r="AS80" s="866"/>
      <c r="AT80" s="866"/>
      <c r="AU80" s="866" t="s">
        <v>567</v>
      </c>
      <c r="AV80" s="866"/>
      <c r="AW80" s="866"/>
      <c r="AX80" s="866"/>
      <c r="AY80" s="866"/>
      <c r="AZ80" s="868" t="s">
        <v>566</v>
      </c>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5597</v>
      </c>
      <c r="AG88" s="880"/>
      <c r="AH88" s="880"/>
      <c r="AI88" s="880"/>
      <c r="AJ88" s="880"/>
      <c r="AK88" s="877"/>
      <c r="AL88" s="877"/>
      <c r="AM88" s="877"/>
      <c r="AN88" s="877"/>
      <c r="AO88" s="877"/>
      <c r="AP88" s="880">
        <v>401</v>
      </c>
      <c r="AQ88" s="880"/>
      <c r="AR88" s="880"/>
      <c r="AS88" s="880"/>
      <c r="AT88" s="880"/>
      <c r="AU88" s="880">
        <v>69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213</v>
      </c>
      <c r="CS102" s="888"/>
      <c r="CT102" s="888"/>
      <c r="CU102" s="888"/>
      <c r="CV102" s="927"/>
      <c r="CW102" s="926">
        <v>40</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350299</v>
      </c>
      <c r="AB110" s="936"/>
      <c r="AC110" s="936"/>
      <c r="AD110" s="936"/>
      <c r="AE110" s="937"/>
      <c r="AF110" s="938">
        <v>373771</v>
      </c>
      <c r="AG110" s="936"/>
      <c r="AH110" s="936"/>
      <c r="AI110" s="936"/>
      <c r="AJ110" s="937"/>
      <c r="AK110" s="938">
        <v>387591</v>
      </c>
      <c r="AL110" s="936"/>
      <c r="AM110" s="936"/>
      <c r="AN110" s="936"/>
      <c r="AO110" s="937"/>
      <c r="AP110" s="939">
        <v>13.2</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3755574</v>
      </c>
      <c r="BR110" s="967"/>
      <c r="BS110" s="967"/>
      <c r="BT110" s="967"/>
      <c r="BU110" s="967"/>
      <c r="BV110" s="967">
        <v>3614344</v>
      </c>
      <c r="BW110" s="967"/>
      <c r="BX110" s="967"/>
      <c r="BY110" s="967"/>
      <c r="BZ110" s="967"/>
      <c r="CA110" s="967">
        <v>3473423</v>
      </c>
      <c r="CB110" s="967"/>
      <c r="CC110" s="967"/>
      <c r="CD110" s="967"/>
      <c r="CE110" s="967"/>
      <c r="CF110" s="980">
        <v>118.5</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79893</v>
      </c>
      <c r="BR111" s="962"/>
      <c r="BS111" s="962"/>
      <c r="BT111" s="962"/>
      <c r="BU111" s="962"/>
      <c r="BV111" s="962">
        <v>18428</v>
      </c>
      <c r="BW111" s="962"/>
      <c r="BX111" s="962"/>
      <c r="BY111" s="962"/>
      <c r="BZ111" s="962"/>
      <c r="CA111" s="962">
        <v>12769</v>
      </c>
      <c r="CB111" s="962"/>
      <c r="CC111" s="962"/>
      <c r="CD111" s="962"/>
      <c r="CE111" s="962"/>
      <c r="CF111" s="956">
        <v>0.4</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2844614</v>
      </c>
      <c r="BR112" s="962"/>
      <c r="BS112" s="962"/>
      <c r="BT112" s="962"/>
      <c r="BU112" s="962"/>
      <c r="BV112" s="962">
        <v>2771023</v>
      </c>
      <c r="BW112" s="962"/>
      <c r="BX112" s="962"/>
      <c r="BY112" s="962"/>
      <c r="BZ112" s="962"/>
      <c r="CA112" s="962">
        <v>2675807</v>
      </c>
      <c r="CB112" s="962"/>
      <c r="CC112" s="962"/>
      <c r="CD112" s="962"/>
      <c r="CE112" s="962"/>
      <c r="CF112" s="956">
        <v>91.3</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178236</v>
      </c>
      <c r="AB113" s="974"/>
      <c r="AC113" s="974"/>
      <c r="AD113" s="974"/>
      <c r="AE113" s="975"/>
      <c r="AF113" s="976">
        <v>181854</v>
      </c>
      <c r="AG113" s="974"/>
      <c r="AH113" s="974"/>
      <c r="AI113" s="974"/>
      <c r="AJ113" s="975"/>
      <c r="AK113" s="976">
        <v>188195</v>
      </c>
      <c r="AL113" s="974"/>
      <c r="AM113" s="974"/>
      <c r="AN113" s="974"/>
      <c r="AO113" s="975"/>
      <c r="AP113" s="977">
        <v>6.4</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134000</v>
      </c>
      <c r="BR113" s="962"/>
      <c r="BS113" s="962"/>
      <c r="BT113" s="962"/>
      <c r="BU113" s="962"/>
      <c r="BV113" s="962">
        <v>109028</v>
      </c>
      <c r="BW113" s="962"/>
      <c r="BX113" s="962"/>
      <c r="BY113" s="962"/>
      <c r="BZ113" s="962"/>
      <c r="CA113" s="962">
        <v>68914</v>
      </c>
      <c r="CB113" s="962"/>
      <c r="CC113" s="962"/>
      <c r="CD113" s="962"/>
      <c r="CE113" s="962"/>
      <c r="CF113" s="956">
        <v>2.4</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44673</v>
      </c>
      <c r="AB114" s="995"/>
      <c r="AC114" s="995"/>
      <c r="AD114" s="995"/>
      <c r="AE114" s="996"/>
      <c r="AF114" s="997">
        <v>45361</v>
      </c>
      <c r="AG114" s="995"/>
      <c r="AH114" s="995"/>
      <c r="AI114" s="995"/>
      <c r="AJ114" s="996"/>
      <c r="AK114" s="997">
        <v>40309</v>
      </c>
      <c r="AL114" s="995"/>
      <c r="AM114" s="995"/>
      <c r="AN114" s="995"/>
      <c r="AO114" s="996"/>
      <c r="AP114" s="998">
        <v>1.4</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114212</v>
      </c>
      <c r="BR114" s="962"/>
      <c r="BS114" s="962"/>
      <c r="BT114" s="962"/>
      <c r="BU114" s="962"/>
      <c r="BV114" s="962">
        <v>131673</v>
      </c>
      <c r="BW114" s="962"/>
      <c r="BX114" s="962"/>
      <c r="BY114" s="962"/>
      <c r="BZ114" s="962"/>
      <c r="CA114" s="962">
        <v>187109</v>
      </c>
      <c r="CB114" s="962"/>
      <c r="CC114" s="962"/>
      <c r="CD114" s="962"/>
      <c r="CE114" s="962"/>
      <c r="CF114" s="956">
        <v>6.4</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55000</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573208</v>
      </c>
      <c r="AB117" s="1015"/>
      <c r="AC117" s="1015"/>
      <c r="AD117" s="1015"/>
      <c r="AE117" s="1016"/>
      <c r="AF117" s="1017">
        <v>600986</v>
      </c>
      <c r="AG117" s="1015"/>
      <c r="AH117" s="1015"/>
      <c r="AI117" s="1015"/>
      <c r="AJ117" s="1016"/>
      <c r="AK117" s="1017">
        <v>616095</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6928293</v>
      </c>
      <c r="BR119" s="1036"/>
      <c r="BS119" s="1036"/>
      <c r="BT119" s="1036"/>
      <c r="BU119" s="1036"/>
      <c r="BV119" s="1036">
        <v>6644496</v>
      </c>
      <c r="BW119" s="1036"/>
      <c r="BX119" s="1036"/>
      <c r="BY119" s="1036"/>
      <c r="BZ119" s="1036"/>
      <c r="CA119" s="1036">
        <v>6418022</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24893</v>
      </c>
      <c r="DH119" s="1022"/>
      <c r="DI119" s="1022"/>
      <c r="DJ119" s="1022"/>
      <c r="DK119" s="1023"/>
      <c r="DL119" s="1021">
        <v>18428</v>
      </c>
      <c r="DM119" s="1022"/>
      <c r="DN119" s="1022"/>
      <c r="DO119" s="1022"/>
      <c r="DP119" s="1023"/>
      <c r="DQ119" s="1021">
        <v>12769</v>
      </c>
      <c r="DR119" s="1022"/>
      <c r="DS119" s="1022"/>
      <c r="DT119" s="1022"/>
      <c r="DU119" s="1023"/>
      <c r="DV119" s="1024">
        <v>0.4</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3788067</v>
      </c>
      <c r="BR120" s="967"/>
      <c r="BS120" s="967"/>
      <c r="BT120" s="967"/>
      <c r="BU120" s="967"/>
      <c r="BV120" s="967">
        <v>3887786</v>
      </c>
      <c r="BW120" s="967"/>
      <c r="BX120" s="967"/>
      <c r="BY120" s="967"/>
      <c r="BZ120" s="967"/>
      <c r="CA120" s="967">
        <v>4068604</v>
      </c>
      <c r="CB120" s="967"/>
      <c r="CC120" s="967"/>
      <c r="CD120" s="967"/>
      <c r="CE120" s="967"/>
      <c r="CF120" s="980">
        <v>138.9</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2844594</v>
      </c>
      <c r="DH120" s="967"/>
      <c r="DI120" s="967"/>
      <c r="DJ120" s="967"/>
      <c r="DK120" s="967"/>
      <c r="DL120" s="967">
        <v>2771002</v>
      </c>
      <c r="DM120" s="967"/>
      <c r="DN120" s="967"/>
      <c r="DO120" s="967"/>
      <c r="DP120" s="967"/>
      <c r="DQ120" s="967">
        <v>2675796</v>
      </c>
      <c r="DR120" s="967"/>
      <c r="DS120" s="967"/>
      <c r="DT120" s="967"/>
      <c r="DU120" s="967"/>
      <c r="DV120" s="968">
        <v>91.3</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19957</v>
      </c>
      <c r="BR121" s="962"/>
      <c r="BS121" s="962"/>
      <c r="BT121" s="962"/>
      <c r="BU121" s="962"/>
      <c r="BV121" s="962">
        <v>15201</v>
      </c>
      <c r="BW121" s="962"/>
      <c r="BX121" s="962"/>
      <c r="BY121" s="962"/>
      <c r="BZ121" s="962"/>
      <c r="CA121" s="962">
        <v>11155</v>
      </c>
      <c r="CB121" s="962"/>
      <c r="CC121" s="962"/>
      <c r="CD121" s="962"/>
      <c r="CE121" s="962"/>
      <c r="CF121" s="956">
        <v>0.4</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20</v>
      </c>
      <c r="DH121" s="962"/>
      <c r="DI121" s="962"/>
      <c r="DJ121" s="962"/>
      <c r="DK121" s="962"/>
      <c r="DL121" s="962">
        <v>21</v>
      </c>
      <c r="DM121" s="962"/>
      <c r="DN121" s="962"/>
      <c r="DO121" s="962"/>
      <c r="DP121" s="962"/>
      <c r="DQ121" s="962">
        <v>11</v>
      </c>
      <c r="DR121" s="962"/>
      <c r="DS121" s="962"/>
      <c r="DT121" s="962"/>
      <c r="DU121" s="962"/>
      <c r="DV121" s="963">
        <v>0</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4809873</v>
      </c>
      <c r="BR122" s="1036"/>
      <c r="BS122" s="1036"/>
      <c r="BT122" s="1036"/>
      <c r="BU122" s="1036"/>
      <c r="BV122" s="1036">
        <v>4681584</v>
      </c>
      <c r="BW122" s="1036"/>
      <c r="BX122" s="1036"/>
      <c r="BY122" s="1036"/>
      <c r="BZ122" s="1036"/>
      <c r="CA122" s="1036">
        <v>4651177</v>
      </c>
      <c r="CB122" s="1036"/>
      <c r="CC122" s="1036"/>
      <c r="CD122" s="1036"/>
      <c r="CE122" s="1036"/>
      <c r="CF122" s="1053">
        <v>158.69999999999999</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8617897</v>
      </c>
      <c r="BR123" s="1100"/>
      <c r="BS123" s="1100"/>
      <c r="BT123" s="1100"/>
      <c r="BU123" s="1100"/>
      <c r="BV123" s="1100">
        <v>8584571</v>
      </c>
      <c r="BW123" s="1100"/>
      <c r="BX123" s="1100"/>
      <c r="BY123" s="1100"/>
      <c r="BZ123" s="1100"/>
      <c r="CA123" s="1100">
        <v>8730936</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t="s">
        <v>121</v>
      </c>
      <c r="AB128" s="1082"/>
      <c r="AC128" s="1082"/>
      <c r="AD128" s="1082"/>
      <c r="AE128" s="1083"/>
      <c r="AF128" s="1084">
        <v>157</v>
      </c>
      <c r="AG128" s="1082"/>
      <c r="AH128" s="1082"/>
      <c r="AI128" s="1082"/>
      <c r="AJ128" s="1083"/>
      <c r="AK128" s="1084">
        <v>157</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3243899</v>
      </c>
      <c r="AB129" s="995"/>
      <c r="AC129" s="995"/>
      <c r="AD129" s="995"/>
      <c r="AE129" s="996"/>
      <c r="AF129" s="997">
        <v>3198561</v>
      </c>
      <c r="AG129" s="995"/>
      <c r="AH129" s="995"/>
      <c r="AI129" s="995"/>
      <c r="AJ129" s="996"/>
      <c r="AK129" s="997">
        <v>3302771</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379090</v>
      </c>
      <c r="AB130" s="995"/>
      <c r="AC130" s="995"/>
      <c r="AD130" s="995"/>
      <c r="AE130" s="996"/>
      <c r="AF130" s="997">
        <v>375392</v>
      </c>
      <c r="AG130" s="995"/>
      <c r="AH130" s="995"/>
      <c r="AI130" s="995"/>
      <c r="AJ130" s="996"/>
      <c r="AK130" s="997">
        <v>372632</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7.6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2864809</v>
      </c>
      <c r="AB131" s="1022"/>
      <c r="AC131" s="1022"/>
      <c r="AD131" s="1022"/>
      <c r="AE131" s="1023"/>
      <c r="AF131" s="1021">
        <v>2823169</v>
      </c>
      <c r="AG131" s="1022"/>
      <c r="AH131" s="1022"/>
      <c r="AI131" s="1022"/>
      <c r="AJ131" s="1023"/>
      <c r="AK131" s="1021">
        <v>2930139</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6.7759491120000002</v>
      </c>
      <c r="AB132" s="1133"/>
      <c r="AC132" s="1133"/>
      <c r="AD132" s="1133"/>
      <c r="AE132" s="1134"/>
      <c r="AF132" s="1135">
        <v>7.9852463670000002</v>
      </c>
      <c r="AG132" s="1133"/>
      <c r="AH132" s="1133"/>
      <c r="AI132" s="1133"/>
      <c r="AJ132" s="1134"/>
      <c r="AK132" s="1135">
        <v>8.3035651210000001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7.3</v>
      </c>
      <c r="AB133" s="1116"/>
      <c r="AC133" s="1116"/>
      <c r="AD133" s="1116"/>
      <c r="AE133" s="1117"/>
      <c r="AF133" s="1115">
        <v>7.4</v>
      </c>
      <c r="AG133" s="1116"/>
      <c r="AH133" s="1116"/>
      <c r="AI133" s="1116"/>
      <c r="AJ133" s="1117"/>
      <c r="AK133" s="1115">
        <v>7.6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3VoSATGhriHEaWl9OcPfa56j5PFBkal60gCKK4WYScmmGgojFLor6UNRdHLcK0H9z+amsa5pp/3Nf2NJgZ0qg==" saltValue="zDZeRWEa4SxJC7KkRIRt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4PNROP62stSZMF2yFULImt/JXpaOvZXm6kuEkFNStjt9b6NCprf/tXJP8WWrEzyJytKfq/3VfwgyigEoCjF/g==" saltValue="GSFHT4kyQp0IHbYwSVKS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qL+KJHz+0nk1dnDcmUDWpQ88IpcDHQT5yI+IlNAHZQjU+lbgrEEwyyasVbTtdPUrbo+OzB3MImh5h7tA9wHPQ==" saltValue="aJ6JTs0MNBnq/x4dHlF+i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841621</v>
      </c>
      <c r="AP9" s="281">
        <v>76462</v>
      </c>
      <c r="AQ9" s="282">
        <v>111034</v>
      </c>
      <c r="AR9" s="283">
        <v>-31.1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223142</v>
      </c>
      <c r="AP10" s="284">
        <v>20273</v>
      </c>
      <c r="AQ10" s="285">
        <v>15617</v>
      </c>
      <c r="AR10" s="286">
        <v>29.8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1538</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v>0</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49034</v>
      </c>
      <c r="AP13" s="284">
        <v>4455</v>
      </c>
      <c r="AQ13" s="285">
        <v>4378</v>
      </c>
      <c r="AR13" s="286">
        <v>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3821</v>
      </c>
      <c r="AP14" s="284">
        <v>347</v>
      </c>
      <c r="AQ14" s="285">
        <v>2499</v>
      </c>
      <c r="AR14" s="286">
        <v>-86.1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-39398</v>
      </c>
      <c r="AP15" s="284">
        <v>-3579</v>
      </c>
      <c r="AQ15" s="285">
        <v>-6867</v>
      </c>
      <c r="AR15" s="286">
        <v>-47.9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1078220</v>
      </c>
      <c r="AP16" s="284">
        <v>97958</v>
      </c>
      <c r="AQ16" s="285">
        <v>128199</v>
      </c>
      <c r="AR16" s="286">
        <v>-23.6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6.9</v>
      </c>
      <c r="AP21" s="298">
        <v>10.85</v>
      </c>
      <c r="AQ21" s="299">
        <v>-3.95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94.7</v>
      </c>
      <c r="AP22" s="303">
        <v>96.2</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387591</v>
      </c>
      <c r="AP32" s="312">
        <v>35213</v>
      </c>
      <c r="AQ32" s="313">
        <v>62185</v>
      </c>
      <c r="AR32" s="314">
        <v>-43.4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188195</v>
      </c>
      <c r="AP35" s="312">
        <v>17098</v>
      </c>
      <c r="AQ35" s="313">
        <v>15497</v>
      </c>
      <c r="AR35" s="314">
        <v>10.3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40309</v>
      </c>
      <c r="AP36" s="312">
        <v>3662</v>
      </c>
      <c r="AQ36" s="313">
        <v>3842</v>
      </c>
      <c r="AR36" s="314">
        <v>-4.7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488</v>
      </c>
      <c r="AP37" s="312" t="s">
        <v>488</v>
      </c>
      <c r="AQ37" s="313">
        <v>306</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-157</v>
      </c>
      <c r="AP39" s="312">
        <v>-14</v>
      </c>
      <c r="AQ39" s="313">
        <v>-2250</v>
      </c>
      <c r="AR39" s="314">
        <v>-99.4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-372632</v>
      </c>
      <c r="AP40" s="312">
        <v>-33854</v>
      </c>
      <c r="AQ40" s="313">
        <v>-52332</v>
      </c>
      <c r="AR40" s="314">
        <v>-35.299999999999997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243306</v>
      </c>
      <c r="AP41" s="312">
        <v>22105</v>
      </c>
      <c r="AQ41" s="313">
        <v>27253</v>
      </c>
      <c r="AR41" s="314">
        <v>-18.899999999999999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257617</v>
      </c>
      <c r="AN51" s="334">
        <v>22991</v>
      </c>
      <c r="AO51" s="335">
        <v>-24.5</v>
      </c>
      <c r="AP51" s="336">
        <v>103390</v>
      </c>
      <c r="AQ51" s="337">
        <v>17.100000000000001</v>
      </c>
      <c r="AR51" s="338">
        <v>-41.6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126191</v>
      </c>
      <c r="AN52" s="342">
        <v>11262</v>
      </c>
      <c r="AO52" s="343">
        <v>17</v>
      </c>
      <c r="AP52" s="344">
        <v>51269</v>
      </c>
      <c r="AQ52" s="345">
        <v>4.5999999999999996</v>
      </c>
      <c r="AR52" s="346">
        <v>12.4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567764</v>
      </c>
      <c r="AN53" s="334">
        <v>50925</v>
      </c>
      <c r="AO53" s="335">
        <v>121.5</v>
      </c>
      <c r="AP53" s="336">
        <v>117234</v>
      </c>
      <c r="AQ53" s="337">
        <v>13.4</v>
      </c>
      <c r="AR53" s="338">
        <v>108.1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398524</v>
      </c>
      <c r="AN54" s="342">
        <v>35745</v>
      </c>
      <c r="AO54" s="343">
        <v>217.4</v>
      </c>
      <c r="AP54" s="344">
        <v>59796</v>
      </c>
      <c r="AQ54" s="345">
        <v>16.600000000000001</v>
      </c>
      <c r="AR54" s="346">
        <v>200.8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375412</v>
      </c>
      <c r="AN55" s="334">
        <v>33937</v>
      </c>
      <c r="AO55" s="335">
        <v>-33.4</v>
      </c>
      <c r="AP55" s="336">
        <v>97758</v>
      </c>
      <c r="AQ55" s="337">
        <v>-16.600000000000001</v>
      </c>
      <c r="AR55" s="338">
        <v>-16.8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295945</v>
      </c>
      <c r="AN56" s="342">
        <v>26753</v>
      </c>
      <c r="AO56" s="343">
        <v>-25.2</v>
      </c>
      <c r="AP56" s="344">
        <v>45946</v>
      </c>
      <c r="AQ56" s="345">
        <v>-23.2</v>
      </c>
      <c r="AR56" s="346">
        <v>-2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488495</v>
      </c>
      <c r="AN57" s="334">
        <v>44248</v>
      </c>
      <c r="AO57" s="335">
        <v>30.4</v>
      </c>
      <c r="AP57" s="336">
        <v>91338</v>
      </c>
      <c r="AQ57" s="337">
        <v>-6.6</v>
      </c>
      <c r="AR57" s="338">
        <v>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336968</v>
      </c>
      <c r="AN58" s="342">
        <v>30522</v>
      </c>
      <c r="AO58" s="343">
        <v>14.1</v>
      </c>
      <c r="AP58" s="344">
        <v>43989</v>
      </c>
      <c r="AQ58" s="345">
        <v>-4.3</v>
      </c>
      <c r="AR58" s="346">
        <v>18.399999999999999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478813</v>
      </c>
      <c r="AN59" s="334">
        <v>43501</v>
      </c>
      <c r="AO59" s="335">
        <v>-1.7</v>
      </c>
      <c r="AP59" s="336">
        <v>103975</v>
      </c>
      <c r="AQ59" s="337">
        <v>13.8</v>
      </c>
      <c r="AR59" s="338">
        <v>-15.5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320459</v>
      </c>
      <c r="AN60" s="342">
        <v>29114</v>
      </c>
      <c r="AO60" s="343">
        <v>-4.5999999999999996</v>
      </c>
      <c r="AP60" s="344">
        <v>52698</v>
      </c>
      <c r="AQ60" s="345">
        <v>19.8</v>
      </c>
      <c r="AR60" s="346">
        <v>-24.4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433620</v>
      </c>
      <c r="AN61" s="349">
        <v>39120</v>
      </c>
      <c r="AO61" s="350">
        <v>18.5</v>
      </c>
      <c r="AP61" s="351">
        <v>102739</v>
      </c>
      <c r="AQ61" s="352">
        <v>4.2</v>
      </c>
      <c r="AR61" s="338">
        <v>14.3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295617</v>
      </c>
      <c r="AN62" s="342">
        <v>26679</v>
      </c>
      <c r="AO62" s="343">
        <v>43.7</v>
      </c>
      <c r="AP62" s="344">
        <v>50740</v>
      </c>
      <c r="AQ62" s="345">
        <v>2.7</v>
      </c>
      <c r="AR62" s="346">
        <v>41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uOaFypwg2s53n91C6PODti4lDskukg7ybiAXuSt2Z6ZNeWkctPnoFG7pacDHlE7P6q/ylirczWKMlLwz4/BQ==" saltValue="UepFcf/lg+c4s3PuL1mB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Kfj6D/vjOOydxh7yAcCdFDC4k8OZ0bNYlL9tnD5P8kaIskk13wPbKJw9y7ZyV68IxcmRQ82m8y0jPnv9gC7f9Q==" saltValue="D8JkPcPB2/et6C/VENap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hOHm3Rv5hldyYaFh6V1uvtxz4PXfSpnXW5Kjf8Tcm1t01lxcIHJ41Ae7Jje7IbSms9s9jaf3nrqt+8kv57y5jA==" saltValue="Uy/o/RrIGlnFJNmwU2m+2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32.28</v>
      </c>
      <c r="G47" s="12">
        <v>32.409999999999997</v>
      </c>
      <c r="H47" s="12">
        <v>33.630000000000003</v>
      </c>
      <c r="I47" s="12">
        <v>38.979999999999997</v>
      </c>
      <c r="J47" s="13">
        <v>42.01</v>
      </c>
    </row>
    <row r="48" spans="2:10" ht="57.75" customHeight="1" x14ac:dyDescent="0.15">
      <c r="B48" s="14"/>
      <c r="C48" s="1177" t="s">
        <v>4</v>
      </c>
      <c r="D48" s="1177"/>
      <c r="E48" s="1178"/>
      <c r="F48" s="15">
        <v>8.74</v>
      </c>
      <c r="G48" s="16">
        <v>7.9</v>
      </c>
      <c r="H48" s="16">
        <v>11.8</v>
      </c>
      <c r="I48" s="16">
        <v>14.58</v>
      </c>
      <c r="J48" s="17">
        <v>8.25</v>
      </c>
    </row>
    <row r="49" spans="2:10" ht="57.75" customHeight="1" thickBot="1" x14ac:dyDescent="0.2">
      <c r="B49" s="18"/>
      <c r="C49" s="1179" t="s">
        <v>5</v>
      </c>
      <c r="D49" s="1179"/>
      <c r="E49" s="1180"/>
      <c r="F49" s="19">
        <v>4.26</v>
      </c>
      <c r="G49" s="20">
        <v>0.76</v>
      </c>
      <c r="H49" s="20">
        <v>7.78</v>
      </c>
      <c r="I49" s="20">
        <v>7.48</v>
      </c>
      <c r="J49" s="21" t="s">
        <v>532</v>
      </c>
    </row>
    <row r="50" spans="2:10" x14ac:dyDescent="0.15"/>
  </sheetData>
  <sheetProtection algorithmName="SHA-512" hashValue="Mp4NxWFqwEuG7hOdyo8zsn3zgOG5qELW96fcsEAdamyul9LH1/gfybWYqfSDMlG7CvVMCX2JcMbyO38qi5YkBw==" saltValue="yUwWOMI5trWGovnA9i/p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2025-08-23T07:41:29Z</cp:lastPrinted>
  <dcterms:created xsi:type="dcterms:W3CDTF">2025-02-19T04:11:24Z</dcterms:created>
  <dcterms:modified xsi:type="dcterms:W3CDTF">2025-08-26T04:54:11Z</dcterms:modified>
  <cp:category/>
</cp:coreProperties>
</file>