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ser\Desktop\令和５年度財政状況資料集の作成について（2回目・地方公会計関係）\1・2回目結合\"/>
    </mc:Choice>
  </mc:AlternateContent>
  <xr:revisionPtr revIDLastSave="0" documentId="13_ncr:1_{D932EC9A-A247-4A24-8705-6E3073044B9A}" xr6:coauthVersionLast="47" xr6:coauthVersionMax="47" xr10:uidLastSave="{00000000-0000-0000-0000-000000000000}"/>
  <bookViews>
    <workbookView xWindow="-108" yWindow="-108" windowWidth="23256" windowHeight="12576" tabRatio="8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CO35" i="10"/>
  <c r="BE35" i="10"/>
  <c r="BW34" i="10"/>
  <c r="C34" i="10"/>
  <c r="C35" i="10" s="1"/>
  <c r="BW35" i="10" l="1"/>
  <c r="BW36" i="10" s="1"/>
  <c r="BW37" i="10" s="1"/>
  <c r="BW38" i="10" s="1"/>
  <c r="BW39" i="10" s="1"/>
  <c r="U34" i="10"/>
  <c r="U35" i="10" s="1"/>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alcChain>
</file>

<file path=xl/sharedStrings.xml><?xml version="1.0" encoding="utf-8"?>
<sst xmlns="http://schemas.openxmlformats.org/spreadsheetml/2006/main" count="1188" uniqueCount="576">
  <si>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</si>
  <si>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</si>
  <si>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</si>
  <si>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</si>
  <si>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</si>
  <si>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</si>
  <si>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</si>
  <si>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</si>
  <si>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</si>
  <si>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</si>
  <si>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</si>
  <si>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</si>
  <si>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</si>
  <si>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</si>
  <si>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</si>
  <si>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</si>
  <si>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</si>
  <si>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</si>
  <si>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</si>
  <si>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</si>
  <si>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</si>
  <si>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</si>
  <si>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</si>
  <si>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</si>
  <si>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</si>
  <si>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</si>
  <si>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</si>
  <si>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</si>
  <si>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</si>
  <si>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</si>
  <si>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</si>
  <si>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</si>
  <si>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</si>
  <si>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</si>
  <si>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</si>
  <si>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</si>
  <si>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</si>
  <si>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</si>
  <si>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</si>
  <si>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</si>
  <si>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</si>
  <si>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</si>
  <si>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</si>
  <si>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</si>
  <si>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</si>
  <si>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</si>
  <si>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</si>
  <si>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</si>
  <si>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</si>
  <si>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</si>
  <si>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</si>
  <si>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</si>
  <si>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</si>
  <si>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</si>
  <si>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</si>
  <si>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</si>
  <si>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</si>
  <si>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</si>
  <si>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</si>
  <si>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</si>
  <si>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</si>
  <si>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</si>
  <si>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</si>
  <si>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</si>
  <si>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</si>
  <si>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</si>
  <si>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</si>
  <si>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</si>
  <si>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</si>
  <si>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</si>
  <si>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</si>
  <si>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</si>
  <si>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</si>
  <si>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</si>
  <si>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</si>
  <si>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</si>
  <si>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</si>
  <si>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</si>
  <si>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</si>
  <si>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</si>
  <si>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</si>
  <si>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</si>
  <si>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</si>
  <si>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</si>
  <si>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</si>
  <si>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</si>
  <si>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</si>
  <si>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</si>
  <si>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</si>
  <si>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</si>
  <si>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</si>
  <si>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</si>
  <si>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</si>
  <si>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</si>
  <si>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新庄村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</si>
  <si>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</si>
  <si>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</si>
  <si>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</si>
  <si>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</si>
  <si>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</si>
  <si>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</si>
  <si>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</si>
  <si>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</si>
  <si>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</si>
  <si>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</si>
  <si>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</si>
  <si>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</si>
  <si>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</si>
  <si>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</si>
  <si>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</si>
  <si>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</si>
  <si>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</si>
  <si>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</si>
  <si>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</si>
  <si>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</si>
  <si>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</si>
  <si>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</si>
  <si>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</si>
  <si>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</si>
  <si>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</si>
  <si>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</si>
  <si>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</si>
  <si>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</si>
  <si>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</si>
  <si>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</si>
  <si>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</si>
  <si>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</si>
  <si>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</si>
  <si>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</si>
  <si>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</si>
  <si>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</si>
  <si>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</si>
  <si>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</si>
  <si>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</si>
  <si>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</si>
  <si>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</si>
  <si>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</si>
  <si>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</si>
  <si>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</si>
  <si>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</si>
  <si>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</si>
  <si>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</si>
  <si>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</si>
  <si>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</si>
  <si>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</si>
  <si>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</si>
  <si>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</si>
  <si>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</si>
  <si>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</si>
  <si>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</si>
  <si>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</si>
  <si>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</si>
  <si>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</si>
  <si>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</si>
  <si>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</si>
  <si>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</si>
  <si>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</si>
  <si>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</si>
  <si>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</si>
  <si>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</si>
  <si>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</si>
  <si>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</si>
  <si>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</si>
  <si>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</si>
  <si>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</si>
  <si>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</si>
  <si>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</si>
  <si>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</si>
  <si>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</si>
  <si>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</si>
  <si>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</si>
  <si>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</si>
  <si>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</si>
  <si>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</si>
  <si>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</si>
  <si>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</si>
  <si>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</si>
  <si>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</si>
  <si>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</si>
  <si>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</si>
  <si>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</si>
  <si>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</si>
  <si>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</si>
  <si>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</si>
  <si>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</si>
  <si>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</si>
  <si>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</si>
  <si>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</si>
  <si>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</si>
  <si>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</si>
  <si>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</si>
  <si>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</si>
  <si>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</si>
  <si>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</si>
  <si>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</si>
  <si>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</si>
  <si>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</si>
  <si>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</si>
  <si>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</si>
  <si>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</si>
  <si>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</si>
  <si>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</si>
  <si>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</si>
  <si>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</si>
  <si>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岡山県新庄村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</si>
  <si>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</si>
  <si>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</si>
  <si>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</si>
  <si>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</si>
  <si>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</si>
  <si>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</si>
  <si>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</si>
  <si>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</si>
  <si>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</si>
  <si>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</si>
  <si>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</si>
  <si>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</si>
  <si>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</si>
  <si>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</si>
  <si>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</si>
  <si>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</si>
  <si>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</si>
  <si>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</si>
  <si>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</si>
  <si>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</si>
  <si>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</si>
  <si>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</si>
  <si>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</si>
  <si>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</si>
  <si>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</si>
  <si>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</si>
  <si>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</si>
  <si>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</si>
  <si>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</si>
  <si>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</si>
  <si>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</si>
  <si>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</si>
  <si>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</si>
  <si>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</si>
  <si>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</si>
  <si>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</si>
  <si>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</si>
  <si>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</si>
  <si>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</si>
  <si>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</si>
  <si>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</si>
  <si>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</si>
  <si>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</si>
  <si>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</si>
  <si>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</si>
  <si>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</si>
  <si>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</si>
  <si>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</si>
  <si>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</si>
  <si>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</si>
  <si>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</si>
  <si>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</si>
  <si>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</si>
  <si>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</si>
  <si>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</si>
  <si>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</si>
  <si>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</si>
  <si>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</si>
  <si>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</si>
  <si>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</si>
  <si>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</si>
  <si>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</si>
  <si>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</si>
  <si>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</si>
  <si>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</si>
  <si>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</si>
  <si>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</si>
  <si>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</si>
  <si>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</si>
  <si>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</si>
  <si>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</si>
  <si>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</si>
  <si>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</si>
  <si>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</si>
  <si>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</si>
  <si>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</si>
  <si>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</si>
  <si>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</si>
  <si>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</si>
  <si>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</si>
  <si>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</si>
  <si>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</si>
  <si>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</si>
  <si>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</si>
  <si>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</si>
  <si>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</si>
  <si>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</si>
  <si>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</si>
  <si>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</si>
  <si>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</si>
  <si>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</si>
  <si>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</si>
  <si>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</si>
  <si>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</si>
  <si>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</si>
  <si>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</si>
  <si>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</si>
  <si>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</si>
  <si>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</si>
  <si>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</si>
  <si>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</si>
  <si>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</si>
  <si>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</si>
  <si>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</si>
  <si>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</si>
  <si>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</si>
  <si>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</si>
  <si>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</si>
  <si>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</si>
  <si>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</si>
  <si>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</si>
  <si>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</si>
  <si>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</si>
  <si>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</si>
  <si>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</si>
  <si>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</si>
  <si>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</si>
  <si>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</si>
  <si>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</si>
  <si>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</si>
  <si>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</si>
  <si>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</si>
  <si>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</si>
  <si>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</si>
  <si>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</si>
  <si>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</si>
  <si>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</si>
  <si>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</si>
  <si>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</si>
  <si>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</si>
  <si>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</si>
  <si>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</si>
  <si>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</si>
  <si>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</si>
  <si>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</si>
  <si>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</si>
  <si>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</si>
  <si>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</si>
  <si>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</si>
  <si>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</si>
  <si>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</si>
  <si>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</si>
  <si>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</si>
  <si>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</si>
  <si>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</si>
  <si>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</si>
  <si>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</si>
  <si>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</si>
  <si>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</si>
  <si>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</si>
  <si>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岡山県新庄村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</si>
  <si>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</si>
  <si>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</si>
  <si>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</si>
  <si>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</si>
  <si>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</si>
  <si>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</si>
  <si>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</si>
  <si>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</si>
  <si>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</si>
  <si>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</si>
  <si>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</si>
  <si>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</si>
  <si>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</si>
  <si>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</si>
  <si>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</si>
  <si>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</si>
  <si>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</si>
  <si>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</si>
  <si>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</si>
  <si>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</si>
  <si>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新庄村土地取得特別会計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</si>
  <si>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</si>
  <si>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</si>
  <si>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</si>
  <si>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</si>
  <si>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</si>
  <si>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</si>
  <si>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</si>
  <si>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</si>
  <si>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</si>
  <si>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</si>
  <si>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</si>
  <si>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</si>
  <si>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</si>
  <si>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新庄村国民健康保険事業特別会計</t>
    <phoneticPr fontId="5"/>
  </si>
  <si>
    <t>新庄村介護保険特別会計（保険事業勘定）</t>
    <phoneticPr fontId="5"/>
  </si>
  <si>
    <t>新庄村国民健康保険歯科診療施設特別会計</t>
    <phoneticPr fontId="5"/>
  </si>
  <si>
    <t>新庄村国民健康保険診療所特別会計</t>
    <phoneticPr fontId="5"/>
  </si>
  <si>
    <t>新庄村後期高齢者医療特別会計</t>
    <phoneticPr fontId="5"/>
  </si>
  <si>
    <t>新庄村簡易水道事業特別会計</t>
    <phoneticPr fontId="5"/>
  </si>
  <si>
    <t>法適用企業</t>
    <phoneticPr fontId="5"/>
  </si>
  <si>
    <t>新庄村下水道事業特別会計</t>
    <phoneticPr fontId="5"/>
  </si>
  <si>
    <t>新庄村宅地造成事業特別会計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</si>
  <si>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</si>
  <si>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</si>
  <si>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</si>
  <si>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</si>
  <si>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</si>
  <si>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</si>
  <si>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</si>
  <si>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</si>
  <si>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</si>
  <si>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</si>
  <si>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</si>
  <si>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</si>
  <si>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</si>
  <si>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</si>
  <si>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</si>
  <si>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</si>
  <si>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</si>
  <si>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</si>
  <si>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</si>
  <si>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</si>
  <si>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</si>
  <si>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</si>
  <si>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</si>
  <si>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</si>
  <si>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</si>
  <si>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</si>
  <si>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</si>
  <si>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</si>
  <si>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</si>
  <si>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</si>
  <si>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</si>
  <si>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</si>
  <si>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</si>
  <si>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</si>
  <si>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</si>
  <si>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</si>
  <si>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</si>
  <si>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</si>
  <si>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</si>
  <si>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</si>
  <si>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</si>
  <si>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</si>
  <si>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</si>
  <si>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</si>
  <si>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</si>
  <si>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</si>
  <si>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</si>
  <si>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</si>
  <si>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</si>
  <si>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</si>
  <si>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</si>
  <si>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</si>
  <si>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</si>
  <si>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</si>
  <si>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</si>
  <si>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</si>
  <si>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</si>
  <si>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</si>
  <si>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</si>
  <si>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</si>
  <si>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</si>
  <si>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</si>
  <si>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</si>
  <si>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</si>
  <si>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</si>
  <si>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</si>
  <si>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</si>
  <si>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</si>
  <si>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</si>
  <si>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</si>
  <si>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</si>
  <si>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</si>
  <si>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</si>
  <si>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</si>
  <si>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</si>
  <si>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</si>
  <si>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</si>
  <si>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</si>
  <si>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</si>
  <si>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</si>
  <si>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</si>
  <si>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</si>
  <si>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</si>
  <si>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</si>
  <si>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</si>
  <si>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</si>
  <si>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</si>
  <si>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</si>
  <si>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</si>
  <si>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</si>
  <si>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</si>
  <si>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</si>
  <si>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</si>
  <si>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</si>
  <si>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</si>
  <si>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</si>
  <si>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</si>
  <si>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</si>
  <si>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</si>
  <si>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</si>
  <si>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</si>
  <si>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</si>
  <si>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</si>
  <si>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</si>
  <si>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</si>
  <si>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</si>
  <si>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</si>
  <si>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</si>
  <si>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</si>
  <si>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</si>
  <si>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</si>
  <si>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</si>
  <si>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</si>
  <si>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</si>
  <si>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</si>
  <si>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</si>
  <si>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</si>
  <si>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</si>
  <si>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</si>
  <si>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</si>
  <si>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</si>
  <si>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</si>
  <si>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</si>
  <si>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</si>
  <si>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</si>
  <si>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</si>
  <si>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</si>
  <si>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</si>
  <si>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</si>
  <si>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</si>
  <si>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</si>
  <si>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</si>
  <si>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</si>
  <si>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</si>
  <si>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</si>
  <si>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</si>
  <si>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11.55</t>
  </si>
  <si>
    <t>▲ 4.37</t>
  </si>
  <si>
    <t>一般会計</t>
  </si>
  <si>
    <t>新庄村介護保険特別会計（保険事業勘定）</t>
  </si>
  <si>
    <t>新庄村国民健康保険診療所特別会計</t>
  </si>
  <si>
    <t>新庄村国民健康保険事業特別会計</t>
  </si>
  <si>
    <t>新庄村国民健康保険歯科診療施設特別会計</t>
  </si>
  <si>
    <t>新庄村簡易水道事業特別会計</t>
  </si>
  <si>
    <t>新庄村後期高齢者医療特別会計</t>
  </si>
  <si>
    <t>新庄村土地取得特別会計</t>
  </si>
  <si>
    <t>その他会計（赤字）</t>
  </si>
  <si>
    <t>その他会計（黒字）</t>
  </si>
  <si>
    <t>R01</t>
    <phoneticPr fontId="5"/>
  </si>
  <si>
    <t>R02</t>
    <phoneticPr fontId="5"/>
  </si>
  <si>
    <t>R03</t>
    <phoneticPr fontId="5"/>
  </si>
  <si>
    <t>R04</t>
    <phoneticPr fontId="5"/>
  </si>
  <si>
    <t>R05</t>
    <phoneticPr fontId="5"/>
  </si>
  <si>
    <t>長期投資準備基金</t>
    <rPh sb="0" eb="4">
      <t>チョウキトウシ</t>
    </rPh>
    <rPh sb="4" eb="8">
      <t>ジュンビキキン</t>
    </rPh>
    <phoneticPr fontId="2"/>
  </si>
  <si>
    <t>ふるさと創生基金</t>
    <rPh sb="4" eb="6">
      <t>ソウセイ</t>
    </rPh>
    <rPh sb="6" eb="8">
      <t>キキン</t>
    </rPh>
    <phoneticPr fontId="2"/>
  </si>
  <si>
    <t>地域福祉基金</t>
    <rPh sb="0" eb="6">
      <t>チイキフクシキキン</t>
    </rPh>
    <phoneticPr fontId="2"/>
  </si>
  <si>
    <t>メルヘン・プラザ</t>
    <phoneticPr fontId="2"/>
  </si>
  <si>
    <t>-</t>
    <phoneticPr fontId="2"/>
  </si>
  <si>
    <t>岡山県後期高齢者医療広域連合一般会計</t>
    <rPh sb="0" eb="3">
      <t>オカヤマケン</t>
    </rPh>
    <rPh sb="3" eb="8">
      <t>コウキコウレイシャ</t>
    </rPh>
    <rPh sb="8" eb="10">
      <t>イリョウ</t>
    </rPh>
    <rPh sb="10" eb="12">
      <t>コウイキ</t>
    </rPh>
    <rPh sb="12" eb="14">
      <t>レンゴウ</t>
    </rPh>
    <rPh sb="14" eb="18">
      <t>イッパンカイケイ</t>
    </rPh>
    <phoneticPr fontId="2"/>
  </si>
  <si>
    <t>岡山県後期高齢者医療広域連合後期高齢者医療特別会計</t>
    <rPh sb="0" eb="3">
      <t>オカヤマケン</t>
    </rPh>
    <rPh sb="3" eb="10">
      <t>コウキコウレイシャイリョウ</t>
    </rPh>
    <rPh sb="10" eb="14">
      <t>コウイキレンゴウ</t>
    </rPh>
    <rPh sb="14" eb="19">
      <t>コウキコウレイシャ</t>
    </rPh>
    <rPh sb="19" eb="21">
      <t>イリョウ</t>
    </rPh>
    <rPh sb="21" eb="25">
      <t>トクベツカイケイ</t>
    </rPh>
    <phoneticPr fontId="2"/>
  </si>
  <si>
    <t>岡山県市町村総合事務組合一般会計</t>
    <rPh sb="0" eb="3">
      <t>オカヤマケン</t>
    </rPh>
    <rPh sb="3" eb="6">
      <t>シチョウソン</t>
    </rPh>
    <rPh sb="6" eb="12">
      <t>ソウゴウジムクミアイ</t>
    </rPh>
    <rPh sb="12" eb="16">
      <t>イッパンカイケイ</t>
    </rPh>
    <phoneticPr fontId="2"/>
  </si>
  <si>
    <t>岡山県市町村総合事務組合貸付金特別会計</t>
    <rPh sb="0" eb="3">
      <t>オカヤマケン</t>
    </rPh>
    <rPh sb="3" eb="12">
      <t>シチョウソンソウゴウジムクミアイ</t>
    </rPh>
    <rPh sb="12" eb="15">
      <t>カシツケキン</t>
    </rPh>
    <rPh sb="15" eb="19">
      <t>トクベツカイケイ</t>
    </rPh>
    <phoneticPr fontId="2"/>
  </si>
  <si>
    <t>岡山県市町村総合事務組合拠出金事業特別会計</t>
    <rPh sb="0" eb="3">
      <t>オカヤマケン</t>
    </rPh>
    <rPh sb="3" eb="6">
      <t>シチョウソン</t>
    </rPh>
    <rPh sb="6" eb="12">
      <t>ソウゴウジムクミアイ</t>
    </rPh>
    <rPh sb="12" eb="17">
      <t>キョシュツキンジギョウ</t>
    </rPh>
    <rPh sb="17" eb="21">
      <t>トクベツカイケイ</t>
    </rPh>
    <phoneticPr fontId="2"/>
  </si>
  <si>
    <t>岡山県市町村税整理組合</t>
    <rPh sb="0" eb="3">
      <t>オカヤマケン</t>
    </rPh>
    <rPh sb="3" eb="6">
      <t>シチョウソン</t>
    </rPh>
    <rPh sb="6" eb="11">
      <t>ゼイセイリクミアイ</t>
    </rPh>
    <phoneticPr fontId="2"/>
  </si>
  <si>
    <t>庁舎整備基金</t>
    <rPh sb="0" eb="2">
      <t>チョウシャ</t>
    </rPh>
    <rPh sb="2" eb="6">
      <t>セイビキキン</t>
    </rPh>
    <phoneticPr fontId="2"/>
  </si>
  <si>
    <t>森林環境保全基金</t>
    <rPh sb="0" eb="2">
      <t>シンリン</t>
    </rPh>
    <rPh sb="2" eb="4">
      <t>カンキョウ</t>
    </rPh>
    <rPh sb="4" eb="8">
      <t>ホゼンキキン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</si>
  <si>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</si>
  <si>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</si>
  <si>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</si>
  <si>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</si>
  <si>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</si>
  <si>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類似団体内平均値を下回っているが、今後も施設整備にコストがかかる見込みとなっているため、各比率に留意していく。</t>
    <rPh sb="0" eb="2">
      <t>ルイジ</t>
    </rPh>
    <rPh sb="2" eb="4">
      <t>ダンタイ</t>
    </rPh>
    <rPh sb="4" eb="5">
      <t>ナイ</t>
    </rPh>
    <rPh sb="5" eb="8">
      <t>ヘイキンチ</t>
    </rPh>
    <rPh sb="9" eb="11">
      <t>シタマワ</t>
    </rPh>
    <rPh sb="17" eb="19">
      <t>コンゴ</t>
    </rPh>
    <rPh sb="20" eb="24">
      <t>シセツセイビ</t>
    </rPh>
    <rPh sb="32" eb="34">
      <t>ミコ</t>
    </rPh>
    <rPh sb="44" eb="45">
      <t>カク</t>
    </rPh>
    <rPh sb="45" eb="47">
      <t>ヒリツ</t>
    </rPh>
    <rPh sb="48" eb="50">
      <t>リュウイ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</si>
  <si>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</si>
  <si>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</si>
  <si>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</si>
  <si>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類似団体内平均値を比較すると、有形固定資産減価償却率については低い値に位置する。今後も、個別施設計画などを踏まえながら計画的に更新を行っていく。</t>
    <rPh sb="0" eb="5">
      <t>ルイジダンタイナイ</t>
    </rPh>
    <rPh sb="5" eb="8">
      <t>ヘイキンチ</t>
    </rPh>
    <rPh sb="9" eb="11">
      <t>ヒカク</t>
    </rPh>
    <rPh sb="15" eb="19">
      <t>ユウケイコテイ</t>
    </rPh>
    <rPh sb="19" eb="21">
      <t>シサン</t>
    </rPh>
    <rPh sb="21" eb="23">
      <t>ゲンカ</t>
    </rPh>
    <rPh sb="23" eb="26">
      <t>ショウキャクリツ</t>
    </rPh>
    <rPh sb="31" eb="32">
      <t>ヒク</t>
    </rPh>
    <rPh sb="33" eb="34">
      <t>アタイ</t>
    </rPh>
    <rPh sb="35" eb="37">
      <t>イチ</t>
    </rPh>
    <rPh sb="40" eb="42">
      <t>コンゴ</t>
    </rPh>
    <rPh sb="44" eb="46">
      <t>コベツ</t>
    </rPh>
    <rPh sb="46" eb="48">
      <t>シセツ</t>
    </rPh>
    <rPh sb="48" eb="50">
      <t>ケイカク</t>
    </rPh>
    <rPh sb="53" eb="54">
      <t>フ</t>
    </rPh>
    <rPh sb="59" eb="62">
      <t>ケイカクテキ</t>
    </rPh>
    <rPh sb="63" eb="65">
      <t>コウシン</t>
    </rPh>
    <rPh sb="66" eb="67">
      <t>オコナ</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</si>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</sst>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B93A90-5909-41D6-BB3A-E9C57A5BF99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6D3F-4D8C-8B35-BDFDEEB658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304996</c:v>
                </c:pt>
                <c:pt idx="1">
                  <c:v>321586</c:v>
                </c:pt>
                <c:pt idx="2">
                  <c:v>546611</c:v>
                </c:pt>
                <c:pt idx="3">
                  <c:v>961619</c:v>
                </c:pt>
                <c:pt idx="4">
                  <c:v>956249</c:v>
                </c:pt>
              </c:numCache>
            </c:numRef>
          </c:val>
          <c:smooth val="0"/>
          <c:extLst>
            <c:ext xmlns:c16="http://schemas.microsoft.com/office/drawing/2014/chart" uri="{C3380CC4-5D6E-409C-BE32-E72D297353CC}">
              <c16:uniqueId val="{00000001-6D3F-4D8C-8B35-BDFDEEB658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1.84</c:v>
                </c:pt>
                <c:pt idx="1">
                  <c:v>9.36</c:v>
                </c:pt>
                <c:pt idx="2">
                  <c:v>10.09</c:v>
                </c:pt>
                <c:pt idx="3">
                  <c:v>17.21</c:v>
                </c:pt>
                <c:pt idx="4">
                  <c:v>19.5</c:v>
                </c:pt>
              </c:numCache>
            </c:numRef>
          </c:val>
          <c:extLst>
            <c:ext xmlns:c16="http://schemas.microsoft.com/office/drawing/2014/chart" uri="{C3380CC4-5D6E-409C-BE32-E72D297353CC}">
              <c16:uniqueId val="{00000000-99CB-498C-85E2-C03D3412F3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79.849999999999994</c:v>
                </c:pt>
                <c:pt idx="1">
                  <c:v>73.78</c:v>
                </c:pt>
                <c:pt idx="2">
                  <c:v>69.63</c:v>
                </c:pt>
                <c:pt idx="3">
                  <c:v>73.430000000000007</c:v>
                </c:pt>
                <c:pt idx="4">
                  <c:v>65.349999999999994</c:v>
                </c:pt>
              </c:numCache>
            </c:numRef>
          </c:val>
          <c:extLst>
            <c:ext xmlns:c16="http://schemas.microsoft.com/office/drawing/2014/chart" uri="{C3380CC4-5D6E-409C-BE32-E72D297353CC}">
              <c16:uniqueId val="{00000001-99CB-498C-85E2-C03D3412F3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-11.55</c:v>
                </c:pt>
                <c:pt idx="1">
                  <c:v>4.1399999999999997</c:v>
                </c:pt>
                <c:pt idx="2">
                  <c:v>4.9000000000000004</c:v>
                </c:pt>
                <c:pt idx="3">
                  <c:v>6.65</c:v>
                </c:pt>
                <c:pt idx="4">
                  <c:v>-4.37</c:v>
                </c:pt>
              </c:numCache>
            </c:numRef>
          </c:val>
          <c:smooth val="0"/>
          <c:extLst>
            <c:ext xmlns:c16="http://schemas.microsoft.com/office/drawing/2014/chart" uri="{C3380CC4-5D6E-409C-BE32-E72D297353CC}">
              <c16:uniqueId val="{00000002-99CB-498C-85E2-C03D3412F3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0.06</c:v>
                </c:pt>
                <c:pt idx="4">
                  <c:v>#N/A</c:v>
                </c:pt>
                <c:pt idx="5">
                  <c:v>0</c:v>
                </c:pt>
                <c:pt idx="6">
                  <c:v>#N/A</c:v>
                </c:pt>
                <c:pt idx="7">
                  <c:v>0.88</c:v>
                </c:pt>
                <c:pt idx="8">
                  <c:v>#N/A</c:v>
                </c:pt>
                <c:pt idx="9">
                  <c:v>0</c:v>
                </c:pt>
              </c:numCache>
            </c:numRef>
          </c:val>
          <c:extLst>
            <c:ext xmlns:c16="http://schemas.microsoft.com/office/drawing/2014/chart" uri="{C3380CC4-5D6E-409C-BE32-E72D297353CC}">
              <c16:uniqueId val="{00000000-2FFC-470E-8B6E-29BE73F4E0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FC-470E-8B6E-29BE73F4E05C}"/>
            </c:ext>
          </c:extLst>
        </c:ser>
        <c:ser>
          <c:idx val="2"/>
          <c:order val="2"/>
          <c:tx>
            <c:strRef>
              <c:f>データシート!$A$29</c:f>
              <c:strCache>
                <c:ptCount val="1"/>
                <c:pt idx="0">
                  <c:v>新庄村土地取得特別会計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FFC-470E-8B6E-29BE73F4E05C}"/>
            </c:ext>
          </c:extLst>
        </c:ser>
        <c:ser>
          <c:idx val="3"/>
          <c:order val="3"/>
          <c:tx>
            <c:strRef>
              <c:f>データシート!$A$30</c:f>
              <c:strCache>
                <c:ptCount val="1"/>
                <c:pt idx="0">
                  <c:v>新庄村後期高齢者医療特別会計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0.02</c:v>
                </c:pt>
                <c:pt idx="4">
                  <c:v>#N/A</c:v>
                </c:pt>
                <c:pt idx="5">
                  <c:v>0.09</c:v>
                </c:pt>
                <c:pt idx="6">
                  <c:v>#N/A</c:v>
                </c:pt>
                <c:pt idx="7">
                  <c:v>0.24</c:v>
                </c:pt>
                <c:pt idx="8">
                  <c:v>#N/A</c:v>
                </c:pt>
                <c:pt idx="9">
                  <c:v>0.26</c:v>
                </c:pt>
              </c:numCache>
            </c:numRef>
          </c:val>
          <c:extLst>
            <c:ext xmlns:c16="http://schemas.microsoft.com/office/drawing/2014/chart" uri="{C3380CC4-5D6E-409C-BE32-E72D297353CC}">
              <c16:uniqueId val="{00000003-2FFC-470E-8B6E-29BE73F4E05C}"/>
            </c:ext>
          </c:extLst>
        </c:ser>
        <c:ser>
          <c:idx val="4"/>
          <c:order val="4"/>
          <c:tx>
            <c:strRef>
              <c:f>データシート!$A$31</c:f>
              <c:strCache>
                <c:ptCount val="1"/>
                <c:pt idx="0">
                  <c:v>新庄村簡易水道事業特別会計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7.0000000000000007E-2</c:v>
                </c:pt>
                <c:pt idx="4">
                  <c:v>#N/A</c:v>
                </c:pt>
                <c:pt idx="5">
                  <c:v>0.04</c:v>
                </c:pt>
                <c:pt idx="6">
                  <c:v>#N/A</c:v>
                </c:pt>
                <c:pt idx="7">
                  <c:v>0.62</c:v>
                </c:pt>
                <c:pt idx="8">
                  <c:v>#N/A</c:v>
                </c:pt>
                <c:pt idx="9">
                  <c:v>0.34</c:v>
                </c:pt>
              </c:numCache>
            </c:numRef>
          </c:val>
          <c:extLst>
            <c:ext xmlns:c16="http://schemas.microsoft.com/office/drawing/2014/chart" uri="{C3380CC4-5D6E-409C-BE32-E72D297353CC}">
              <c16:uniqueId val="{00000004-2FFC-470E-8B6E-29BE73F4E05C}"/>
            </c:ext>
          </c:extLst>
        </c:ser>
        <c:ser>
          <c:idx val="5"/>
          <c:order val="5"/>
          <c:tx>
            <c:strRef>
              <c:f>データシート!$A$32</c:f>
              <c:strCache>
                <c:ptCount val="1"/>
                <c:pt idx="0">
                  <c:v>新庄村国民健康保険歯科診療施設特別会計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0.54</c:v>
                </c:pt>
                <c:pt idx="4">
                  <c:v>#N/A</c:v>
                </c:pt>
                <c:pt idx="5">
                  <c:v>0.22</c:v>
                </c:pt>
                <c:pt idx="6">
                  <c:v>#N/A</c:v>
                </c:pt>
                <c:pt idx="7">
                  <c:v>0.23</c:v>
                </c:pt>
                <c:pt idx="8">
                  <c:v>#N/A</c:v>
                </c:pt>
                <c:pt idx="9">
                  <c:v>0.46</c:v>
                </c:pt>
              </c:numCache>
            </c:numRef>
          </c:val>
          <c:extLst>
            <c:ext xmlns:c16="http://schemas.microsoft.com/office/drawing/2014/chart" uri="{C3380CC4-5D6E-409C-BE32-E72D297353CC}">
              <c16:uniqueId val="{00000005-2FFC-470E-8B6E-29BE73F4E05C}"/>
            </c:ext>
          </c:extLst>
        </c:ser>
        <c:ser>
          <c:idx val="6"/>
          <c:order val="6"/>
          <c:tx>
            <c:strRef>
              <c:f>データシート!$A$33</c:f>
              <c:strCache>
                <c:ptCount val="1"/>
                <c:pt idx="0">
                  <c:v>新庄村国民健康保険事業特別会計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1.49</c:v>
                </c:pt>
                <c:pt idx="4">
                  <c:v>#N/A</c:v>
                </c:pt>
                <c:pt idx="5">
                  <c:v>1.32</c:v>
                </c:pt>
                <c:pt idx="6">
                  <c:v>#N/A</c:v>
                </c:pt>
                <c:pt idx="7">
                  <c:v>0.38</c:v>
                </c:pt>
                <c:pt idx="8">
                  <c:v>#N/A</c:v>
                </c:pt>
                <c:pt idx="9">
                  <c:v>0.74</c:v>
                </c:pt>
              </c:numCache>
            </c:numRef>
          </c:val>
          <c:extLst>
            <c:ext xmlns:c16="http://schemas.microsoft.com/office/drawing/2014/chart" uri="{C3380CC4-5D6E-409C-BE32-E72D297353CC}">
              <c16:uniqueId val="{00000006-2FFC-470E-8B6E-29BE73F4E05C}"/>
            </c:ext>
          </c:extLst>
        </c:ser>
        <c:ser>
          <c:idx val="7"/>
          <c:order val="7"/>
          <c:tx>
            <c:strRef>
              <c:f>データシート!$A$34</c:f>
              <c:strCache>
                <c:ptCount val="1"/>
                <c:pt idx="0">
                  <c:v>新庄村国民健康保険診療所特別会計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c:v>
                </c:pt>
                <c:pt idx="2">
                  <c:v>#N/A</c:v>
                </c:pt>
                <c:pt idx="3">
                  <c:v>0.35</c:v>
                </c:pt>
                <c:pt idx="4">
                  <c:v>#N/A</c:v>
                </c:pt>
                <c:pt idx="5">
                  <c:v>0.74</c:v>
                </c:pt>
                <c:pt idx="6">
                  <c:v>#N/A</c:v>
                </c:pt>
                <c:pt idx="7">
                  <c:v>1.71</c:v>
                </c:pt>
                <c:pt idx="8">
                  <c:v>#N/A</c:v>
                </c:pt>
                <c:pt idx="9">
                  <c:v>1.27</c:v>
                </c:pt>
              </c:numCache>
            </c:numRef>
          </c:val>
          <c:extLst>
            <c:ext xmlns:c16="http://schemas.microsoft.com/office/drawing/2014/chart" uri="{C3380CC4-5D6E-409C-BE32-E72D297353CC}">
              <c16:uniqueId val="{00000007-2FFC-470E-8B6E-29BE73F4E05C}"/>
            </c:ext>
          </c:extLst>
        </c:ser>
        <c:ser>
          <c:idx val="8"/>
          <c:order val="8"/>
          <c:tx>
            <c:strRef>
              <c:f>データシート!$A$35</c:f>
              <c:strCache>
                <c:ptCount val="1"/>
                <c:pt idx="0">
                  <c:v>新庄村介護保険特別会計（保険事業勘定）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1.76</c:v>
                </c:pt>
                <c:pt idx="2">
                  <c:v>#N/A</c:v>
                </c:pt>
                <c:pt idx="3">
                  <c:v>0.34</c:v>
                </c:pt>
                <c:pt idx="4">
                  <c:v>#N/A</c:v>
                </c:pt>
                <c:pt idx="5">
                  <c:v>1.37</c:v>
                </c:pt>
                <c:pt idx="6">
                  <c:v>#N/A</c:v>
                </c:pt>
                <c:pt idx="7">
                  <c:v>3.06</c:v>
                </c:pt>
                <c:pt idx="8">
                  <c:v>#N/A</c:v>
                </c:pt>
                <c:pt idx="9">
                  <c:v>2.36</c:v>
                </c:pt>
              </c:numCache>
            </c:numRef>
          </c:val>
          <c:extLst>
            <c:ext xmlns:c16="http://schemas.microsoft.com/office/drawing/2014/chart" uri="{C3380CC4-5D6E-409C-BE32-E72D297353CC}">
              <c16:uniqueId val="{00000008-2FFC-470E-8B6E-29BE73F4E0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1.82</c:v>
                </c:pt>
                <c:pt idx="2">
                  <c:v>#N/A</c:v>
                </c:pt>
                <c:pt idx="3">
                  <c:v>9.34</c:v>
                </c:pt>
                <c:pt idx="4">
                  <c:v>#N/A</c:v>
                </c:pt>
                <c:pt idx="5">
                  <c:v>10.07</c:v>
                </c:pt>
                <c:pt idx="6">
                  <c:v>#N/A</c:v>
                </c:pt>
                <c:pt idx="7">
                  <c:v>17.190000000000001</c:v>
                </c:pt>
                <c:pt idx="8">
                  <c:v>#N/A</c:v>
                </c:pt>
                <c:pt idx="9">
                  <c:v>19.48</c:v>
                </c:pt>
              </c:numCache>
            </c:numRef>
          </c:val>
          <c:extLst>
            <c:ext xmlns:c16="http://schemas.microsoft.com/office/drawing/2014/chart" uri="{C3380CC4-5D6E-409C-BE32-E72D297353CC}">
              <c16:uniqueId val="{00000009-2FFC-470E-8B6E-29BE73F4E0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c:v>
                </c:pt>
                <c:pt idx="5">
                  <c:v>140</c:v>
                </c:pt>
                <c:pt idx="8">
                  <c:v>138</c:v>
                </c:pt>
                <c:pt idx="11">
                  <c:v>119</c:v>
                </c:pt>
                <c:pt idx="14">
                  <c:v>136</c:v>
                </c:pt>
              </c:numCache>
            </c:numRef>
          </c:val>
          <c:extLst>
            <c:ext xmlns:c16="http://schemas.microsoft.com/office/drawing/2014/chart" uri="{C3380CC4-5D6E-409C-BE32-E72D297353CC}">
              <c16:uniqueId val="{00000000-5332-46C8-B800-38176B91E6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32-46C8-B800-38176B91E6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32-46C8-B800-38176B91E6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32-46C8-B800-38176B91E6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c:v>
                </c:pt>
                <c:pt idx="3">
                  <c:v>35</c:v>
                </c:pt>
                <c:pt idx="6">
                  <c:v>33</c:v>
                </c:pt>
                <c:pt idx="9">
                  <c:v>38</c:v>
                </c:pt>
                <c:pt idx="12">
                  <c:v>40</c:v>
                </c:pt>
              </c:numCache>
            </c:numRef>
          </c:val>
          <c:extLst>
            <c:ext xmlns:c16="http://schemas.microsoft.com/office/drawing/2014/chart" uri="{C3380CC4-5D6E-409C-BE32-E72D297353CC}">
              <c16:uniqueId val="{00000004-5332-46C8-B800-38176B91E6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32-46C8-B800-38176B91E6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32-46C8-B800-38176B91E6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148</c:v>
                </c:pt>
                <c:pt idx="3">
                  <c:v>144</c:v>
                </c:pt>
                <c:pt idx="6">
                  <c:v>150</c:v>
                </c:pt>
                <c:pt idx="9">
                  <c:v>155</c:v>
                </c:pt>
                <c:pt idx="12">
                  <c:v>155</c:v>
                </c:pt>
              </c:numCache>
            </c:numRef>
          </c:val>
          <c:extLst>
            <c:ext xmlns:c16="http://schemas.microsoft.com/office/drawing/2014/chart" uri="{C3380CC4-5D6E-409C-BE32-E72D297353CC}">
              <c16:uniqueId val="{00000007-5332-46C8-B800-38176B91E6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c:v>
                </c:pt>
                <c:pt idx="2">
                  <c:v>#N/A</c:v>
                </c:pt>
                <c:pt idx="3">
                  <c:v>#N/A</c:v>
                </c:pt>
                <c:pt idx="4">
                  <c:v>39</c:v>
                </c:pt>
                <c:pt idx="5">
                  <c:v>#N/A</c:v>
                </c:pt>
                <c:pt idx="6">
                  <c:v>#N/A</c:v>
                </c:pt>
                <c:pt idx="7">
                  <c:v>45</c:v>
                </c:pt>
                <c:pt idx="8">
                  <c:v>#N/A</c:v>
                </c:pt>
                <c:pt idx="9">
                  <c:v>#N/A</c:v>
                </c:pt>
                <c:pt idx="10">
                  <c:v>74</c:v>
                </c:pt>
                <c:pt idx="11">
                  <c:v>#N/A</c:v>
                </c:pt>
                <c:pt idx="12">
                  <c:v>#N/A</c:v>
                </c:pt>
                <c:pt idx="13">
                  <c:v>59</c:v>
                </c:pt>
                <c:pt idx="14">
                  <c:v>#N/A</c:v>
                </c:pt>
              </c:numCache>
            </c:numRef>
          </c:val>
          <c:smooth val="0"/>
          <c:extLst>
            <c:ext xmlns:c16="http://schemas.microsoft.com/office/drawing/2014/chart" uri="{C3380CC4-5D6E-409C-BE32-E72D297353CC}">
              <c16:uniqueId val="{00000008-5332-46C8-B800-38176B91E6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855</c:v>
                </c:pt>
                <c:pt idx="5">
                  <c:v>807</c:v>
                </c:pt>
                <c:pt idx="8">
                  <c:v>842</c:v>
                </c:pt>
                <c:pt idx="11">
                  <c:v>1344</c:v>
                </c:pt>
                <c:pt idx="14">
                  <c:v>1496</c:v>
                </c:pt>
              </c:numCache>
            </c:numRef>
          </c:val>
          <c:extLst>
            <c:ext xmlns:c16="http://schemas.microsoft.com/office/drawing/2014/chart" uri="{C3380CC4-5D6E-409C-BE32-E72D297353CC}">
              <c16:uniqueId val="{00000000-430E-433C-9997-5F83C70864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30E-433C-9997-5F83C70864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2330</c:v>
                </c:pt>
                <c:pt idx="5">
                  <c:v>2184</c:v>
                </c:pt>
                <c:pt idx="8">
                  <c:v>2161</c:v>
                </c:pt>
                <c:pt idx="11">
                  <c:v>1949</c:v>
                </c:pt>
                <c:pt idx="14">
                  <c:v>1809</c:v>
                </c:pt>
              </c:numCache>
            </c:numRef>
          </c:val>
          <c:extLst>
            <c:ext xmlns:c16="http://schemas.microsoft.com/office/drawing/2014/chart" uri="{C3380CC4-5D6E-409C-BE32-E72D297353CC}">
              <c16:uniqueId val="{00000002-430E-433C-9997-5F83C70864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0E-433C-9997-5F83C70864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0E-433C-9997-5F83C70864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0E-433C-9997-5F83C70864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c:v>
                </c:pt>
                <c:pt idx="3">
                  <c:v>155</c:v>
                </c:pt>
                <c:pt idx="6">
                  <c:v>138</c:v>
                </c:pt>
                <c:pt idx="9">
                  <c:v>129</c:v>
                </c:pt>
                <c:pt idx="12">
                  <c:v>145</c:v>
                </c:pt>
              </c:numCache>
            </c:numRef>
          </c:val>
          <c:extLst>
            <c:ext xmlns:c16="http://schemas.microsoft.com/office/drawing/2014/chart" uri="{C3380CC4-5D6E-409C-BE32-E72D297353CC}">
              <c16:uniqueId val="{00000006-430E-433C-9997-5F83C70864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30E-433C-9997-5F83C70864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430</c:v>
                </c:pt>
                <c:pt idx="3">
                  <c:v>402</c:v>
                </c:pt>
                <c:pt idx="6">
                  <c:v>392</c:v>
                </c:pt>
                <c:pt idx="9">
                  <c:v>404</c:v>
                </c:pt>
                <c:pt idx="12">
                  <c:v>405</c:v>
                </c:pt>
              </c:numCache>
            </c:numRef>
          </c:val>
          <c:extLst>
            <c:ext xmlns:c16="http://schemas.microsoft.com/office/drawing/2014/chart" uri="{C3380CC4-5D6E-409C-BE32-E72D297353CC}">
              <c16:uniqueId val="{00000008-430E-433C-9997-5F83C70864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c:v>
                </c:pt>
                <c:pt idx="3">
                  <c:v>38</c:v>
                </c:pt>
                <c:pt idx="6">
                  <c:v>357</c:v>
                </c:pt>
                <c:pt idx="9">
                  <c:v>34</c:v>
                </c:pt>
                <c:pt idx="12">
                  <c:v>219</c:v>
                </c:pt>
              </c:numCache>
            </c:numRef>
          </c:val>
          <c:extLst>
            <c:ext xmlns:c16="http://schemas.microsoft.com/office/drawing/2014/chart" uri="{C3380CC4-5D6E-409C-BE32-E72D297353CC}">
              <c16:uniqueId val="{00000009-430E-433C-9997-5F83C70864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1278</c:v>
                </c:pt>
                <c:pt idx="3">
                  <c:v>1271</c:v>
                </c:pt>
                <c:pt idx="6">
                  <c:v>1327</c:v>
                </c:pt>
                <c:pt idx="9">
                  <c:v>1833</c:v>
                </c:pt>
                <c:pt idx="12">
                  <c:v>2100</c:v>
                </c:pt>
              </c:numCache>
            </c:numRef>
          </c:val>
          <c:extLst>
            <c:ext xmlns:c16="http://schemas.microsoft.com/office/drawing/2014/chart" uri="{C3380CC4-5D6E-409C-BE32-E72D297353CC}">
              <c16:uniqueId val="{0000000A-430E-433C-9997-5F83C70864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0E-433C-9997-5F83C70864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721</c:v>
                </c:pt>
                <c:pt idx="1">
                  <c:v>722</c:v>
                </c:pt>
                <c:pt idx="2">
                  <c:v>652</c:v>
                </c:pt>
              </c:numCache>
            </c:numRef>
          </c:val>
          <c:extLst>
            <c:ext xmlns:c16="http://schemas.microsoft.com/office/drawing/2014/chart" uri="{C3380CC4-5D6E-409C-BE32-E72D297353CC}">
              <c16:uniqueId val="{00000000-668F-4365-BCE3-0721E1DD3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668F-4365-BCE3-0721E1DD3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1209</c:v>
                </c:pt>
                <c:pt idx="1">
                  <c:v>973</c:v>
                </c:pt>
                <c:pt idx="2">
                  <c:v>902</c:v>
                </c:pt>
              </c:numCache>
            </c:numRef>
          </c:val>
          <c:extLst>
            <c:ext xmlns:c16="http://schemas.microsoft.com/office/drawing/2014/chart" uri="{C3380CC4-5D6E-409C-BE32-E72D297353CC}">
              <c16:uniqueId val="{00000002-668F-4365-BCE3-0721E1DD3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{E88A9496-9E77-4BFE-8448-93D6FD0D6E52}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967-45DE-A4A2-63D7B83746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{55248BE8-16DF-45FD-87E9-C30E648EC9A8}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67-45DE-A4A2-63D7B83746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{B6F3F713-BA94-4C88-82AA-8548A6710EDF}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67-45DE-A4A2-63D7B83746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{EA496DE1-168C-4F54-9F06-707DB8422AA9}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67-45DE-A4A2-63D7B83746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{4162B846-590A-4022-897C-31141ED3992E}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67-45DE-A4A2-63D7B837465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{DCB133A0-49E1-468D-A4C9-0725A1E7C0FE}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967-45DE-A4A2-63D7B837465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{FD714E9F-C15A-4888-9C7F-E1D5654E790E}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967-45DE-A4A2-63D7B837465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{6919C056-2879-49E3-8F19-BDC83C2905EC}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967-45DE-A4A2-63D7B837465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{44AE87D9-4D53-4227-AA9F-8066D990C6B2}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967-45DE-A4A2-63D7B83746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16">
                  <c:v>47.9</c:v>
                </c:pt>
                <c:pt idx="24">
                  <c:v>58.5</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67-45DE-A4A2-63D7B83746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{EDF760DE-D3C5-478E-B713-9FCC0A36F42B}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967-45DE-A4A2-63D7B83746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{112378FB-1DC2-4264-84A8-2DF9E345F256}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67-45DE-A4A2-63D7B83746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{70C6C691-8C01-41DD-BF2B-676684F931A5}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67-45DE-A4A2-63D7B83746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{9734E1D6-5485-43D3-94DC-DA7FEABEEE21}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67-45DE-A4A2-63D7B83746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{C04472E6-E133-409C-91B5-6C88484A64C8}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67-45DE-A4A2-63D7B837465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{3C6FE0DA-8722-4568-AABC-51D7B80EFBB8}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967-45DE-A4A2-63D7B837465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{C2F4FE3C-4D38-45F5-95A0-9FC41CDF087E}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967-45DE-A4A2-63D7B837465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{FCBFBD07-C7CC-436D-B13C-C9953412D0C5}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967-45DE-A4A2-63D7B837465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{F141476B-EF6B-4D47-8346-7615805D0155}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967-45DE-A4A2-63D7B83746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16">
                  <c:v>62.2</c:v>
                </c:pt>
                <c:pt idx="24">
                  <c:v>63.6</c:v>
                </c:pt>
                <c:pt idx="32">
                  <c:v>65.900000000000006</c:v>
                </c:pt>
              </c:numCache>
            </c:numRef>
          </c:xVal>
          <c:yVal>
            <c:numRef>
              <c:f>公会計指標分析・財政指標組合せ分析表!$BP$55:$DC$55</c:f>
              <c:numCache>
                <c:formatCode>#,##0.0;"▲ "#,##0.0</c:formatCode>
                <c:ptCount val="40"/>
                <c:pt idx="0">
                  <c:v>0</c:v>
                </c:pt>
                <c:pt idx="16">
                  <c:v>0</c:v>
                </c:pt>
                <c:pt idx="24">
                  <c:v>0</c:v>
                </c:pt>
                <c:pt idx="32">
                  <c:v>0</c:v>
                </c:pt>
              </c:numCache>
            </c:numRef>
          </c:yVal>
          <c:smooth val="0"/>
          <c:extLst>
            <c:ext xmlns:c16="http://schemas.microsoft.com/office/drawing/2014/chart" uri="{C3380CC4-5D6E-409C-BE32-E72D297353CC}">
              <c16:uniqueId val="{00000013-E967-45DE-A4A2-63D7B8374656}"/>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{1BBD8D42-7004-4433-9D4A-9F9188C7E462}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46C-4D46-8E44-69760B1F05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{59B0E9B6-2C24-4365-8FFD-AB50727F1898}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6C-4D46-8E44-69760B1F05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{FD29DD3E-11B2-4ADE-B453-F1313B152008}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6C-4D46-8E44-69760B1F05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{B8CC6D73-1A18-40A4-A3D4-8A7D5F279FA9}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6C-4D46-8E44-69760B1F05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{C7F0D8E9-B573-4789-9711-D890CA0B365D}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6C-4D46-8E44-69760B1F05C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{075CAEA4-DE0A-4630-A258-8E24F116A912}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46C-4D46-8E44-69760B1F05C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{A3E081F0-B5E5-4887-9B5F-D4869C4C343E}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46C-4D46-8E44-69760B1F05C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{129F560B-796F-4C04-8390-82C5ABD8C7C6}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46C-4D46-8E44-69760B1F05C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{535C0E68-B1F0-4BA0-8E05-7EC2948C49D4}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46C-4D46-8E44-69760B1F05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5.2</c:v>
                </c:pt>
                <c:pt idx="16">
                  <c:v>5</c:v>
                </c:pt>
                <c:pt idx="24">
                  <c:v>6</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46C-4D46-8E44-69760B1F05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{7DF4E441-60FB-48C2-A90F-FDFA5DAC7547}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46C-4D46-8E44-69760B1F05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{600E95F8-CAE8-4A1B-845C-F3384F67B9B6}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6C-4D46-8E44-69760B1F05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{29099A4D-4CB6-415D-AA3A-F455CE91FBC2}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6C-4D46-8E44-69760B1F05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{DE8C28AC-967A-4AFA-B1B4-7D35C3EC9D08}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6C-4D46-8E44-69760B1F05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{AA4E828C-9ABD-46E7-8BDF-87B2DBAC2CAB}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6C-4D46-8E44-69760B1F05C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{0914E07F-69C3-4009-A043-1C27C30A8F6E}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46C-4D46-8E44-69760B1F05CC}"/>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{567B92A7-3890-4571-9514-5A0A8F0B345D}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46C-4D46-8E44-69760B1F05CC}"/>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{0D0DD7B6-C343-438D-B064-CA1C947ECB0C}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46C-4D46-8E44-69760B1F05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{B56F5BAB-86A7-4AAD-BA47-CC076E68CF89}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46C-4D46-8E44-69760B1F05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46C-4D46-8E44-69760B1F05CC}"/>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主に臨時財政対策債や過疎対策事業債等の増加があるものの、償還終了のものもあるため前年度と同数値になっているのに対し、「公営企業債の元利償還金に対する繰入金」については、前年度より増加し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）については、辺地対策事業債が前年度比</a:t>
          </a:r>
          <a:r>
            <a:rPr kumimoji="1" lang="en-US" altLang="ja-JP" sz="1400">
              <a:latin typeface="ＭＳ ゴシック" pitchFamily="49" charset="-128"/>
              <a:ea typeface="ＭＳ ゴシック" pitchFamily="49" charset="-128"/>
            </a:rPr>
            <a:t>23,099</a:t>
          </a:r>
          <a:r>
            <a:rPr kumimoji="1" lang="ja-JP" altLang="en-US" sz="1400">
              <a:latin typeface="ＭＳ ゴシック" pitchFamily="49" charset="-128"/>
              <a:ea typeface="ＭＳ ゴシック" pitchFamily="49" charset="-128"/>
            </a:rPr>
            <a:t>千円増加しており、その結果、実質公債比率の分子は減少している。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将来負担比率については、役場新庁舎建設等に伴う地方債の借入もあり、現在高は増加している。</a:t>
          </a:r>
        </a:p>
        <a:p>
          <a:r>
            <a:rPr kumimoji="1" lang="ja-JP" altLang="en-US" sz="1400">
              <a:latin typeface="ＭＳ ゴシック" pitchFamily="49" charset="-128"/>
              <a:ea typeface="ＭＳ ゴシック" pitchFamily="49" charset="-128"/>
            </a:rPr>
            <a:t>　今後も財政が圧迫されないよう、健全化に努めていく。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取崩しを行ったため減少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、その他特定目的基金のうち庁舎整備基金について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、庁舎整備事業の建設工事のため取崩しを行ったため減少している。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森林環境保全基金については、新規積立を行ったため増加している。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今後、不測の事態に備えて、財政調整基金への積立を行っていく。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庁舎整備基金：村庁舎整備事業に必要な経費の財源確保を図る。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庁舎整備基金：新庁舎整備事業の工事着手に伴い、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庁舎整備基金：令和６年度末にて廃止予定。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経済不況等による大幅な減収減によって収入が不足したり、災害の発生による多額の経費の支出が必要になるなどの不測の事態に備え、今後も積み立てを行う。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前年度と同額になっている。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地方債残高は今後増えていく見込みのため、不測の事態に備え積立を行っていく。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7D7BF3-0195-438F-9ABD-07BA2D10E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93954F-A19F-4030-B407-BF8375D709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2C5C31-E863-4E87-BA95-F087AD3C3812}"/>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DE20B71-E5B0-4F13-B2AB-AAD8D4DA6FEC}"/>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8C8E703-8122-47B5-BB77-A8F223989126}"/>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1B8E2926-9FFF-4D9F-88EB-3A5FD8A495CB}"/>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5EAEFF25-76B5-46D3-BF35-FCF4D7BF79C8}"/>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AD995F7-2437-426D-AF1C-491846EBE367}"/>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6D00F35-F091-439A-9794-3068A4F774D2}"/>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3C7C0F1-66AC-443C-B0D5-3F4748507ECD}"/>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F01CA53-3B5E-44D4-9D48-922FFCE3F91A}"/>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998712F3-D4E4-40C8-A3C6-20197029773B}"/>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420B4BF7-4737-4DE7-B63C-8C1F633087FE}"/>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08BC15F-61FA-4BB9-8661-CA02DDF28B77}"/>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4335D73-C078-4B08-AFB6-046CF1622DFA}"/>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3AA3B4B4-2025-418F-AE7B-F4ABE964E834}"/>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66A44114-FC63-4BB2-ABE3-C00A34498214}"/>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9DCEB02-79A6-4B15-9164-44683A241BC7}"/>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E07A3A9D-D487-4EBC-A744-83EABE57BC27}"/>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7E58747-C26B-47A4-A77F-76D3406F9FF0}"/>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E7EF9B1-AE2F-448B-A71F-7C2B814D6317}"/>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84C228B9-DE7B-4199-8F76-605C051513C6}"/>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8C6B341-F5AE-4A84-920D-71E144976FE7}"/>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B1C152B-2435-497C-8481-6BAAA115AA94}"/>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ACA37B7-0269-4E6B-BFEB-C16FF1A40163}"/>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A77007FB-549C-4E90-8F87-E2FAF348647D}"/>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91ABB89A-20FF-4188-B2E2-00D3C32BC549}"/>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FEDE365-600C-45BE-9249-FCFC53CDEC3C}"/>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526B44C-9AE3-43B2-A2FD-C975EE4F9E79}"/>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917C176F-EE53-4653-A95F-9448360DEC9C}"/>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EDB2370-DA8F-4D1B-A9D7-9C78CC1E2A6E}"/>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2AE6162-37D0-47C8-BB12-1D1683BB1DC0}"/>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0713340-F906-4097-B106-C635FDE19062}"/>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01C9E08-E6A4-4B33-A65B-9F64D8EB9FCD}"/>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3F67946F-4765-4937-B136-A31DB44A3A50}"/>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954E08A0-4D0A-4993-9FD0-E4B3129E68C1}"/>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ABC06E9-5E20-4F95-9C5E-4CB9655AAEBD}"/>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5E8428B0-7CA2-4D42-99EE-0429ACD88FB4}"/>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3E1093BE-7D96-4186-AD3F-CC7A155A356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5FFEF701-FD26-478C-997A-601DA6336ED3}"/>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A70F22A6-1FEC-414F-A359-FC363CB4069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CD68B1B9-FCDC-4094-A932-B99018BB41CB}"/>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FB5C4B8D-3CDC-431E-833D-FCF3A7B1E425}"/>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FDFDD904-7171-4059-AFF1-B8B4FAAB518E}"/>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712F73FB-A73D-4156-AAA5-30F4C9110B39}"/>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3D4D6E55-BAB8-47BD-AF76-A7985066E6CC}"/>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803C6E94-8538-4829-9B7F-3FFA53D85D3B}"/>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8CB6D740-C56E-4488-8917-03B75E51B33F}"/>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A266B1E-1890-4AF4-AD31-49BA356E2EFC}"/>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4436E86-0345-40CA-99B7-5A54F909FBA2}"/>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F08A0B7B-F858-4D6C-8C46-432DE6C2668D}"/>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6E818E62-9BEA-4724-847F-E729C72AC713}"/>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43B0299F-849D-4772-A7D8-0737EE9C53AC}"/>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595D0DC5-DECC-4D40-8DC3-35A7F0A5D112}"/>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4C383F03-1EB6-477F-A4CB-82792818D9A3}"/>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8E7AE1C-D04F-4C41-9720-FBDC51109DDB}"/>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年度における有形固定資産減価償却率は、類似団体より低い水準となっている。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施設の老朽化が進んでいるため、令和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月に策定された「新庄村公共施設個別施設計画」及び「新庄村公共施設等総合管理計画（令和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年度版）」を踏まえながら計画的な更新を図っていく。</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6B011511-DF2F-4765-B1F4-74762B0FFF8B}"/>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C0D6618F-8D56-406E-808B-81D95D59681D}"/>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8C6740A9-F68B-4C53-A49E-52F8735E5B9B}"/>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4185E5DC-942C-422D-8E8A-1D4C37F807ED}"/>
            </a:ext>
          </a:extLst>
        </xdr:cNvPr>
        <xdr:cNvCxnSpPr/>
      </xdr:nvCxnSpPr>
      <xdr:spPr>
        <a:xfrm>
          <a:off x="1142365" y="59086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5621E7B1-4AA1-4B44-87A5-AB8BD1CF3024}"/>
            </a:ext>
          </a:extLst>
        </xdr:cNvPr>
        <xdr:cNvSpPr txBox="1"/>
      </xdr:nvSpPr>
      <xdr:spPr>
        <a:xfrm>
          <a:off x="731041" y="581677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5B2933EC-7690-4912-A573-A221CE945E35}"/>
            </a:ext>
          </a:extLst>
        </xdr:cNvPr>
        <xdr:cNvCxnSpPr/>
      </xdr:nvCxnSpPr>
      <xdr:spPr>
        <a:xfrm>
          <a:off x="1142365" y="547878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62D06E4B-A955-47F3-879A-B52FED86D856}"/>
            </a:ext>
          </a:extLst>
        </xdr:cNvPr>
        <xdr:cNvSpPr txBox="1"/>
      </xdr:nvSpPr>
      <xdr:spPr>
        <a:xfrm>
          <a:off x="784241" y="53811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8EB0F029-DFC7-4DBF-A2C9-B999F80207CF}"/>
            </a:ext>
          </a:extLst>
        </xdr:cNvPr>
        <xdr:cNvCxnSpPr/>
      </xdr:nvCxnSpPr>
      <xdr:spPr>
        <a:xfrm>
          <a:off x="1142365" y="50450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13B6688A-0957-422B-A851-D5D73880895E}"/>
            </a:ext>
          </a:extLst>
        </xdr:cNvPr>
        <xdr:cNvSpPr txBox="1"/>
      </xdr:nvSpPr>
      <xdr:spPr>
        <a:xfrm>
          <a:off x="78424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C843F8DA-B9B9-4F78-BD9C-50129E29C612}"/>
            </a:ext>
          </a:extLst>
        </xdr:cNvPr>
        <xdr:cNvCxnSpPr/>
      </xdr:nvCxnSpPr>
      <xdr:spPr>
        <a:xfrm>
          <a:off x="1142365" y="46132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26E46359-93D6-4542-B28F-C16188CECF93}"/>
            </a:ext>
          </a:extLst>
        </xdr:cNvPr>
        <xdr:cNvSpPr txBox="1"/>
      </xdr:nvSpPr>
      <xdr:spPr>
        <a:xfrm>
          <a:off x="784241" y="4515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2E7508DE-6D49-4AA5-A32E-59B7ED38E1D7}"/>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2457E695-96BB-4BAC-9613-548803482DF6}"/>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F4C6CB6D-5183-4BDE-95AF-8097D49563E9}"/>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2" name="直線コネクタ 71">
          <a:extLst>
            <a:ext uri="{FF2B5EF4-FFF2-40B4-BE49-F238E27FC236}">
              <a16:creationId xmlns:a16="http://schemas.microsoft.com/office/drawing/2014/main" id="{0A137D97-392E-421B-B13A-720C752DF84A}"/>
            </a:ext>
          </a:extLst>
        </xdr:cNvPr>
        <xdr:cNvCxnSpPr/>
      </xdr:nvCxnSpPr>
      <xdr:spPr>
        <a:xfrm flipV="1">
          <a:off x="4295775" y="4507230"/>
          <a:ext cx="1270" cy="112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3" name="有形固定資産減価償却率最小値テキスト">
          <a:extLst>
            <a:ext uri="{FF2B5EF4-FFF2-40B4-BE49-F238E27FC236}">
              <a16:creationId xmlns:a16="http://schemas.microsoft.com/office/drawing/2014/main" id="{663D8016-DD0E-47C8-B32A-13136FF26FD9}"/>
            </a:ext>
          </a:extLst>
        </xdr:cNvPr>
        <xdr:cNvSpPr txBox="1"/>
      </xdr:nvSpPr>
      <xdr:spPr>
        <a:xfrm>
          <a:off x="4342765" y="563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4" name="直線コネクタ 73">
          <a:extLst>
            <a:ext uri="{FF2B5EF4-FFF2-40B4-BE49-F238E27FC236}">
              <a16:creationId xmlns:a16="http://schemas.microsoft.com/office/drawing/2014/main" id="{8C1B7BF4-B96F-4FE7-B285-060256D017BA}"/>
            </a:ext>
          </a:extLst>
        </xdr:cNvPr>
        <xdr:cNvCxnSpPr/>
      </xdr:nvCxnSpPr>
      <xdr:spPr>
        <a:xfrm>
          <a:off x="4206875" y="562825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5" name="有形固定資産減価償却率最大値テキスト">
          <a:extLst>
            <a:ext uri="{FF2B5EF4-FFF2-40B4-BE49-F238E27FC236}">
              <a16:creationId xmlns:a16="http://schemas.microsoft.com/office/drawing/2014/main" id="{AD246BCD-5A59-409E-8609-5EA2D7F313FE}"/>
            </a:ext>
          </a:extLst>
        </xdr:cNvPr>
        <xdr:cNvSpPr txBox="1"/>
      </xdr:nvSpPr>
      <xdr:spPr>
        <a:xfrm>
          <a:off x="4342765" y="428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6" name="直線コネクタ 75">
          <a:extLst>
            <a:ext uri="{FF2B5EF4-FFF2-40B4-BE49-F238E27FC236}">
              <a16:creationId xmlns:a16="http://schemas.microsoft.com/office/drawing/2014/main" id="{03864739-EA5D-419C-83AB-04D82929DD10}"/>
            </a:ext>
          </a:extLst>
        </xdr:cNvPr>
        <xdr:cNvCxnSpPr/>
      </xdr:nvCxnSpPr>
      <xdr:spPr>
        <a:xfrm>
          <a:off x="4206875" y="45072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7" name="有形固定資産減価償却率平均値テキスト">
          <a:extLst>
            <a:ext uri="{FF2B5EF4-FFF2-40B4-BE49-F238E27FC236}">
              <a16:creationId xmlns:a16="http://schemas.microsoft.com/office/drawing/2014/main" id="{5F15BA43-04D2-4337-ADFB-F7E700484C0E}"/>
            </a:ext>
          </a:extLst>
        </xdr:cNvPr>
        <xdr:cNvSpPr txBox="1"/>
      </xdr:nvSpPr>
      <xdr:spPr>
        <a:xfrm>
          <a:off x="4342765" y="5103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8" name="フローチャート: 判断 77">
          <a:extLst>
            <a:ext uri="{FF2B5EF4-FFF2-40B4-BE49-F238E27FC236}">
              <a16:creationId xmlns:a16="http://schemas.microsoft.com/office/drawing/2014/main" id="{E7646D73-B8DD-4EA8-AA50-DE7128B465B1}"/>
            </a:ext>
          </a:extLst>
        </xdr:cNvPr>
        <xdr:cNvSpPr/>
      </xdr:nvSpPr>
      <xdr:spPr>
        <a:xfrm>
          <a:off x="4244975" y="51216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9" name="フローチャート: 判断 78">
          <a:extLst>
            <a:ext uri="{FF2B5EF4-FFF2-40B4-BE49-F238E27FC236}">
              <a16:creationId xmlns:a16="http://schemas.microsoft.com/office/drawing/2014/main" id="{B1B09315-4A54-4DEF-91B2-5E9FE96BB2B9}"/>
            </a:ext>
          </a:extLst>
        </xdr:cNvPr>
        <xdr:cNvSpPr/>
      </xdr:nvSpPr>
      <xdr:spPr>
        <a:xfrm>
          <a:off x="3611880" y="506818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0" name="フローチャート: 判断 79">
          <a:extLst>
            <a:ext uri="{FF2B5EF4-FFF2-40B4-BE49-F238E27FC236}">
              <a16:creationId xmlns:a16="http://schemas.microsoft.com/office/drawing/2014/main" id="{D6A1C955-1CF8-4456-A71D-70928FCA83D1}"/>
            </a:ext>
          </a:extLst>
        </xdr:cNvPr>
        <xdr:cNvSpPr/>
      </xdr:nvSpPr>
      <xdr:spPr>
        <a:xfrm>
          <a:off x="2926080" y="5039868"/>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1" name="フローチャート: 判断 80">
          <a:extLst>
            <a:ext uri="{FF2B5EF4-FFF2-40B4-BE49-F238E27FC236}">
              <a16:creationId xmlns:a16="http://schemas.microsoft.com/office/drawing/2014/main" id="{C460FF1C-799F-43E7-991A-5C19BB68DF26}"/>
            </a:ext>
          </a:extLst>
        </xdr:cNvPr>
        <xdr:cNvSpPr/>
      </xdr:nvSpPr>
      <xdr:spPr>
        <a:xfrm>
          <a:off x="2240280" y="501777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2" name="フローチャート: 判断 81">
          <a:extLst>
            <a:ext uri="{FF2B5EF4-FFF2-40B4-BE49-F238E27FC236}">
              <a16:creationId xmlns:a16="http://schemas.microsoft.com/office/drawing/2014/main" id="{19A49629-0D18-4E1B-92F7-942519691A2D}"/>
            </a:ext>
          </a:extLst>
        </xdr:cNvPr>
        <xdr:cNvSpPr/>
      </xdr:nvSpPr>
      <xdr:spPr>
        <a:xfrm>
          <a:off x="1554480" y="4994783"/>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1B8D086-5FDE-4A5A-9E28-12BCAF5AD465}"/>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68A9C44-436D-4791-8815-2C9285D9C09C}"/>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292FBB2-B091-4D0D-B339-92973FB041EB}"/>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B5E02BE-9BF1-4BD6-B374-BD2ECDACC8C6}"/>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0280804-B67B-4302-90F2-EA335AEA533E}"/>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52451</xdr:rowOff>
    </xdr:from>
    <xdr:to>
      <xdr:col>23</xdr:col>
      <xdr:colOff>136525</xdr:colOff>
      <xdr:row>29</xdr:row>
      <xdr:rowOff>154051</xdr:rowOff>
    </xdr:to>
    <xdr:sp macro="" textlink="">
      <xdr:nvSpPr>
        <xdr:cNvPr id="88" name="楕円 87">
          <a:extLst>
            <a:ext uri="{FF2B5EF4-FFF2-40B4-BE49-F238E27FC236}">
              <a16:creationId xmlns:a16="http://schemas.microsoft.com/office/drawing/2014/main" id="{6B37F6DE-E2E7-4397-9E4A-67EA52EC7190}"/>
            </a:ext>
          </a:extLst>
        </xdr:cNvPr>
        <xdr:cNvSpPr/>
      </xdr:nvSpPr>
      <xdr:spPr>
        <a:xfrm>
          <a:off x="4244975" y="50283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75328</xdr:rowOff>
    </xdr:from>
    <xdr:ext cx="405111" cy="259045"/>
    <xdr:sp macro="" textlink="">
      <xdr:nvSpPr>
        <xdr:cNvPr id="89" name="有形固定資産減価償却率該当値テキスト">
          <a:extLst>
            <a:ext uri="{FF2B5EF4-FFF2-40B4-BE49-F238E27FC236}">
              <a16:creationId xmlns:a16="http://schemas.microsoft.com/office/drawing/2014/main" id="{07CC9B41-762C-4618-B93B-8161A6D43072}"/>
            </a:ext>
          </a:extLst>
        </xdr:cNvPr>
        <xdr:cNvSpPr txBox="1"/>
      </xdr:nvSpPr>
      <xdr:spPr>
        <a:xfrm>
          <a:off x="4342765" y="4875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90" name="楕円 89">
          <a:extLst>
            <a:ext uri="{FF2B5EF4-FFF2-40B4-BE49-F238E27FC236}">
              <a16:creationId xmlns:a16="http://schemas.microsoft.com/office/drawing/2014/main" id="{FF3CE9F9-989F-4DC7-928A-419A3C63D906}"/>
            </a:ext>
          </a:extLst>
        </xdr:cNvPr>
        <xdr:cNvSpPr/>
      </xdr:nvSpPr>
      <xdr:spPr>
        <a:xfrm>
          <a:off x="3611880" y="496379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103251</xdr:rowOff>
    </xdr:to>
    <xdr:cxnSp macro="">
      <xdr:nvCxnSpPr>
        <xdr:cNvPr id="91" name="直線コネクタ 90">
          <a:extLst>
            <a:ext uri="{FF2B5EF4-FFF2-40B4-BE49-F238E27FC236}">
              <a16:creationId xmlns:a16="http://schemas.microsoft.com/office/drawing/2014/main" id="{F6B9073B-BB41-4942-8D5D-E95FF9F4E38C}"/>
            </a:ext>
          </a:extLst>
        </xdr:cNvPr>
        <xdr:cNvCxnSpPr/>
      </xdr:nvCxnSpPr>
      <xdr:spPr>
        <a:xfrm>
          <a:off x="3656965" y="5012690"/>
          <a:ext cx="640715"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103886</xdr:rowOff>
    </xdr:from>
    <xdr:to>
      <xdr:col>15</xdr:col>
      <xdr:colOff>187325</xdr:colOff>
      <xdr:row>28</xdr:row>
      <xdr:rowOff>34036</xdr:rowOff>
    </xdr:to>
    <xdr:sp macro="" textlink="">
      <xdr:nvSpPr>
        <xdr:cNvPr id="92" name="楕円 91">
          <a:extLst>
            <a:ext uri="{FF2B5EF4-FFF2-40B4-BE49-F238E27FC236}">
              <a16:creationId xmlns:a16="http://schemas.microsoft.com/office/drawing/2014/main" id="{7DA835E6-B0F5-4E42-ABD3-539AB93E9A56}"/>
            </a:ext>
          </a:extLst>
        </xdr:cNvPr>
        <xdr:cNvSpPr/>
      </xdr:nvSpPr>
      <xdr:spPr>
        <a:xfrm>
          <a:off x="2926080" y="473113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154686</xdr:rowOff>
    </xdr:from>
    <xdr:to>
      <xdr:col>19</xdr:col>
      <xdr:colOff>136525</xdr:colOff>
      <xdr:row>29</xdr:row>
      <xdr:rowOff>40640</xdr:rowOff>
    </xdr:to>
    <xdr:cxnSp macro="">
      <xdr:nvCxnSpPr>
        <xdr:cNvPr id="93" name="直線コネクタ 92">
          <a:extLst>
            <a:ext uri="{FF2B5EF4-FFF2-40B4-BE49-F238E27FC236}">
              <a16:creationId xmlns:a16="http://schemas.microsoft.com/office/drawing/2014/main" id="{C25D983B-AE0D-417D-BC34-7205804107A6}"/>
            </a:ext>
          </a:extLst>
        </xdr:cNvPr>
        <xdr:cNvCxnSpPr/>
      </xdr:nvCxnSpPr>
      <xdr:spPr>
        <a:xfrm>
          <a:off x="2971165" y="4783836"/>
          <a:ext cx="6858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68453</xdr:rowOff>
    </xdr:from>
    <xdr:to>
      <xdr:col>7</xdr:col>
      <xdr:colOff>187325</xdr:colOff>
      <xdr:row>28</xdr:row>
      <xdr:rowOff>170053</xdr:rowOff>
    </xdr:to>
    <xdr:sp macro="" textlink="">
      <xdr:nvSpPr>
        <xdr:cNvPr id="94" name="楕円 93">
          <a:extLst>
            <a:ext uri="{FF2B5EF4-FFF2-40B4-BE49-F238E27FC236}">
              <a16:creationId xmlns:a16="http://schemas.microsoft.com/office/drawing/2014/main" id="{72C09E3C-1087-4713-AD02-C1E95A62F9DA}"/>
            </a:ext>
          </a:extLst>
        </xdr:cNvPr>
        <xdr:cNvSpPr/>
      </xdr:nvSpPr>
      <xdr:spPr>
        <a:xfrm>
          <a:off x="1554480" y="4867148"/>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21226</xdr:rowOff>
    </xdr:from>
    <xdr:ext cx="405111" cy="259045"/>
    <xdr:sp macro="" textlink="">
      <xdr:nvSpPr>
        <xdr:cNvPr id="95" name="n_1aveValue有形固定資産減価償却率">
          <a:extLst>
            <a:ext uri="{FF2B5EF4-FFF2-40B4-BE49-F238E27FC236}">
              <a16:creationId xmlns:a16="http://schemas.microsoft.com/office/drawing/2014/main" id="{96B440A4-5EFE-4939-900E-02786DAFE186}"/>
            </a:ext>
          </a:extLst>
        </xdr:cNvPr>
        <xdr:cNvSpPr txBox="1"/>
      </xdr:nvSpPr>
      <xdr:spPr>
        <a:xfrm>
          <a:off x="3464569" y="51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4801E167-EFDF-407A-BBCB-E48EF3D77657}"/>
            </a:ext>
          </a:extLst>
        </xdr:cNvPr>
        <xdr:cNvSpPr txBox="1"/>
      </xdr:nvSpPr>
      <xdr:spPr>
        <a:xfrm>
          <a:off x="2793374" y="513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aveValue有形固定資産減価償却率">
          <a:extLst>
            <a:ext uri="{FF2B5EF4-FFF2-40B4-BE49-F238E27FC236}">
              <a16:creationId xmlns:a16="http://schemas.microsoft.com/office/drawing/2014/main" id="{865E2533-308C-4E66-B2E5-2C8DBE931702}"/>
            </a:ext>
          </a:extLst>
        </xdr:cNvPr>
        <xdr:cNvSpPr txBox="1"/>
      </xdr:nvSpPr>
      <xdr:spPr>
        <a:xfrm>
          <a:off x="2107574" y="47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C01AF195-8B10-48AB-9964-07C02FCA2212}"/>
            </a:ext>
          </a:extLst>
        </xdr:cNvPr>
        <xdr:cNvSpPr txBox="1"/>
      </xdr:nvSpPr>
      <xdr:spPr>
        <a:xfrm>
          <a:off x="1421774" y="509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9" name="n_1mainValue有形固定資産減価償却率">
          <a:extLst>
            <a:ext uri="{FF2B5EF4-FFF2-40B4-BE49-F238E27FC236}">
              <a16:creationId xmlns:a16="http://schemas.microsoft.com/office/drawing/2014/main" id="{C8661173-E171-4D00-B900-AEBE576D0A14}"/>
            </a:ext>
          </a:extLst>
        </xdr:cNvPr>
        <xdr:cNvSpPr txBox="1"/>
      </xdr:nvSpPr>
      <xdr:spPr>
        <a:xfrm>
          <a:off x="3464569" y="47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50563</xdr:rowOff>
    </xdr:from>
    <xdr:ext cx="405111" cy="259045"/>
    <xdr:sp macro="" textlink="">
      <xdr:nvSpPr>
        <xdr:cNvPr id="100" name="n_2mainValue有形固定資産減価償却率">
          <a:extLst>
            <a:ext uri="{FF2B5EF4-FFF2-40B4-BE49-F238E27FC236}">
              <a16:creationId xmlns:a16="http://schemas.microsoft.com/office/drawing/2014/main" id="{16691671-6444-44F1-95EB-4EB947FD0558}"/>
            </a:ext>
          </a:extLst>
        </xdr:cNvPr>
        <xdr:cNvSpPr txBox="1"/>
      </xdr:nvSpPr>
      <xdr:spPr>
        <a:xfrm>
          <a:off x="2793374" y="451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15130</xdr:rowOff>
    </xdr:from>
    <xdr:ext cx="405111" cy="259045"/>
    <xdr:sp macro="" textlink="">
      <xdr:nvSpPr>
        <xdr:cNvPr id="101" name="n_4mainValue有形固定資産減価償却率">
          <a:extLst>
            <a:ext uri="{FF2B5EF4-FFF2-40B4-BE49-F238E27FC236}">
              <a16:creationId xmlns:a16="http://schemas.microsoft.com/office/drawing/2014/main" id="{50314FE7-5F5C-414B-AED8-B02EAE5F2113}"/>
            </a:ext>
          </a:extLst>
        </xdr:cNvPr>
        <xdr:cNvSpPr txBox="1"/>
      </xdr:nvSpPr>
      <xdr:spPr>
        <a:xfrm>
          <a:off x="1421774" y="464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E2C7EBA7-1D72-44BB-AD1C-BCE693DFC231}"/>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36F76A01-6ADD-41D7-AB37-51336F222425}"/>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02E5DFBA-46F5-476B-985B-F593CEAD8F60}"/>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44009B19-E352-433A-A135-E0537A057631}"/>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4D5002BC-455E-461A-ACD4-07034CC001D6}"/>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16514F1D-FAD8-4ABC-AE9E-7A0021E772DF}"/>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0A3CAA1B-44FD-4DCE-B7E6-6F0950F241C7}"/>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8BCE22B0-136F-4FD4-B7B0-D742248F007A}"/>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3D719720-D4D0-446D-B25B-E822341AE4F2}"/>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32D05DEE-AF7D-4E50-BB81-9572F6BF093D}"/>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BA75B304-6C49-4214-8DB1-904433177FD6}"/>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099295FB-1737-4209-95AA-A2756A6FE139}"/>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F1083BD7-BEA3-4070-B3F2-268FA3A1BF9B}"/>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新庄村役場新庁舎整備に伴い、債務償還費率は令和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125.8</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357.1</a:t>
          </a:r>
          <a:r>
            <a:rPr kumimoji="1" lang="ja-JP" altLang="en-US" sz="1100">
              <a:latin typeface="ＭＳ Ｐゴシック" panose="020B0600070205080204" pitchFamily="50" charset="-128"/>
              <a:ea typeface="ＭＳ Ｐゴシック" panose="020B0600070205080204" pitchFamily="50" charset="-128"/>
            </a:rPr>
            <a:t>％となっており、年々比率が大幅に上昇している。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基金の積立や地方債の借入抑制を十分に検討し、計画的に行っていく必要がある。</a:t>
          </a: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09CBA0CC-9347-4436-BDFB-487C533BAEA4}"/>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03E7A41D-712E-4E50-B473-54261E8324C4}"/>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0CADAA6B-1154-4ACD-AA75-71A54B34B13E}"/>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a:extLst>
            <a:ext uri="{FF2B5EF4-FFF2-40B4-BE49-F238E27FC236}">
              <a16:creationId xmlns:a16="http://schemas.microsoft.com/office/drawing/2014/main" id="{697283EA-E8A0-4C2B-A535-4B72503D8BCA}"/>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9" name="テキスト ボックス 118">
          <a:extLst>
            <a:ext uri="{FF2B5EF4-FFF2-40B4-BE49-F238E27FC236}">
              <a16:creationId xmlns:a16="http://schemas.microsoft.com/office/drawing/2014/main" id="{CE642D04-4922-452F-B3CE-1FC9183DDA15}"/>
            </a:ext>
          </a:extLst>
        </xdr:cNvPr>
        <xdr:cNvSpPr txBox="1"/>
      </xdr:nvSpPr>
      <xdr:spPr>
        <a:xfrm>
          <a:off x="9756296" y="58830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a:extLst>
            <a:ext uri="{FF2B5EF4-FFF2-40B4-BE49-F238E27FC236}">
              <a16:creationId xmlns:a16="http://schemas.microsoft.com/office/drawing/2014/main" id="{CB149AF3-0D50-463C-8622-3344866E38DB}"/>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a:extLst>
            <a:ext uri="{FF2B5EF4-FFF2-40B4-BE49-F238E27FC236}">
              <a16:creationId xmlns:a16="http://schemas.microsoft.com/office/drawing/2014/main" id="{F0C9E57B-75E0-4E7B-8771-D41CC22E112E}"/>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a:extLst>
            <a:ext uri="{FF2B5EF4-FFF2-40B4-BE49-F238E27FC236}">
              <a16:creationId xmlns:a16="http://schemas.microsoft.com/office/drawing/2014/main" id="{CF888394-9C79-4C6A-B01A-93E655595AA5}"/>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a:extLst>
            <a:ext uri="{FF2B5EF4-FFF2-40B4-BE49-F238E27FC236}">
              <a16:creationId xmlns:a16="http://schemas.microsoft.com/office/drawing/2014/main" id="{D84C876E-B270-4FDD-ACDB-62309265D369}"/>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a:extLst>
            <a:ext uri="{FF2B5EF4-FFF2-40B4-BE49-F238E27FC236}">
              <a16:creationId xmlns:a16="http://schemas.microsoft.com/office/drawing/2014/main" id="{9A04E2A3-0C4F-491A-9342-FB2A0CC1E9F6}"/>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a:extLst>
            <a:ext uri="{FF2B5EF4-FFF2-40B4-BE49-F238E27FC236}">
              <a16:creationId xmlns:a16="http://schemas.microsoft.com/office/drawing/2014/main" id="{C378A1FA-5691-479E-A83E-2228AA8DFF9E}"/>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a:extLst>
            <a:ext uri="{FF2B5EF4-FFF2-40B4-BE49-F238E27FC236}">
              <a16:creationId xmlns:a16="http://schemas.microsoft.com/office/drawing/2014/main" id="{BEA32722-D204-40B0-BAD0-D357D840D02B}"/>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7" name="テキスト ボックス 126">
          <a:extLst>
            <a:ext uri="{FF2B5EF4-FFF2-40B4-BE49-F238E27FC236}">
              <a16:creationId xmlns:a16="http://schemas.microsoft.com/office/drawing/2014/main" id="{6CDB35D8-D01C-4756-9AD6-658EC174CBC2}"/>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6BB5C42C-070A-47E0-972D-9210576D7FBE}"/>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74504D0E-E223-40A0-9847-EAE9FE59141D}"/>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0" name="直線コネクタ 129">
          <a:extLst>
            <a:ext uri="{FF2B5EF4-FFF2-40B4-BE49-F238E27FC236}">
              <a16:creationId xmlns:a16="http://schemas.microsoft.com/office/drawing/2014/main" id="{6312035D-C344-4739-8A68-AFB25659EFE6}"/>
            </a:ext>
          </a:extLst>
        </xdr:cNvPr>
        <xdr:cNvCxnSpPr/>
      </xdr:nvCxnSpPr>
      <xdr:spPr>
        <a:xfrm flipV="1">
          <a:off x="13313410" y="4543213"/>
          <a:ext cx="1269" cy="131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1" name="債務償還比率最小値テキスト">
          <a:extLst>
            <a:ext uri="{FF2B5EF4-FFF2-40B4-BE49-F238E27FC236}">
              <a16:creationId xmlns:a16="http://schemas.microsoft.com/office/drawing/2014/main" id="{C5832363-CFBC-475E-98E1-E553A5D0A4E8}"/>
            </a:ext>
          </a:extLst>
        </xdr:cNvPr>
        <xdr:cNvSpPr txBox="1"/>
      </xdr:nvSpPr>
      <xdr:spPr>
        <a:xfrm>
          <a:off x="13369925"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2" name="直線コネクタ 131">
          <a:extLst>
            <a:ext uri="{FF2B5EF4-FFF2-40B4-BE49-F238E27FC236}">
              <a16:creationId xmlns:a16="http://schemas.microsoft.com/office/drawing/2014/main" id="{688AA8F8-4E48-4D0C-9B0B-E0420F8BF272}"/>
            </a:ext>
          </a:extLst>
        </xdr:cNvPr>
        <xdr:cNvCxnSpPr/>
      </xdr:nvCxnSpPr>
      <xdr:spPr>
        <a:xfrm>
          <a:off x="13251180" y="5859452"/>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3" name="債務償還比率最大値テキスト">
          <a:extLst>
            <a:ext uri="{FF2B5EF4-FFF2-40B4-BE49-F238E27FC236}">
              <a16:creationId xmlns:a16="http://schemas.microsoft.com/office/drawing/2014/main" id="{B983B7C8-4B20-4030-8302-E429A3A07BC7}"/>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4" name="直線コネクタ 133">
          <a:extLst>
            <a:ext uri="{FF2B5EF4-FFF2-40B4-BE49-F238E27FC236}">
              <a16:creationId xmlns:a16="http://schemas.microsoft.com/office/drawing/2014/main" id="{53EFB7AB-DF4C-4F9B-83D8-6F872A5DBC40}"/>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5" name="債務償還比率平均値テキスト">
          <a:extLst>
            <a:ext uri="{FF2B5EF4-FFF2-40B4-BE49-F238E27FC236}">
              <a16:creationId xmlns:a16="http://schemas.microsoft.com/office/drawing/2014/main" id="{C9DDA92F-DF81-40C3-A6BB-FC960FB32411}"/>
            </a:ext>
          </a:extLst>
        </xdr:cNvPr>
        <xdr:cNvSpPr txBox="1"/>
      </xdr:nvSpPr>
      <xdr:spPr>
        <a:xfrm>
          <a:off x="13369925"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6" name="フローチャート: 判断 135">
          <a:extLst>
            <a:ext uri="{FF2B5EF4-FFF2-40B4-BE49-F238E27FC236}">
              <a16:creationId xmlns:a16="http://schemas.microsoft.com/office/drawing/2014/main" id="{67DBA947-E16C-41F2-9EB5-A81579DB3B8D}"/>
            </a:ext>
          </a:extLst>
        </xdr:cNvPr>
        <xdr:cNvSpPr/>
      </xdr:nvSpPr>
      <xdr:spPr>
        <a:xfrm>
          <a:off x="13289280" y="4861169"/>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7" name="フローチャート: 判断 136">
          <a:extLst>
            <a:ext uri="{FF2B5EF4-FFF2-40B4-BE49-F238E27FC236}">
              <a16:creationId xmlns:a16="http://schemas.microsoft.com/office/drawing/2014/main" id="{BE46DC9A-F24D-41D6-8041-297E86812049}"/>
            </a:ext>
          </a:extLst>
        </xdr:cNvPr>
        <xdr:cNvSpPr/>
      </xdr:nvSpPr>
      <xdr:spPr>
        <a:xfrm>
          <a:off x="12629515" y="4854332"/>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8" name="フローチャート: 判断 137">
          <a:extLst>
            <a:ext uri="{FF2B5EF4-FFF2-40B4-BE49-F238E27FC236}">
              <a16:creationId xmlns:a16="http://schemas.microsoft.com/office/drawing/2014/main" id="{AF8CA6B1-A7D5-4671-8ED5-09F104B31511}"/>
            </a:ext>
          </a:extLst>
        </xdr:cNvPr>
        <xdr:cNvSpPr/>
      </xdr:nvSpPr>
      <xdr:spPr>
        <a:xfrm>
          <a:off x="11943715" y="486984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9" name="フローチャート: 判断 138">
          <a:extLst>
            <a:ext uri="{FF2B5EF4-FFF2-40B4-BE49-F238E27FC236}">
              <a16:creationId xmlns:a16="http://schemas.microsoft.com/office/drawing/2014/main" id="{F689EA17-A766-4BEF-A14B-6BE5D81D9FA7}"/>
            </a:ext>
          </a:extLst>
        </xdr:cNvPr>
        <xdr:cNvSpPr/>
      </xdr:nvSpPr>
      <xdr:spPr>
        <a:xfrm>
          <a:off x="11257915" y="5012267"/>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0" name="フローチャート: 判断 139">
          <a:extLst>
            <a:ext uri="{FF2B5EF4-FFF2-40B4-BE49-F238E27FC236}">
              <a16:creationId xmlns:a16="http://schemas.microsoft.com/office/drawing/2014/main" id="{FD45B349-6302-48EF-8A58-D9713FC7F122}"/>
            </a:ext>
          </a:extLst>
        </xdr:cNvPr>
        <xdr:cNvSpPr/>
      </xdr:nvSpPr>
      <xdr:spPr>
        <a:xfrm>
          <a:off x="10572115" y="5026872"/>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D9886A5-BC2B-4D7F-AAA7-D007B9F3F1F2}"/>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7BBBF1C-6F4E-469F-858C-E8B39A6BA966}"/>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8AAFE9E-6DFE-4FE7-B5F3-4CDE73193BA5}"/>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5B021F0-B6C6-453D-9269-6747AB2A5037}"/>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79FD1D3-74F7-4F63-A199-E04E9426BC9B}"/>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160941</xdr:rowOff>
    </xdr:from>
    <xdr:to>
      <xdr:col>76</xdr:col>
      <xdr:colOff>73025</xdr:colOff>
      <xdr:row>30</xdr:row>
      <xdr:rowOff>91091</xdr:rowOff>
    </xdr:to>
    <xdr:sp macro="" textlink="">
      <xdr:nvSpPr>
        <xdr:cNvPr id="146" name="楕円 145">
          <a:extLst>
            <a:ext uri="{FF2B5EF4-FFF2-40B4-BE49-F238E27FC236}">
              <a16:creationId xmlns:a16="http://schemas.microsoft.com/office/drawing/2014/main" id="{E5F9AD32-AA05-4A7F-B8B0-249CBE865655}"/>
            </a:ext>
          </a:extLst>
        </xdr:cNvPr>
        <xdr:cNvSpPr/>
      </xdr:nvSpPr>
      <xdr:spPr>
        <a:xfrm>
          <a:off x="13289280" y="513489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139368</xdr:rowOff>
    </xdr:from>
    <xdr:ext cx="469744" cy="259045"/>
    <xdr:sp macro="" textlink="">
      <xdr:nvSpPr>
        <xdr:cNvPr id="147" name="債務償還比率該当値テキスト">
          <a:extLst>
            <a:ext uri="{FF2B5EF4-FFF2-40B4-BE49-F238E27FC236}">
              <a16:creationId xmlns:a16="http://schemas.microsoft.com/office/drawing/2014/main" id="{9EEB9652-04A8-42D4-9F96-1C0D638EFDBC}"/>
            </a:ext>
          </a:extLst>
        </xdr:cNvPr>
        <xdr:cNvSpPr txBox="1"/>
      </xdr:nvSpPr>
      <xdr:spPr>
        <a:xfrm>
          <a:off x="13369925" y="510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87693</xdr:rowOff>
    </xdr:from>
    <xdr:to>
      <xdr:col>72</xdr:col>
      <xdr:colOff>123825</xdr:colOff>
      <xdr:row>28</xdr:row>
      <xdr:rowOff>17843</xdr:rowOff>
    </xdr:to>
    <xdr:sp macro="" textlink="">
      <xdr:nvSpPr>
        <xdr:cNvPr id="148" name="楕円 147">
          <a:extLst>
            <a:ext uri="{FF2B5EF4-FFF2-40B4-BE49-F238E27FC236}">
              <a16:creationId xmlns:a16="http://schemas.microsoft.com/office/drawing/2014/main" id="{2601E414-8DD6-478F-B163-A578BC95B5C4}"/>
            </a:ext>
          </a:extLst>
        </xdr:cNvPr>
        <xdr:cNvSpPr/>
      </xdr:nvSpPr>
      <xdr:spPr>
        <a:xfrm>
          <a:off x="12629515" y="4720653"/>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138493</xdr:rowOff>
    </xdr:from>
    <xdr:to>
      <xdr:col>76</xdr:col>
      <xdr:colOff>22225</xdr:colOff>
      <xdr:row>30</xdr:row>
      <xdr:rowOff>40291</xdr:rowOff>
    </xdr:to>
    <xdr:cxnSp macro="">
      <xdr:nvCxnSpPr>
        <xdr:cNvPr id="149" name="直線コネクタ 148">
          <a:extLst>
            <a:ext uri="{FF2B5EF4-FFF2-40B4-BE49-F238E27FC236}">
              <a16:creationId xmlns:a16="http://schemas.microsoft.com/office/drawing/2014/main" id="{C39B1841-C572-4900-B18C-FCFF6D99FE5B}"/>
            </a:ext>
          </a:extLst>
        </xdr:cNvPr>
        <xdr:cNvCxnSpPr/>
      </xdr:nvCxnSpPr>
      <xdr:spPr>
        <a:xfrm>
          <a:off x="12684125" y="4763833"/>
          <a:ext cx="631190" cy="41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51520</xdr:rowOff>
    </xdr:from>
    <xdr:to>
      <xdr:col>68</xdr:col>
      <xdr:colOff>123825</xdr:colOff>
      <xdr:row>26</xdr:row>
      <xdr:rowOff>153120</xdr:rowOff>
    </xdr:to>
    <xdr:sp macro="" textlink="">
      <xdr:nvSpPr>
        <xdr:cNvPr id="150" name="楕円 149">
          <a:extLst>
            <a:ext uri="{FF2B5EF4-FFF2-40B4-BE49-F238E27FC236}">
              <a16:creationId xmlns:a16="http://schemas.microsoft.com/office/drawing/2014/main" id="{7CDFFD73-6990-4657-AA06-AD24208D02B5}"/>
            </a:ext>
          </a:extLst>
        </xdr:cNvPr>
        <xdr:cNvSpPr/>
      </xdr:nvSpPr>
      <xdr:spPr>
        <a:xfrm>
          <a:off x="11943715" y="451303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102320</xdr:rowOff>
    </xdr:from>
    <xdr:to>
      <xdr:col>72</xdr:col>
      <xdr:colOff>73025</xdr:colOff>
      <xdr:row>27</xdr:row>
      <xdr:rowOff>138493</xdr:rowOff>
    </xdr:to>
    <xdr:cxnSp macro="">
      <xdr:nvCxnSpPr>
        <xdr:cNvPr id="151" name="直線コネクタ 150">
          <a:extLst>
            <a:ext uri="{FF2B5EF4-FFF2-40B4-BE49-F238E27FC236}">
              <a16:creationId xmlns:a16="http://schemas.microsoft.com/office/drawing/2014/main" id="{3B6ED5CC-5604-4351-A569-10DADC098301}"/>
            </a:ext>
          </a:extLst>
        </xdr:cNvPr>
        <xdr:cNvCxnSpPr/>
      </xdr:nvCxnSpPr>
      <xdr:spPr>
        <a:xfrm>
          <a:off x="11998325" y="4556210"/>
          <a:ext cx="685800" cy="20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52" name="n_1aveValue債務償還比率">
          <a:extLst>
            <a:ext uri="{FF2B5EF4-FFF2-40B4-BE49-F238E27FC236}">
              <a16:creationId xmlns:a16="http://schemas.microsoft.com/office/drawing/2014/main" id="{9AAA7B3F-B854-4533-975D-AEB80CC88D55}"/>
            </a:ext>
          </a:extLst>
        </xdr:cNvPr>
        <xdr:cNvSpPr txBox="1"/>
      </xdr:nvSpPr>
      <xdr:spPr>
        <a:xfrm>
          <a:off x="12459412" y="494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53" name="n_2aveValue債務償還比率">
          <a:extLst>
            <a:ext uri="{FF2B5EF4-FFF2-40B4-BE49-F238E27FC236}">
              <a16:creationId xmlns:a16="http://schemas.microsoft.com/office/drawing/2014/main" id="{D63371A1-4F4F-4519-9AAF-AA333CA92E37}"/>
            </a:ext>
          </a:extLst>
        </xdr:cNvPr>
        <xdr:cNvSpPr txBox="1"/>
      </xdr:nvSpPr>
      <xdr:spPr>
        <a:xfrm>
          <a:off x="11780597" y="496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4" name="n_3aveValue債務償還比率">
          <a:extLst>
            <a:ext uri="{FF2B5EF4-FFF2-40B4-BE49-F238E27FC236}">
              <a16:creationId xmlns:a16="http://schemas.microsoft.com/office/drawing/2014/main" id="{469DB193-7E75-4A93-81C5-CE6587E0B229}"/>
            </a:ext>
          </a:extLst>
        </xdr:cNvPr>
        <xdr:cNvSpPr txBox="1"/>
      </xdr:nvSpPr>
      <xdr:spPr>
        <a:xfrm>
          <a:off x="11094797" y="47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5" name="n_4aveValue債務償還比率">
          <a:extLst>
            <a:ext uri="{FF2B5EF4-FFF2-40B4-BE49-F238E27FC236}">
              <a16:creationId xmlns:a16="http://schemas.microsoft.com/office/drawing/2014/main" id="{E13A41EB-2C38-4DB9-B3AB-4D1DC07D2C34}"/>
            </a:ext>
          </a:extLst>
        </xdr:cNvPr>
        <xdr:cNvSpPr txBox="1"/>
      </xdr:nvSpPr>
      <xdr:spPr>
        <a:xfrm>
          <a:off x="10408997" y="48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34370</xdr:rowOff>
    </xdr:from>
    <xdr:ext cx="469744" cy="259045"/>
    <xdr:sp macro="" textlink="">
      <xdr:nvSpPr>
        <xdr:cNvPr id="156" name="n_1mainValue債務償還比率">
          <a:extLst>
            <a:ext uri="{FF2B5EF4-FFF2-40B4-BE49-F238E27FC236}">
              <a16:creationId xmlns:a16="http://schemas.microsoft.com/office/drawing/2014/main" id="{466E1341-5698-4FAE-89A7-F55B4A9BCB43}"/>
            </a:ext>
          </a:extLst>
        </xdr:cNvPr>
        <xdr:cNvSpPr txBox="1"/>
      </xdr:nvSpPr>
      <xdr:spPr>
        <a:xfrm>
          <a:off x="12459412" y="44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169647</xdr:rowOff>
    </xdr:from>
    <xdr:ext cx="405111" cy="259045"/>
    <xdr:sp macro="" textlink="">
      <xdr:nvSpPr>
        <xdr:cNvPr id="157" name="n_2mainValue債務償還比率">
          <a:extLst>
            <a:ext uri="{FF2B5EF4-FFF2-40B4-BE49-F238E27FC236}">
              <a16:creationId xmlns:a16="http://schemas.microsoft.com/office/drawing/2014/main" id="{BCC406BF-EE8D-443D-B283-4DEEF2A9092B}"/>
            </a:ext>
          </a:extLst>
        </xdr:cNvPr>
        <xdr:cNvSpPr txBox="1"/>
      </xdr:nvSpPr>
      <xdr:spPr>
        <a:xfrm>
          <a:off x="11811009" y="428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45C205C-BA10-475D-BBBE-D84DA32EBB56}"/>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334A68E8-E78B-48D0-985B-E0FF4D356BE7}"/>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306A4A6E-1F64-4CF9-ADAB-C55DF83031B3}"/>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B5393E06-F888-4F7A-B975-DBCEA8FBB570}"/>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1B0E56C0-97EF-4DB4-90EB-1748CA245F5F}"/>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F10DEAA1-89FB-4A01-8C6D-1C572CB35958}"/>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F28628-A107-496B-A765-6BDEA5350BB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0795BA-91C9-4E6A-84F5-002B8931741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5AB9B1-9688-4BC0-83B1-D64FBD11BF4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37A797-DCFF-459E-82B6-7620B449FD4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680EB7-E4FD-4A08-AA02-7265023C049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18BE7-DD93-4971-B884-E9B2A1AB4D4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960A48-B62F-44FE-BBD9-248068C6E57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8F40CB-4F84-47A4-A129-D9D61B7A72B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E0DC70-996F-4E79-8AAD-74554998606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99D367-C56F-46E4-B680-14D447619AD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45D8F3-6393-4B6D-9E7D-EDF16B6F8C1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FB1F7F-078F-4D6E-B51E-7252DD82426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5ADE1F-8FFE-4B67-949D-0A6587A054E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6AF614-FB90-4576-894A-022A1E2C2B4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DBBA9C-CB32-4399-A4F1-27C902B7D41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380266-384E-416B-85DB-2F4BB0104673}"/>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159125-34A5-4D52-A157-556B735B947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DE03A9-E1B6-4D3E-9C4E-EF3C2DBAA34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C1CADF-92FD-4C9F-AF3C-A7C5338F6A2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F3E1A0-100E-47A7-813C-711A5A504E6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D5357E-F515-430B-9D54-80522BE5735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CBEBB5-2838-491A-8812-9E5327ACED3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DD4429-BBB6-4764-906C-58D4EF74CB2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1C2CA1-1A54-4681-98F7-CCBF4EB96B7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787663-6659-435B-8899-D5D2A672152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2AC44D-7124-4D74-9CB4-3801F0E2E0F5}"/>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C653AD-5C60-4A7A-AB81-AFE2848E958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14E0DE-8F07-4E1B-B55B-4AB6243D186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F4D2BE-3231-485F-B296-5B9E3D133B3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E8115B-5C1C-46AA-B5C1-CCCE073DCB8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F70A78-EA61-4BF8-8DC1-D4646EC3B27B}"/>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7347E8-2A7C-448C-BCD6-FD84115D521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C67482-224B-4592-A74B-BD77E24D08E2}"/>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D466DD-BCAE-4D2A-8EFB-21B50113725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94311D-BCBE-4AC2-814F-B8FA5D207D7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7336CA-DD7A-4F38-A2D8-D2EC2B93ECC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D2C905-33FC-49C9-A6D8-46FBD6A52EB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363CA5-3DFD-4521-B3AC-CEDF3EC18E4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D2981D-ABAF-4DE6-BCF6-D7E22489EE2A}"/>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E34F70-DBBE-4B78-A587-E132D8CFEF6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4B92F5-D451-4798-9745-8CB38A87DAD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88FAD8-7E77-45AC-85F0-4AEA197753C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EBD7A62-426F-4215-86EC-70A5B056FA4D}"/>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CF9C50-5191-4753-BCEA-D153F5E3B7F8}"/>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BD715DB-EF43-4233-BCAA-7A1E358B1657}"/>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623717-E264-497F-83DE-0F4238A9FCF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4AD72CF-B88D-434B-B391-5ACE504A4112}"/>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514F5ED-C3E3-41DE-A857-E0779F4EBB96}"/>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64A7915-D533-454B-BDE6-E62867450E43}"/>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8CA28B2-462C-4B2A-9AA5-FAACF518440A}"/>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4FD8AF5-BB02-4DBE-9414-9A4FF274A9CF}"/>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36427B-1F0C-4287-84D5-88436B514C32}"/>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DB7C8E-C23D-4FE2-8F2A-E243A34F4675}"/>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932E56C-52B7-44D1-856D-4F92FDF9502B}"/>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2403D12-BAC1-47DD-A5C5-0CF26397868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744E5D6-629B-416A-BC1A-A54F1706C66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C81E941-869B-4A5F-9AA6-510BD9A4A2EA}"/>
            </a:ext>
          </a:extLst>
        </xdr:cNvPr>
        <xdr:cNvCxnSpPr/>
      </xdr:nvCxnSpPr>
      <xdr:spPr>
        <a:xfrm flipV="1">
          <a:off x="4173855" y="5660572"/>
          <a:ext cx="0" cy="159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518A681E-0E5E-4DC4-AEA1-5007B4BC4A75}"/>
            </a:ext>
          </a:extLst>
        </xdr:cNvPr>
        <xdr:cNvSpPr txBox="1"/>
      </xdr:nvSpPr>
      <xdr:spPr>
        <a:xfrm>
          <a:off x="4212590" y="726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23D806FE-F466-4934-AD7F-480B1329A6AB}"/>
            </a:ext>
          </a:extLst>
        </xdr:cNvPr>
        <xdr:cNvCxnSpPr/>
      </xdr:nvCxnSpPr>
      <xdr:spPr>
        <a:xfrm>
          <a:off x="4112260" y="72602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5FAA033-2E3D-4196-9049-DB087548F517}"/>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11A9A86-4A12-4B0A-A434-AB719DA1B4C6}"/>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438C532-7866-4D88-9B1C-6B583A1F29D7}"/>
            </a:ext>
          </a:extLst>
        </xdr:cNvPr>
        <xdr:cNvSpPr txBox="1"/>
      </xdr:nvSpPr>
      <xdr:spPr>
        <a:xfrm>
          <a:off x="4212590" y="673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C75C94E8-6512-4563-8BF1-511DFCCAB057}"/>
            </a:ext>
          </a:extLst>
        </xdr:cNvPr>
        <xdr:cNvSpPr/>
      </xdr:nvSpPr>
      <xdr:spPr>
        <a:xfrm>
          <a:off x="4131310" y="675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B2C90E6D-B6B6-480F-93B6-84E2BC575FBA}"/>
            </a:ext>
          </a:extLst>
        </xdr:cNvPr>
        <xdr:cNvSpPr/>
      </xdr:nvSpPr>
      <xdr:spPr>
        <a:xfrm>
          <a:off x="3388360" y="66991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24933DE6-524F-42ED-AB5C-A0946B3FE369}"/>
            </a:ext>
          </a:extLst>
        </xdr:cNvPr>
        <xdr:cNvSpPr/>
      </xdr:nvSpPr>
      <xdr:spPr>
        <a:xfrm>
          <a:off x="2571750" y="66746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D7FAA808-1C49-41B2-89B6-AE68D2FB813B}"/>
            </a:ext>
          </a:extLst>
        </xdr:cNvPr>
        <xdr:cNvSpPr/>
      </xdr:nvSpPr>
      <xdr:spPr>
        <a:xfrm>
          <a:off x="1774190" y="66403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76FECD2D-3CC2-486D-8AD6-1AE177018580}"/>
            </a:ext>
          </a:extLst>
        </xdr:cNvPr>
        <xdr:cNvSpPr/>
      </xdr:nvSpPr>
      <xdr:spPr>
        <a:xfrm>
          <a:off x="988060" y="66319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00791B-774E-41CA-A94F-E287549BF8F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EC344D-1902-4D24-9048-BE2015BE4D7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EC6748-F553-4F12-9BEA-606D63D933B9}"/>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40C20E-3E12-4678-931A-2D341341739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74861E-FA6E-4B84-8994-CD17D7B0C38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a:extLst>
            <a:ext uri="{FF2B5EF4-FFF2-40B4-BE49-F238E27FC236}">
              <a16:creationId xmlns:a16="http://schemas.microsoft.com/office/drawing/2014/main" id="{B5BBB645-4EE5-4BD0-B370-4D5882D69B70}"/>
            </a:ext>
          </a:extLst>
        </xdr:cNvPr>
        <xdr:cNvSpPr/>
      </xdr:nvSpPr>
      <xdr:spPr>
        <a:xfrm>
          <a:off x="4131310" y="64313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道路】&#10;有形固定資産減価償却率該当値テキスト">
          <a:extLst>
            <a:ext uri="{FF2B5EF4-FFF2-40B4-BE49-F238E27FC236}">
              <a16:creationId xmlns:a16="http://schemas.microsoft.com/office/drawing/2014/main" id="{6B1325A0-5030-4613-AEEB-78146DB42EE5}"/>
            </a:ext>
          </a:extLst>
        </xdr:cNvPr>
        <xdr:cNvSpPr txBox="1"/>
      </xdr:nvSpPr>
      <xdr:spPr>
        <a:xfrm>
          <a:off x="4212590" y="627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89081</xdr:rowOff>
    </xdr:from>
    <xdr:to>
      <xdr:col>20</xdr:col>
      <xdr:colOff>38100</xdr:colOff>
      <xdr:row>38</xdr:row>
      <xdr:rowOff>19231</xdr:rowOff>
    </xdr:to>
    <xdr:sp macro="" textlink="">
      <xdr:nvSpPr>
        <xdr:cNvPr id="76" name="楕円 75">
          <a:extLst>
            <a:ext uri="{FF2B5EF4-FFF2-40B4-BE49-F238E27FC236}">
              <a16:creationId xmlns:a16="http://schemas.microsoft.com/office/drawing/2014/main" id="{B8B0FD68-F601-4FF3-92C3-3438AAB62230}"/>
            </a:ext>
          </a:extLst>
        </xdr:cNvPr>
        <xdr:cNvSpPr/>
      </xdr:nvSpPr>
      <xdr:spPr>
        <a:xfrm>
          <a:off x="3388360" y="64365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139881</xdr:rowOff>
    </xdr:to>
    <xdr:cxnSp macro="">
      <xdr:nvCxnSpPr>
        <xdr:cNvPr id="77" name="直線コネクタ 76">
          <a:extLst>
            <a:ext uri="{FF2B5EF4-FFF2-40B4-BE49-F238E27FC236}">
              <a16:creationId xmlns:a16="http://schemas.microsoft.com/office/drawing/2014/main" id="{52FD8926-E1CC-425C-8A89-12BED78A297A}"/>
            </a:ext>
          </a:extLst>
        </xdr:cNvPr>
        <xdr:cNvCxnSpPr/>
      </xdr:nvCxnSpPr>
      <xdr:spPr>
        <a:xfrm flipV="1">
          <a:off x="3431540" y="6476456"/>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8" name="楕円 77">
          <a:extLst>
            <a:ext uri="{FF2B5EF4-FFF2-40B4-BE49-F238E27FC236}">
              <a16:creationId xmlns:a16="http://schemas.microsoft.com/office/drawing/2014/main" id="{96D31C22-0C41-44C5-9E2D-5BEDEA2E0D92}"/>
            </a:ext>
          </a:extLst>
        </xdr:cNvPr>
        <xdr:cNvSpPr/>
      </xdr:nvSpPr>
      <xdr:spPr>
        <a:xfrm>
          <a:off x="2571750" y="6508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139881</xdr:rowOff>
    </xdr:from>
    <xdr:to>
      <xdr:col>19</xdr:col>
      <xdr:colOff>177800</xdr:colOff>
      <xdr:row>38</xdr:row>
      <xdr:rowOff>41910</xdr:rowOff>
    </xdr:to>
    <xdr:cxnSp macro="">
      <xdr:nvCxnSpPr>
        <xdr:cNvPr id="79" name="直線コネクタ 78">
          <a:extLst>
            <a:ext uri="{FF2B5EF4-FFF2-40B4-BE49-F238E27FC236}">
              <a16:creationId xmlns:a16="http://schemas.microsoft.com/office/drawing/2014/main" id="{CF8D08B4-3D5C-4431-BC0F-39FEE40501EF}"/>
            </a:ext>
          </a:extLst>
        </xdr:cNvPr>
        <xdr:cNvCxnSpPr/>
      </xdr:nvCxnSpPr>
      <xdr:spPr>
        <a:xfrm flipV="1">
          <a:off x="2626360" y="6479721"/>
          <a:ext cx="80518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107043</xdr:rowOff>
    </xdr:from>
    <xdr:to>
      <xdr:col>6</xdr:col>
      <xdr:colOff>38100</xdr:colOff>
      <xdr:row>38</xdr:row>
      <xdr:rowOff>37193</xdr:rowOff>
    </xdr:to>
    <xdr:sp macro="" textlink="">
      <xdr:nvSpPr>
        <xdr:cNvPr id="80" name="楕円 79">
          <a:extLst>
            <a:ext uri="{FF2B5EF4-FFF2-40B4-BE49-F238E27FC236}">
              <a16:creationId xmlns:a16="http://schemas.microsoft.com/office/drawing/2014/main" id="{FA188490-2789-4B8F-8FAC-FAF591A31562}"/>
            </a:ext>
          </a:extLst>
        </xdr:cNvPr>
        <xdr:cNvSpPr/>
      </xdr:nvSpPr>
      <xdr:spPr>
        <a:xfrm>
          <a:off x="988060" y="64487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103431</xdr:rowOff>
    </xdr:from>
    <xdr:ext cx="405111" cy="259045"/>
    <xdr:sp macro="" textlink="">
      <xdr:nvSpPr>
        <xdr:cNvPr id="81" name="n_1aveValue【道路】&#10;有形固定資産減価償却率">
          <a:extLst>
            <a:ext uri="{FF2B5EF4-FFF2-40B4-BE49-F238E27FC236}">
              <a16:creationId xmlns:a16="http://schemas.microsoft.com/office/drawing/2014/main" id="{079BB03F-895A-4602-AD1E-CF51FFE1C3B3}"/>
            </a:ext>
          </a:extLst>
        </xdr:cNvPr>
        <xdr:cNvSpPr txBox="1"/>
      </xdr:nvSpPr>
      <xdr:spPr>
        <a:xfrm>
          <a:off x="3239144" y="678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2" name="n_2aveValue【道路】&#10;有形固定資産減価償却率">
          <a:extLst>
            <a:ext uri="{FF2B5EF4-FFF2-40B4-BE49-F238E27FC236}">
              <a16:creationId xmlns:a16="http://schemas.microsoft.com/office/drawing/2014/main" id="{F4F413CB-545A-44D6-A368-45391409D6B4}"/>
            </a:ext>
          </a:extLst>
        </xdr:cNvPr>
        <xdr:cNvSpPr txBox="1"/>
      </xdr:nvSpPr>
      <xdr:spPr>
        <a:xfrm>
          <a:off x="2439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3" name="n_3aveValue【道路】&#10;有形固定資産減価償却率">
          <a:extLst>
            <a:ext uri="{FF2B5EF4-FFF2-40B4-BE49-F238E27FC236}">
              <a16:creationId xmlns:a16="http://schemas.microsoft.com/office/drawing/2014/main" id="{7895E3AE-9483-4AEF-86F9-8D1C5CBA3B90}"/>
            </a:ext>
          </a:extLst>
        </xdr:cNvPr>
        <xdr:cNvSpPr txBox="1"/>
      </xdr:nvSpPr>
      <xdr:spPr>
        <a:xfrm>
          <a:off x="1641484" y="6411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4" name="n_4aveValue【道路】&#10;有形固定資産減価償却率">
          <a:extLst>
            <a:ext uri="{FF2B5EF4-FFF2-40B4-BE49-F238E27FC236}">
              <a16:creationId xmlns:a16="http://schemas.microsoft.com/office/drawing/2014/main" id="{E1F7C838-6C51-491E-A4D9-D987EA4A681D}"/>
            </a:ext>
          </a:extLst>
        </xdr:cNvPr>
        <xdr:cNvSpPr txBox="1"/>
      </xdr:nvSpPr>
      <xdr:spPr>
        <a:xfrm>
          <a:off x="85535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35758</xdr:rowOff>
    </xdr:from>
    <xdr:ext cx="405111" cy="259045"/>
    <xdr:sp macro="" textlink="">
      <xdr:nvSpPr>
        <xdr:cNvPr id="85" name="n_1mainValue【道路】&#10;有形固定資産減価償却率">
          <a:extLst>
            <a:ext uri="{FF2B5EF4-FFF2-40B4-BE49-F238E27FC236}">
              <a16:creationId xmlns:a16="http://schemas.microsoft.com/office/drawing/2014/main" id="{006E2F42-F515-4A5C-BDD9-81F33F1DCD87}"/>
            </a:ext>
          </a:extLst>
        </xdr:cNvPr>
        <xdr:cNvSpPr txBox="1"/>
      </xdr:nvSpPr>
      <xdr:spPr>
        <a:xfrm>
          <a:off x="32391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6" name="n_2mainValue【道路】&#10;有形固定資産減価償却率">
          <a:extLst>
            <a:ext uri="{FF2B5EF4-FFF2-40B4-BE49-F238E27FC236}">
              <a16:creationId xmlns:a16="http://schemas.microsoft.com/office/drawing/2014/main" id="{613E2A69-0CB0-46BB-AC53-A7529C17D757}"/>
            </a:ext>
          </a:extLst>
        </xdr:cNvPr>
        <xdr:cNvSpPr txBox="1"/>
      </xdr:nvSpPr>
      <xdr:spPr>
        <a:xfrm>
          <a:off x="2439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53720</xdr:rowOff>
    </xdr:from>
    <xdr:ext cx="405111" cy="259045"/>
    <xdr:sp macro="" textlink="">
      <xdr:nvSpPr>
        <xdr:cNvPr id="87" name="n_4mainValue【道路】&#10;有形固定資産減価償却率">
          <a:extLst>
            <a:ext uri="{FF2B5EF4-FFF2-40B4-BE49-F238E27FC236}">
              <a16:creationId xmlns:a16="http://schemas.microsoft.com/office/drawing/2014/main" id="{4A9B41AB-D52E-4678-AAD5-1F3AE96A4E65}"/>
            </a:ext>
          </a:extLst>
        </xdr:cNvPr>
        <xdr:cNvSpPr txBox="1"/>
      </xdr:nvSpPr>
      <xdr:spPr>
        <a:xfrm>
          <a:off x="855354" y="622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9E7D78D-5007-4A8E-BC54-DFB1CF69F6B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335AF3A-0139-4F1D-8FB2-097F2ECABE5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99AF03E-0A31-4C8F-9EDA-A9A9883299F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E5144DF4-5476-41C8-9C9C-FF611FA809A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61352743-5598-4BC5-BACD-883E101DE66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6C16EBC-1182-4A99-AD61-7AD88BF8967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4B94870-8378-4228-B74D-ADE2F323654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504745E-A6C6-4877-99BA-79781FF9C2F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DD876375-2DCC-4C74-886D-682EB69717F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08BC29B-FD0E-4998-888C-0F1D5F30C09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E57922-A25C-4AA4-87F0-6270051F878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C57034D2-B33E-4373-8417-9CF14CD0504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3434C0D9-4EBA-441A-B563-885A1F36173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a:extLst>
            <a:ext uri="{FF2B5EF4-FFF2-40B4-BE49-F238E27FC236}">
              <a16:creationId xmlns:a16="http://schemas.microsoft.com/office/drawing/2014/main" id="{CE7D8A17-5C44-4157-AB36-3519D692D72D}"/>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A0268397-6BC3-4628-A70E-F9CB7EED2D9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9CC7E045-ACAF-4A7B-86AE-DC26D78E1486}"/>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2A274DCC-90BE-468C-ADFD-CD709FFA8D7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12F71BBF-0DCF-4912-8ABD-5B08F7DFF732}"/>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99F8A479-75DD-424B-BFAC-616977A62250}"/>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4427BC41-FC1F-4F9B-AFA6-172E20C33B97}"/>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71983035-92B6-4AF1-8EF8-0BCBF09D1A4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9" name="テキスト ボックス 108">
          <a:extLst>
            <a:ext uri="{FF2B5EF4-FFF2-40B4-BE49-F238E27FC236}">
              <a16:creationId xmlns:a16="http://schemas.microsoft.com/office/drawing/2014/main" id="{6142CC1B-291D-455C-9D04-FAE3FDD077F6}"/>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9A86C087-8B06-4A60-8C11-047D90A8759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1" name="直線コネクタ 110">
          <a:extLst>
            <a:ext uri="{FF2B5EF4-FFF2-40B4-BE49-F238E27FC236}">
              <a16:creationId xmlns:a16="http://schemas.microsoft.com/office/drawing/2014/main" id="{95E233ED-3856-4257-BEA4-2130B00B56AE}"/>
            </a:ext>
          </a:extLst>
        </xdr:cNvPr>
        <xdr:cNvCxnSpPr/>
      </xdr:nvCxnSpPr>
      <xdr:spPr>
        <a:xfrm flipV="1">
          <a:off x="9429115" y="5956443"/>
          <a:ext cx="0" cy="1266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2" name="【道路】&#10;一人当たり延長最小値テキスト">
          <a:extLst>
            <a:ext uri="{FF2B5EF4-FFF2-40B4-BE49-F238E27FC236}">
              <a16:creationId xmlns:a16="http://schemas.microsoft.com/office/drawing/2014/main" id="{116C1D65-B4FE-41F4-BCFA-90AE301B6FF5}"/>
            </a:ext>
          </a:extLst>
        </xdr:cNvPr>
        <xdr:cNvSpPr txBox="1"/>
      </xdr:nvSpPr>
      <xdr:spPr>
        <a:xfrm>
          <a:off x="9467850" y="72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3" name="直線コネクタ 112">
          <a:extLst>
            <a:ext uri="{FF2B5EF4-FFF2-40B4-BE49-F238E27FC236}">
              <a16:creationId xmlns:a16="http://schemas.microsoft.com/office/drawing/2014/main" id="{21670B69-FE99-4A10-802B-3B988B2DE34B}"/>
            </a:ext>
          </a:extLst>
        </xdr:cNvPr>
        <xdr:cNvCxnSpPr/>
      </xdr:nvCxnSpPr>
      <xdr:spPr>
        <a:xfrm>
          <a:off x="9356090" y="72225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4" name="【道路】&#10;一人当たり延長最大値テキスト">
          <a:extLst>
            <a:ext uri="{FF2B5EF4-FFF2-40B4-BE49-F238E27FC236}">
              <a16:creationId xmlns:a16="http://schemas.microsoft.com/office/drawing/2014/main" id="{3D2D968F-483C-426E-A639-FEFF38992744}"/>
            </a:ext>
          </a:extLst>
        </xdr:cNvPr>
        <xdr:cNvSpPr txBox="1"/>
      </xdr:nvSpPr>
      <xdr:spPr>
        <a:xfrm>
          <a:off x="9467850" y="572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5" name="直線コネクタ 114">
          <a:extLst>
            <a:ext uri="{FF2B5EF4-FFF2-40B4-BE49-F238E27FC236}">
              <a16:creationId xmlns:a16="http://schemas.microsoft.com/office/drawing/2014/main" id="{048A7D09-0C1B-4A3C-A12E-CE3CE7A3B8DC}"/>
            </a:ext>
          </a:extLst>
        </xdr:cNvPr>
        <xdr:cNvCxnSpPr/>
      </xdr:nvCxnSpPr>
      <xdr:spPr>
        <a:xfrm>
          <a:off x="9356090" y="59564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16" name="【道路】&#10;一人当たり延長平均値テキスト">
          <a:extLst>
            <a:ext uri="{FF2B5EF4-FFF2-40B4-BE49-F238E27FC236}">
              <a16:creationId xmlns:a16="http://schemas.microsoft.com/office/drawing/2014/main" id="{76EFAD8E-501A-46F9-A7F6-D13503C4012C}"/>
            </a:ext>
          </a:extLst>
        </xdr:cNvPr>
        <xdr:cNvSpPr txBox="1"/>
      </xdr:nvSpPr>
      <xdr:spPr>
        <a:xfrm>
          <a:off x="9467850" y="699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7" name="フローチャート: 判断 116">
          <a:extLst>
            <a:ext uri="{FF2B5EF4-FFF2-40B4-BE49-F238E27FC236}">
              <a16:creationId xmlns:a16="http://schemas.microsoft.com/office/drawing/2014/main" id="{E410B24E-F5F6-4C8D-8E4E-C0FF23DAFC2F}"/>
            </a:ext>
          </a:extLst>
        </xdr:cNvPr>
        <xdr:cNvSpPr/>
      </xdr:nvSpPr>
      <xdr:spPr>
        <a:xfrm>
          <a:off x="9394190" y="702272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8" name="フローチャート: 判断 117">
          <a:extLst>
            <a:ext uri="{FF2B5EF4-FFF2-40B4-BE49-F238E27FC236}">
              <a16:creationId xmlns:a16="http://schemas.microsoft.com/office/drawing/2014/main" id="{F6177FC1-532E-46A5-9E77-051FEC517D5B}"/>
            </a:ext>
          </a:extLst>
        </xdr:cNvPr>
        <xdr:cNvSpPr/>
      </xdr:nvSpPr>
      <xdr:spPr>
        <a:xfrm>
          <a:off x="8632190" y="70119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9" name="フローチャート: 判断 118">
          <a:extLst>
            <a:ext uri="{FF2B5EF4-FFF2-40B4-BE49-F238E27FC236}">
              <a16:creationId xmlns:a16="http://schemas.microsoft.com/office/drawing/2014/main" id="{33238B0D-C25A-4C61-BC0C-F4B79B4ECF85}"/>
            </a:ext>
          </a:extLst>
        </xdr:cNvPr>
        <xdr:cNvSpPr/>
      </xdr:nvSpPr>
      <xdr:spPr>
        <a:xfrm>
          <a:off x="7846060" y="70206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0" name="フローチャート: 判断 119">
          <a:extLst>
            <a:ext uri="{FF2B5EF4-FFF2-40B4-BE49-F238E27FC236}">
              <a16:creationId xmlns:a16="http://schemas.microsoft.com/office/drawing/2014/main" id="{AC367FF8-39E2-41D5-A606-4938AFA7D3DB}"/>
            </a:ext>
          </a:extLst>
        </xdr:cNvPr>
        <xdr:cNvSpPr/>
      </xdr:nvSpPr>
      <xdr:spPr>
        <a:xfrm>
          <a:off x="7029450" y="7023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1" name="フローチャート: 判断 120">
          <a:extLst>
            <a:ext uri="{FF2B5EF4-FFF2-40B4-BE49-F238E27FC236}">
              <a16:creationId xmlns:a16="http://schemas.microsoft.com/office/drawing/2014/main" id="{41CA69F3-C702-4DC7-B236-275BB38C1B82}"/>
            </a:ext>
          </a:extLst>
        </xdr:cNvPr>
        <xdr:cNvSpPr/>
      </xdr:nvSpPr>
      <xdr:spPr>
        <a:xfrm>
          <a:off x="6231890" y="703074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942C44F-5566-43F4-8A95-824E15DEBBE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B9F289-83A7-4CEB-AE07-3FD28016CF9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8EB48D-3F75-4DC5-A77C-71E50174667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0891CA0-9F3E-4D39-B271-E21746D33D8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2346EF4-494C-4C47-A384-D11A48E65507}"/>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112291</xdr:rowOff>
    </xdr:from>
    <xdr:to>
      <xdr:col>55</xdr:col>
      <xdr:colOff>50800</xdr:colOff>
      <xdr:row>41</xdr:row>
      <xdr:rowOff>42441</xdr:rowOff>
    </xdr:to>
    <xdr:sp macro="" textlink="">
      <xdr:nvSpPr>
        <xdr:cNvPr id="127" name="楕円 126">
          <a:extLst>
            <a:ext uri="{FF2B5EF4-FFF2-40B4-BE49-F238E27FC236}">
              <a16:creationId xmlns:a16="http://schemas.microsoft.com/office/drawing/2014/main" id="{959EF66D-7971-4FAF-BB31-1C392B7C2A78}"/>
            </a:ext>
          </a:extLst>
        </xdr:cNvPr>
        <xdr:cNvSpPr/>
      </xdr:nvSpPr>
      <xdr:spPr>
        <a:xfrm>
          <a:off x="9394190" y="697029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135168</xdr:rowOff>
    </xdr:from>
    <xdr:ext cx="599010" cy="259045"/>
    <xdr:sp macro="" textlink="">
      <xdr:nvSpPr>
        <xdr:cNvPr id="128" name="【道路】&#10;一人当たり延長該当値テキスト">
          <a:extLst>
            <a:ext uri="{FF2B5EF4-FFF2-40B4-BE49-F238E27FC236}">
              <a16:creationId xmlns:a16="http://schemas.microsoft.com/office/drawing/2014/main" id="{CFB0DECF-6C3D-45F4-89B0-F98003DD8203}"/>
            </a:ext>
          </a:extLst>
        </xdr:cNvPr>
        <xdr:cNvSpPr txBox="1"/>
      </xdr:nvSpPr>
      <xdr:spPr>
        <a:xfrm>
          <a:off x="9467850" y="681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117223</xdr:rowOff>
    </xdr:from>
    <xdr:to>
      <xdr:col>50</xdr:col>
      <xdr:colOff>165100</xdr:colOff>
      <xdr:row>41</xdr:row>
      <xdr:rowOff>47373</xdr:rowOff>
    </xdr:to>
    <xdr:sp macro="" textlink="">
      <xdr:nvSpPr>
        <xdr:cNvPr id="129" name="楕円 128">
          <a:extLst>
            <a:ext uri="{FF2B5EF4-FFF2-40B4-BE49-F238E27FC236}">
              <a16:creationId xmlns:a16="http://schemas.microsoft.com/office/drawing/2014/main" id="{0C948873-1B07-4DE1-9198-821412D15DEA}"/>
            </a:ext>
          </a:extLst>
        </xdr:cNvPr>
        <xdr:cNvSpPr/>
      </xdr:nvSpPr>
      <xdr:spPr>
        <a:xfrm>
          <a:off x="8632190" y="69752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163091</xdr:rowOff>
    </xdr:from>
    <xdr:to>
      <xdr:col>55</xdr:col>
      <xdr:colOff>0</xdr:colOff>
      <xdr:row>40</xdr:row>
      <xdr:rowOff>168023</xdr:rowOff>
    </xdr:to>
    <xdr:cxnSp macro="">
      <xdr:nvCxnSpPr>
        <xdr:cNvPr id="130" name="直線コネクタ 129">
          <a:extLst>
            <a:ext uri="{FF2B5EF4-FFF2-40B4-BE49-F238E27FC236}">
              <a16:creationId xmlns:a16="http://schemas.microsoft.com/office/drawing/2014/main" id="{E0D7CF53-96EB-459E-9463-C2B928C4ED86}"/>
            </a:ext>
          </a:extLst>
        </xdr:cNvPr>
        <xdr:cNvCxnSpPr/>
      </xdr:nvCxnSpPr>
      <xdr:spPr>
        <a:xfrm flipV="1">
          <a:off x="8686800" y="7022996"/>
          <a:ext cx="74295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124155</xdr:rowOff>
    </xdr:from>
    <xdr:to>
      <xdr:col>46</xdr:col>
      <xdr:colOff>38100</xdr:colOff>
      <xdr:row>41</xdr:row>
      <xdr:rowOff>54305</xdr:rowOff>
    </xdr:to>
    <xdr:sp macro="" textlink="">
      <xdr:nvSpPr>
        <xdr:cNvPr id="131" name="楕円 130">
          <a:extLst>
            <a:ext uri="{FF2B5EF4-FFF2-40B4-BE49-F238E27FC236}">
              <a16:creationId xmlns:a16="http://schemas.microsoft.com/office/drawing/2014/main" id="{2CB7790E-A811-43BD-A917-276A83A65537}"/>
            </a:ext>
          </a:extLst>
        </xdr:cNvPr>
        <xdr:cNvSpPr/>
      </xdr:nvSpPr>
      <xdr:spPr>
        <a:xfrm>
          <a:off x="7846060" y="69840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168023</xdr:rowOff>
    </xdr:from>
    <xdr:to>
      <xdr:col>50</xdr:col>
      <xdr:colOff>114300</xdr:colOff>
      <xdr:row>41</xdr:row>
      <xdr:rowOff>3505</xdr:rowOff>
    </xdr:to>
    <xdr:cxnSp macro="">
      <xdr:nvCxnSpPr>
        <xdr:cNvPr id="132" name="直線コネクタ 131">
          <a:extLst>
            <a:ext uri="{FF2B5EF4-FFF2-40B4-BE49-F238E27FC236}">
              <a16:creationId xmlns:a16="http://schemas.microsoft.com/office/drawing/2014/main" id="{C3DB8BD3-D88B-4D5B-B84B-9B13757D9505}"/>
            </a:ext>
          </a:extLst>
        </xdr:cNvPr>
        <xdr:cNvCxnSpPr/>
      </xdr:nvCxnSpPr>
      <xdr:spPr>
        <a:xfrm flipV="1">
          <a:off x="7889240" y="7029833"/>
          <a:ext cx="79756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133987</xdr:rowOff>
    </xdr:from>
    <xdr:to>
      <xdr:col>36</xdr:col>
      <xdr:colOff>165100</xdr:colOff>
      <xdr:row>41</xdr:row>
      <xdr:rowOff>64137</xdr:rowOff>
    </xdr:to>
    <xdr:sp macro="" textlink="">
      <xdr:nvSpPr>
        <xdr:cNvPr id="133" name="楕円 132">
          <a:extLst>
            <a:ext uri="{FF2B5EF4-FFF2-40B4-BE49-F238E27FC236}">
              <a16:creationId xmlns:a16="http://schemas.microsoft.com/office/drawing/2014/main" id="{F63EFA5C-85BB-413D-95EB-3467F4B10957}"/>
            </a:ext>
          </a:extLst>
        </xdr:cNvPr>
        <xdr:cNvSpPr/>
      </xdr:nvSpPr>
      <xdr:spPr>
        <a:xfrm>
          <a:off x="6231890" y="698817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75196</xdr:rowOff>
    </xdr:from>
    <xdr:ext cx="534377" cy="259045"/>
    <xdr:sp macro="" textlink="">
      <xdr:nvSpPr>
        <xdr:cNvPr id="134" name="n_1aveValue【道路】&#10;一人当たり延長">
          <a:extLst>
            <a:ext uri="{FF2B5EF4-FFF2-40B4-BE49-F238E27FC236}">
              <a16:creationId xmlns:a16="http://schemas.microsoft.com/office/drawing/2014/main" id="{188B1B00-1D56-4BEF-8739-14C0FCFAEF3A}"/>
            </a:ext>
          </a:extLst>
        </xdr:cNvPr>
        <xdr:cNvSpPr txBox="1"/>
      </xdr:nvSpPr>
      <xdr:spPr>
        <a:xfrm>
          <a:off x="842215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35" name="n_2aveValue【道路】&#10;一人当たり延長">
          <a:extLst>
            <a:ext uri="{FF2B5EF4-FFF2-40B4-BE49-F238E27FC236}">
              <a16:creationId xmlns:a16="http://schemas.microsoft.com/office/drawing/2014/main" id="{3FF4E1D7-B17C-486B-8385-7257D29DE7C1}"/>
            </a:ext>
          </a:extLst>
        </xdr:cNvPr>
        <xdr:cNvSpPr txBox="1"/>
      </xdr:nvSpPr>
      <xdr:spPr>
        <a:xfrm>
          <a:off x="7641101" y="71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36" name="n_3aveValue【道路】&#10;一人当たり延長">
          <a:extLst>
            <a:ext uri="{FF2B5EF4-FFF2-40B4-BE49-F238E27FC236}">
              <a16:creationId xmlns:a16="http://schemas.microsoft.com/office/drawing/2014/main" id="{9923CF99-49B0-46FF-9F4E-FBC359F62FC2}"/>
            </a:ext>
          </a:extLst>
        </xdr:cNvPr>
        <xdr:cNvSpPr txBox="1"/>
      </xdr:nvSpPr>
      <xdr:spPr>
        <a:xfrm>
          <a:off x="6854971" y="679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37" name="n_4aveValue【道路】&#10;一人当たり延長">
          <a:extLst>
            <a:ext uri="{FF2B5EF4-FFF2-40B4-BE49-F238E27FC236}">
              <a16:creationId xmlns:a16="http://schemas.microsoft.com/office/drawing/2014/main" id="{224A054E-249C-481F-ADEA-9B048741271C}"/>
            </a:ext>
          </a:extLst>
        </xdr:cNvPr>
        <xdr:cNvSpPr txBox="1"/>
      </xdr:nvSpPr>
      <xdr:spPr>
        <a:xfrm>
          <a:off x="6038361" y="71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63900</xdr:rowOff>
    </xdr:from>
    <xdr:ext cx="599010" cy="259045"/>
    <xdr:sp macro="" textlink="">
      <xdr:nvSpPr>
        <xdr:cNvPr id="138" name="n_1mainValue【道路】&#10;一人当たり延長">
          <a:extLst>
            <a:ext uri="{FF2B5EF4-FFF2-40B4-BE49-F238E27FC236}">
              <a16:creationId xmlns:a16="http://schemas.microsoft.com/office/drawing/2014/main" id="{BEF60FE8-AAAC-43AD-8EFE-FE27B7800069}"/>
            </a:ext>
          </a:extLst>
        </xdr:cNvPr>
        <xdr:cNvSpPr txBox="1"/>
      </xdr:nvSpPr>
      <xdr:spPr>
        <a:xfrm>
          <a:off x="8401264" y="674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70832</xdr:rowOff>
    </xdr:from>
    <xdr:ext cx="599010" cy="259045"/>
    <xdr:sp macro="" textlink="">
      <xdr:nvSpPr>
        <xdr:cNvPr id="139" name="n_2mainValue【道路】&#10;一人当たり延長">
          <a:extLst>
            <a:ext uri="{FF2B5EF4-FFF2-40B4-BE49-F238E27FC236}">
              <a16:creationId xmlns:a16="http://schemas.microsoft.com/office/drawing/2014/main" id="{240B3CF5-EAC0-47B0-B9D0-EEAF221C7CC1}"/>
            </a:ext>
          </a:extLst>
        </xdr:cNvPr>
        <xdr:cNvSpPr txBox="1"/>
      </xdr:nvSpPr>
      <xdr:spPr>
        <a:xfrm>
          <a:off x="7610689" y="67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80664</xdr:rowOff>
    </xdr:from>
    <xdr:ext cx="599010" cy="259045"/>
    <xdr:sp macro="" textlink="">
      <xdr:nvSpPr>
        <xdr:cNvPr id="140" name="n_4mainValue【道路】&#10;一人当たり延長">
          <a:extLst>
            <a:ext uri="{FF2B5EF4-FFF2-40B4-BE49-F238E27FC236}">
              <a16:creationId xmlns:a16="http://schemas.microsoft.com/office/drawing/2014/main" id="{313FF925-F93B-4250-8BD2-EF837B561D07}"/>
            </a:ext>
          </a:extLst>
        </xdr:cNvPr>
        <xdr:cNvSpPr txBox="1"/>
      </xdr:nvSpPr>
      <xdr:spPr>
        <a:xfrm>
          <a:off x="6007949" y="676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3450B853-114F-473D-A63D-15E8326296D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7BA8205D-4AB3-4570-A2CF-F007C894075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8E27B57E-AB18-4458-8508-E1ED448955B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E6C859AD-4D16-4828-9A05-A0E1448A831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B891258E-9E70-48A2-A429-AF36076A9E6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F8B9BA47-82AF-47EB-B88E-A0E23817128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B63A59A-EFCD-4C7F-AFD3-BD135E6CD05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F0300160-D76A-4829-B2CA-2BF199C1F28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10604EB7-BB0A-4847-8754-7E1CED8D507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DA5468EA-15B5-48B3-B860-51F744979A9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F5B6CABB-F2E6-45DE-9B5A-72E98387085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5C4AC121-5750-48EB-9E57-A160EEA9383F}"/>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F6642BE8-88C2-4B86-B241-A6A4FA2C5B0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9F8C817C-FCFF-406D-96CD-BAAE2AC64388}"/>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9BBFF63B-B4B3-462F-8140-0C4D05E3F99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6B4E9686-96BB-4334-AF77-5E32D915CB86}"/>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B942CDBE-EA69-4D60-BCBC-9432B508DF60}"/>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3A218F6D-AFBD-4DF8-AFEB-905E4AAD9803}"/>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654DBA22-7AA7-4DFE-AB68-1403FFC53FC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C8F53A31-DBFA-4CEA-96B1-E45C30634A31}"/>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1867274C-0046-459A-91FD-3851C73C33F1}"/>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F116B650-6198-4E22-B19B-782C25873602}"/>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63E823B1-AF9E-47F3-B371-2565825E68AA}"/>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78319098-1FE6-4891-812B-59DAE1E85E4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22DE24DC-10AF-4D54-87F7-1E4DBB0D36C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66" name="直線コネクタ 165">
          <a:extLst>
            <a:ext uri="{FF2B5EF4-FFF2-40B4-BE49-F238E27FC236}">
              <a16:creationId xmlns:a16="http://schemas.microsoft.com/office/drawing/2014/main" id="{76495BAF-04A0-413E-AD9F-AC0D1CD9411E}"/>
            </a:ext>
          </a:extLst>
        </xdr:cNvPr>
        <xdr:cNvCxnSpPr/>
      </xdr:nvCxnSpPr>
      <xdr:spPr>
        <a:xfrm flipV="1">
          <a:off x="4173855" y="9602833"/>
          <a:ext cx="0" cy="143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872A73EB-B32A-4010-A0BA-7881D080CD1B}"/>
            </a:ext>
          </a:extLst>
        </xdr:cNvPr>
        <xdr:cNvSpPr txBox="1"/>
      </xdr:nvSpPr>
      <xdr:spPr>
        <a:xfrm>
          <a:off x="4212590" y="110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8" name="直線コネクタ 167">
          <a:extLst>
            <a:ext uri="{FF2B5EF4-FFF2-40B4-BE49-F238E27FC236}">
              <a16:creationId xmlns:a16="http://schemas.microsoft.com/office/drawing/2014/main" id="{383C88A0-CE9F-4BD7-8575-3222D3870339}"/>
            </a:ext>
          </a:extLst>
        </xdr:cNvPr>
        <xdr:cNvCxnSpPr/>
      </xdr:nvCxnSpPr>
      <xdr:spPr>
        <a:xfrm>
          <a:off x="4112260" y="1103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76C72610-DF69-4900-B461-997C00CA7071}"/>
            </a:ext>
          </a:extLst>
        </xdr:cNvPr>
        <xdr:cNvSpPr txBox="1"/>
      </xdr:nvSpPr>
      <xdr:spPr>
        <a:xfrm>
          <a:off x="4212590" y="9379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0" name="直線コネクタ 169">
          <a:extLst>
            <a:ext uri="{FF2B5EF4-FFF2-40B4-BE49-F238E27FC236}">
              <a16:creationId xmlns:a16="http://schemas.microsoft.com/office/drawing/2014/main" id="{BF89EBCF-7A9E-497A-8DE3-4F1E23889A1C}"/>
            </a:ext>
          </a:extLst>
        </xdr:cNvPr>
        <xdr:cNvCxnSpPr/>
      </xdr:nvCxnSpPr>
      <xdr:spPr>
        <a:xfrm>
          <a:off x="4112260" y="9602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A53B7033-2C00-4FE9-9326-6222C249FC6E}"/>
            </a:ext>
          </a:extLst>
        </xdr:cNvPr>
        <xdr:cNvSpPr txBox="1"/>
      </xdr:nvSpPr>
      <xdr:spPr>
        <a:xfrm>
          <a:off x="4212590" y="1041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2" name="フローチャート: 判断 171">
          <a:extLst>
            <a:ext uri="{FF2B5EF4-FFF2-40B4-BE49-F238E27FC236}">
              <a16:creationId xmlns:a16="http://schemas.microsoft.com/office/drawing/2014/main" id="{3064E6EF-E1AD-4EEC-BDE8-188118CA7303}"/>
            </a:ext>
          </a:extLst>
        </xdr:cNvPr>
        <xdr:cNvSpPr/>
      </xdr:nvSpPr>
      <xdr:spPr>
        <a:xfrm>
          <a:off x="4131310" y="10447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3" name="フローチャート: 判断 172">
          <a:extLst>
            <a:ext uri="{FF2B5EF4-FFF2-40B4-BE49-F238E27FC236}">
              <a16:creationId xmlns:a16="http://schemas.microsoft.com/office/drawing/2014/main" id="{5ADD52BC-8068-4E69-A5EA-5B874745B18C}"/>
            </a:ext>
          </a:extLst>
        </xdr:cNvPr>
        <xdr:cNvSpPr/>
      </xdr:nvSpPr>
      <xdr:spPr>
        <a:xfrm>
          <a:off x="3388360" y="104234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4" name="フローチャート: 判断 173">
          <a:extLst>
            <a:ext uri="{FF2B5EF4-FFF2-40B4-BE49-F238E27FC236}">
              <a16:creationId xmlns:a16="http://schemas.microsoft.com/office/drawing/2014/main" id="{C51837DD-4087-43DF-8BB0-95B3E99951BD}"/>
            </a:ext>
          </a:extLst>
        </xdr:cNvPr>
        <xdr:cNvSpPr/>
      </xdr:nvSpPr>
      <xdr:spPr>
        <a:xfrm>
          <a:off x="2571750" y="104196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5" name="フローチャート: 判断 174">
          <a:extLst>
            <a:ext uri="{FF2B5EF4-FFF2-40B4-BE49-F238E27FC236}">
              <a16:creationId xmlns:a16="http://schemas.microsoft.com/office/drawing/2014/main" id="{1E502D30-F109-48E1-94CF-1D07210F285F}"/>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6" name="フローチャート: 判断 175">
          <a:extLst>
            <a:ext uri="{FF2B5EF4-FFF2-40B4-BE49-F238E27FC236}">
              <a16:creationId xmlns:a16="http://schemas.microsoft.com/office/drawing/2014/main" id="{1662419A-14D6-431D-BE13-24A218F4237F}"/>
            </a:ext>
          </a:extLst>
        </xdr:cNvPr>
        <xdr:cNvSpPr/>
      </xdr:nvSpPr>
      <xdr:spPr>
        <a:xfrm>
          <a:off x="988060" y="104212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883390E-B2CA-470E-B3E9-82DA35B6A33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C64CE8C-7738-4951-9FFD-7A48CBE293D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E735386-6E7C-4D7B-8F29-83363FEF9E3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DCDE0A7-875E-4F21-A543-0A3328BF1FE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F421A13-D725-4C89-A121-2E5E714D461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2" name="楕円 181">
          <a:extLst>
            <a:ext uri="{FF2B5EF4-FFF2-40B4-BE49-F238E27FC236}">
              <a16:creationId xmlns:a16="http://schemas.microsoft.com/office/drawing/2014/main" id="{7825D930-C7A7-4CDD-A72E-5CAC78AD0E9E}"/>
            </a:ext>
          </a:extLst>
        </xdr:cNvPr>
        <xdr:cNvSpPr/>
      </xdr:nvSpPr>
      <xdr:spPr>
        <a:xfrm>
          <a:off x="4131310" y="103635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26D12E84-407A-4B55-86F6-9BAEEE3BBAC2}"/>
            </a:ext>
          </a:extLst>
        </xdr:cNvPr>
        <xdr:cNvSpPr txBox="1"/>
      </xdr:nvSpPr>
      <xdr:spPr>
        <a:xfrm>
          <a:off x="4212590" y="10211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84" name="楕円 183">
          <a:extLst>
            <a:ext uri="{FF2B5EF4-FFF2-40B4-BE49-F238E27FC236}">
              <a16:creationId xmlns:a16="http://schemas.microsoft.com/office/drawing/2014/main" id="{01216CB1-3225-4366-BB84-EDAC3458BD77}"/>
            </a:ext>
          </a:extLst>
        </xdr:cNvPr>
        <xdr:cNvSpPr/>
      </xdr:nvSpPr>
      <xdr:spPr>
        <a:xfrm>
          <a:off x="3388360" y="10465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61</xdr:row>
      <xdr:rowOff>55517</xdr:rowOff>
    </xdr:to>
    <xdr:cxnSp macro="">
      <xdr:nvCxnSpPr>
        <xdr:cNvPr id="185" name="直線コネクタ 184">
          <a:extLst>
            <a:ext uri="{FF2B5EF4-FFF2-40B4-BE49-F238E27FC236}">
              <a16:creationId xmlns:a16="http://schemas.microsoft.com/office/drawing/2014/main" id="{485DCC09-5D1C-42E3-A927-AD314441DFA7}"/>
            </a:ext>
          </a:extLst>
        </xdr:cNvPr>
        <xdr:cNvCxnSpPr/>
      </xdr:nvCxnSpPr>
      <xdr:spPr>
        <a:xfrm flipV="1">
          <a:off x="3431540" y="10418173"/>
          <a:ext cx="74295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86" name="楕円 185">
          <a:extLst>
            <a:ext uri="{FF2B5EF4-FFF2-40B4-BE49-F238E27FC236}">
              <a16:creationId xmlns:a16="http://schemas.microsoft.com/office/drawing/2014/main" id="{C5AC20F0-ED10-4857-BC5F-6681E5F9FB60}"/>
            </a:ext>
          </a:extLst>
        </xdr:cNvPr>
        <xdr:cNvSpPr/>
      </xdr:nvSpPr>
      <xdr:spPr>
        <a:xfrm>
          <a:off x="2571750" y="103826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55517</xdr:rowOff>
    </xdr:to>
    <xdr:cxnSp macro="">
      <xdr:nvCxnSpPr>
        <xdr:cNvPr id="187" name="直線コネクタ 186">
          <a:extLst>
            <a:ext uri="{FF2B5EF4-FFF2-40B4-BE49-F238E27FC236}">
              <a16:creationId xmlns:a16="http://schemas.microsoft.com/office/drawing/2014/main" id="{73EAC0BC-8B0B-4F6D-96EE-0F57274C1079}"/>
            </a:ext>
          </a:extLst>
        </xdr:cNvPr>
        <xdr:cNvCxnSpPr/>
      </xdr:nvCxnSpPr>
      <xdr:spPr>
        <a:xfrm>
          <a:off x="2626360" y="10437223"/>
          <a:ext cx="80518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88" name="楕円 187">
          <a:extLst>
            <a:ext uri="{FF2B5EF4-FFF2-40B4-BE49-F238E27FC236}">
              <a16:creationId xmlns:a16="http://schemas.microsoft.com/office/drawing/2014/main" id="{11EDC96E-E49C-4D41-80F7-886A3CC824A4}"/>
            </a:ext>
          </a:extLst>
        </xdr:cNvPr>
        <xdr:cNvSpPr/>
      </xdr:nvSpPr>
      <xdr:spPr>
        <a:xfrm>
          <a:off x="988060" y="103826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86921</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9ED72921-CABF-4CBC-A688-FD0D454E8E7C}"/>
            </a:ext>
          </a:extLst>
        </xdr:cNvPr>
        <xdr:cNvSpPr txBox="1"/>
      </xdr:nvSpPr>
      <xdr:spPr>
        <a:xfrm>
          <a:off x="3239144" y="1020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7342120B-78BF-4A53-B18A-9D3FAFDDB897}"/>
            </a:ext>
          </a:extLst>
        </xdr:cNvPr>
        <xdr:cNvSpPr txBox="1"/>
      </xdr:nvSpPr>
      <xdr:spPr>
        <a:xfrm>
          <a:off x="2439044" y="105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59B4E677-5149-4888-B0C9-71F760BD74C6}"/>
            </a:ext>
          </a:extLst>
        </xdr:cNvPr>
        <xdr:cNvSpPr txBox="1"/>
      </xdr:nvSpPr>
      <xdr:spPr>
        <a:xfrm>
          <a:off x="164148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54867E7D-4474-440C-B69C-BD7747F5E4E1}"/>
            </a:ext>
          </a:extLst>
        </xdr:cNvPr>
        <xdr:cNvSpPr txBox="1"/>
      </xdr:nvSpPr>
      <xdr:spPr>
        <a:xfrm>
          <a:off x="85535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A48932C0-6885-4CF2-8CCB-281B3EBB8081}"/>
            </a:ext>
          </a:extLst>
        </xdr:cNvPr>
        <xdr:cNvSpPr txBox="1"/>
      </xdr:nvSpPr>
      <xdr:spPr>
        <a:xfrm>
          <a:off x="3239144" y="105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8B33CAB0-11EE-4078-B5DA-1AF7141C9540}"/>
            </a:ext>
          </a:extLst>
        </xdr:cNvPr>
        <xdr:cNvSpPr txBox="1"/>
      </xdr:nvSpPr>
      <xdr:spPr>
        <a:xfrm>
          <a:off x="2439044" y="1016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BDA8F05A-5C47-4DC8-8F52-FFA1DD562CA2}"/>
            </a:ext>
          </a:extLst>
        </xdr:cNvPr>
        <xdr:cNvSpPr txBox="1"/>
      </xdr:nvSpPr>
      <xdr:spPr>
        <a:xfrm>
          <a:off x="855354" y="1016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263156C-91EA-4EE0-AB5A-F0EBA6D510D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C5F6A9EE-B314-4008-9960-52662933BE4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6BE2E0F-AAC0-4777-B1EF-288AF0FEBA8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52FE863C-D98C-4ECC-BADE-800FD4EADDC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1EAE526F-34A6-42BC-80A9-D3F45FABAEB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DE044BD0-C695-4910-9B11-67F54BC5885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6176C4AC-13DC-4F96-AB31-66BE86CCD78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E1385D9D-9901-423A-B611-2C38F6487E0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E7874E65-4A52-4407-A076-30F215F3D63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20F906D3-65EA-4D98-94D4-28AE258547B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DD6521FE-E84D-4C6F-8CFB-176813A0D645}"/>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ADF1D243-54F7-4014-866D-6A5740416753}"/>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E6EE380D-1CD6-4F12-9EE1-A476F045B946}"/>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9" name="テキスト ボックス 208">
          <a:extLst>
            <a:ext uri="{FF2B5EF4-FFF2-40B4-BE49-F238E27FC236}">
              <a16:creationId xmlns:a16="http://schemas.microsoft.com/office/drawing/2014/main" id="{5A4A6BB1-FEC2-44EF-8E4F-9E75753FA7BC}"/>
            </a:ext>
          </a:extLst>
        </xdr:cNvPr>
        <xdr:cNvSpPr txBox="1"/>
      </xdr:nvSpPr>
      <xdr:spPr>
        <a:xfrm>
          <a:off x="5331688" y="1037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1BFF36EA-8E6D-4F9F-A21B-5F6524E55BC8}"/>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1" name="テキスト ボックス 210">
          <a:extLst>
            <a:ext uri="{FF2B5EF4-FFF2-40B4-BE49-F238E27FC236}">
              <a16:creationId xmlns:a16="http://schemas.microsoft.com/office/drawing/2014/main" id="{95AEB266-EBC1-49A9-AF0A-123FC9E4CF4D}"/>
            </a:ext>
          </a:extLst>
        </xdr:cNvPr>
        <xdr:cNvSpPr txBox="1"/>
      </xdr:nvSpPr>
      <xdr:spPr>
        <a:xfrm>
          <a:off x="5331688" y="991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A75FFF9B-5C03-4150-9298-DCD16FB70E43}"/>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3" name="テキスト ボックス 212">
          <a:extLst>
            <a:ext uri="{FF2B5EF4-FFF2-40B4-BE49-F238E27FC236}">
              <a16:creationId xmlns:a16="http://schemas.microsoft.com/office/drawing/2014/main" id="{2EAED613-0BC4-45B7-914D-908A24148382}"/>
            </a:ext>
          </a:extLst>
        </xdr:cNvPr>
        <xdr:cNvSpPr txBox="1"/>
      </xdr:nvSpPr>
      <xdr:spPr>
        <a:xfrm>
          <a:off x="5331688" y="945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C946793A-57C3-4585-806D-A2551E98F728}"/>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a:extLst>
            <a:ext uri="{FF2B5EF4-FFF2-40B4-BE49-F238E27FC236}">
              <a16:creationId xmlns:a16="http://schemas.microsoft.com/office/drawing/2014/main" id="{8279F8D6-F38B-41A9-814F-D256E3E0D95E}"/>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A9E10D0B-3D1D-4235-97BF-C12FB3E5327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17" name="直線コネクタ 216">
          <a:extLst>
            <a:ext uri="{FF2B5EF4-FFF2-40B4-BE49-F238E27FC236}">
              <a16:creationId xmlns:a16="http://schemas.microsoft.com/office/drawing/2014/main" id="{5B533F4F-B258-47F5-8523-87EB9A13A20A}"/>
            </a:ext>
          </a:extLst>
        </xdr:cNvPr>
        <xdr:cNvCxnSpPr/>
      </xdr:nvCxnSpPr>
      <xdr:spPr>
        <a:xfrm flipV="1">
          <a:off x="9429115" y="9477848"/>
          <a:ext cx="0" cy="1497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18" name="【橋りょう・トンネル】&#10;一人当たり有形固定資産（償却資産）額最小値テキスト">
          <a:extLst>
            <a:ext uri="{FF2B5EF4-FFF2-40B4-BE49-F238E27FC236}">
              <a16:creationId xmlns:a16="http://schemas.microsoft.com/office/drawing/2014/main" id="{B1219157-9A27-43B8-AB43-7853E0359D6D}"/>
            </a:ext>
          </a:extLst>
        </xdr:cNvPr>
        <xdr:cNvSpPr txBox="1"/>
      </xdr:nvSpPr>
      <xdr:spPr>
        <a:xfrm>
          <a:off x="946785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19" name="直線コネクタ 218">
          <a:extLst>
            <a:ext uri="{FF2B5EF4-FFF2-40B4-BE49-F238E27FC236}">
              <a16:creationId xmlns:a16="http://schemas.microsoft.com/office/drawing/2014/main" id="{79AE7B43-B541-403F-A0DA-3FADDD5EB425}"/>
            </a:ext>
          </a:extLst>
        </xdr:cNvPr>
        <xdr:cNvCxnSpPr/>
      </xdr:nvCxnSpPr>
      <xdr:spPr>
        <a:xfrm>
          <a:off x="9356090" y="10975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0" name="【橋りょう・トンネル】&#10;一人当たり有形固定資産（償却資産）額最大値テキスト">
          <a:extLst>
            <a:ext uri="{FF2B5EF4-FFF2-40B4-BE49-F238E27FC236}">
              <a16:creationId xmlns:a16="http://schemas.microsoft.com/office/drawing/2014/main" id="{8072F14D-CCFE-4882-97AF-A7C2EEF92CC9}"/>
            </a:ext>
          </a:extLst>
        </xdr:cNvPr>
        <xdr:cNvSpPr txBox="1"/>
      </xdr:nvSpPr>
      <xdr:spPr>
        <a:xfrm>
          <a:off x="9467850" y="925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1" name="直線コネクタ 220">
          <a:extLst>
            <a:ext uri="{FF2B5EF4-FFF2-40B4-BE49-F238E27FC236}">
              <a16:creationId xmlns:a16="http://schemas.microsoft.com/office/drawing/2014/main" id="{FCDA1EBD-E673-4745-BBB4-FFB1DA491761}"/>
            </a:ext>
          </a:extLst>
        </xdr:cNvPr>
        <xdr:cNvCxnSpPr/>
      </xdr:nvCxnSpPr>
      <xdr:spPr>
        <a:xfrm>
          <a:off x="9356090" y="94778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F90F72BB-8364-4968-878D-959E79C0934A}"/>
            </a:ext>
          </a:extLst>
        </xdr:cNvPr>
        <xdr:cNvSpPr txBox="1"/>
      </xdr:nvSpPr>
      <xdr:spPr>
        <a:xfrm>
          <a:off x="9467850" y="1048986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3" name="フローチャート: 判断 222">
          <a:extLst>
            <a:ext uri="{FF2B5EF4-FFF2-40B4-BE49-F238E27FC236}">
              <a16:creationId xmlns:a16="http://schemas.microsoft.com/office/drawing/2014/main" id="{26A2E44E-2DC1-46FE-AE50-A910D7068626}"/>
            </a:ext>
          </a:extLst>
        </xdr:cNvPr>
        <xdr:cNvSpPr/>
      </xdr:nvSpPr>
      <xdr:spPr>
        <a:xfrm>
          <a:off x="9394190" y="1064224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4" name="フローチャート: 判断 223">
          <a:extLst>
            <a:ext uri="{FF2B5EF4-FFF2-40B4-BE49-F238E27FC236}">
              <a16:creationId xmlns:a16="http://schemas.microsoft.com/office/drawing/2014/main" id="{CE4982E0-F694-4CE8-B812-9A15F28C35A4}"/>
            </a:ext>
          </a:extLst>
        </xdr:cNvPr>
        <xdr:cNvSpPr/>
      </xdr:nvSpPr>
      <xdr:spPr>
        <a:xfrm>
          <a:off x="8632190" y="1065200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5" name="フローチャート: 判断 224">
          <a:extLst>
            <a:ext uri="{FF2B5EF4-FFF2-40B4-BE49-F238E27FC236}">
              <a16:creationId xmlns:a16="http://schemas.microsoft.com/office/drawing/2014/main" id="{207A46B5-B2D9-4BB6-8B69-E7F872CB4E32}"/>
            </a:ext>
          </a:extLst>
        </xdr:cNvPr>
        <xdr:cNvSpPr/>
      </xdr:nvSpPr>
      <xdr:spPr>
        <a:xfrm>
          <a:off x="7846060" y="1065799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26" name="フローチャート: 判断 225">
          <a:extLst>
            <a:ext uri="{FF2B5EF4-FFF2-40B4-BE49-F238E27FC236}">
              <a16:creationId xmlns:a16="http://schemas.microsoft.com/office/drawing/2014/main" id="{89D19310-D3BA-4B4E-98F3-89558675646A}"/>
            </a:ext>
          </a:extLst>
        </xdr:cNvPr>
        <xdr:cNvSpPr/>
      </xdr:nvSpPr>
      <xdr:spPr>
        <a:xfrm>
          <a:off x="7029450" y="10668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27" name="フローチャート: 判断 226">
          <a:extLst>
            <a:ext uri="{FF2B5EF4-FFF2-40B4-BE49-F238E27FC236}">
              <a16:creationId xmlns:a16="http://schemas.microsoft.com/office/drawing/2014/main" id="{86AAA61A-9A59-4802-BD91-447A009DEACD}"/>
            </a:ext>
          </a:extLst>
        </xdr:cNvPr>
        <xdr:cNvSpPr/>
      </xdr:nvSpPr>
      <xdr:spPr>
        <a:xfrm>
          <a:off x="6231890" y="106405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2AAFFAD6-E360-42D6-BEA4-A8E7B96C2383}"/>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757C186F-6C53-4758-8B48-74A9C26C603A}"/>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5B501EA9-B8E0-46EA-93E9-A09B9463B16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0C383B2-861E-43F7-A397-55D973C0C3A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3CB2920-8D88-4E8B-8032-CE273420249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30249</xdr:rowOff>
    </xdr:from>
    <xdr:to>
      <xdr:col>55</xdr:col>
      <xdr:colOff>50800</xdr:colOff>
      <xdr:row>63</xdr:row>
      <xdr:rowOff>131849</xdr:rowOff>
    </xdr:to>
    <xdr:sp macro="" textlink="">
      <xdr:nvSpPr>
        <xdr:cNvPr id="233" name="楕円 232">
          <a:extLst>
            <a:ext uri="{FF2B5EF4-FFF2-40B4-BE49-F238E27FC236}">
              <a16:creationId xmlns:a16="http://schemas.microsoft.com/office/drawing/2014/main" id="{7E5D2A71-8209-467D-ABD1-0F4F16C1C184}"/>
            </a:ext>
          </a:extLst>
        </xdr:cNvPr>
        <xdr:cNvSpPr/>
      </xdr:nvSpPr>
      <xdr:spPr>
        <a:xfrm>
          <a:off x="9394190" y="10829694"/>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116626</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51514BA6-E2EA-4D82-A0CA-89B77BC3BC73}"/>
            </a:ext>
          </a:extLst>
        </xdr:cNvPr>
        <xdr:cNvSpPr txBox="1"/>
      </xdr:nvSpPr>
      <xdr:spPr>
        <a:xfrm>
          <a:off x="9467850" y="1074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42225</xdr:rowOff>
    </xdr:from>
    <xdr:to>
      <xdr:col>50</xdr:col>
      <xdr:colOff>165100</xdr:colOff>
      <xdr:row>63</xdr:row>
      <xdr:rowOff>143825</xdr:rowOff>
    </xdr:to>
    <xdr:sp macro="" textlink="">
      <xdr:nvSpPr>
        <xdr:cNvPr id="235" name="楕円 234">
          <a:extLst>
            <a:ext uri="{FF2B5EF4-FFF2-40B4-BE49-F238E27FC236}">
              <a16:creationId xmlns:a16="http://schemas.microsoft.com/office/drawing/2014/main" id="{C3A10969-771C-4B98-891D-BCBE273E65F3}"/>
            </a:ext>
          </a:extLst>
        </xdr:cNvPr>
        <xdr:cNvSpPr/>
      </xdr:nvSpPr>
      <xdr:spPr>
        <a:xfrm>
          <a:off x="8632190" y="108454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81049</xdr:rowOff>
    </xdr:from>
    <xdr:to>
      <xdr:col>55</xdr:col>
      <xdr:colOff>0</xdr:colOff>
      <xdr:row>63</xdr:row>
      <xdr:rowOff>93025</xdr:rowOff>
    </xdr:to>
    <xdr:cxnSp macro="">
      <xdr:nvCxnSpPr>
        <xdr:cNvPr id="236" name="直線コネクタ 235">
          <a:extLst>
            <a:ext uri="{FF2B5EF4-FFF2-40B4-BE49-F238E27FC236}">
              <a16:creationId xmlns:a16="http://schemas.microsoft.com/office/drawing/2014/main" id="{10BE4F1B-BE6C-42A9-9D3D-7EF6B924FB08}"/>
            </a:ext>
          </a:extLst>
        </xdr:cNvPr>
        <xdr:cNvCxnSpPr/>
      </xdr:nvCxnSpPr>
      <xdr:spPr>
        <a:xfrm flipV="1">
          <a:off x="8686800" y="10884304"/>
          <a:ext cx="74295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44561</xdr:rowOff>
    </xdr:from>
    <xdr:to>
      <xdr:col>46</xdr:col>
      <xdr:colOff>38100</xdr:colOff>
      <xdr:row>63</xdr:row>
      <xdr:rowOff>146161</xdr:rowOff>
    </xdr:to>
    <xdr:sp macro="" textlink="">
      <xdr:nvSpPr>
        <xdr:cNvPr id="237" name="楕円 236">
          <a:extLst>
            <a:ext uri="{FF2B5EF4-FFF2-40B4-BE49-F238E27FC236}">
              <a16:creationId xmlns:a16="http://schemas.microsoft.com/office/drawing/2014/main" id="{7A571B34-7371-4E5D-ABEE-23930DF7C48A}"/>
            </a:ext>
          </a:extLst>
        </xdr:cNvPr>
        <xdr:cNvSpPr/>
      </xdr:nvSpPr>
      <xdr:spPr>
        <a:xfrm>
          <a:off x="7846060" y="10847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93025</xdr:rowOff>
    </xdr:from>
    <xdr:to>
      <xdr:col>50</xdr:col>
      <xdr:colOff>114300</xdr:colOff>
      <xdr:row>63</xdr:row>
      <xdr:rowOff>95361</xdr:rowOff>
    </xdr:to>
    <xdr:cxnSp macro="">
      <xdr:nvCxnSpPr>
        <xdr:cNvPr id="238" name="直線コネクタ 237">
          <a:extLst>
            <a:ext uri="{FF2B5EF4-FFF2-40B4-BE49-F238E27FC236}">
              <a16:creationId xmlns:a16="http://schemas.microsoft.com/office/drawing/2014/main" id="{2BB2A361-1DC2-4687-ABC0-B5AEBE383A1E}"/>
            </a:ext>
          </a:extLst>
        </xdr:cNvPr>
        <xdr:cNvCxnSpPr/>
      </xdr:nvCxnSpPr>
      <xdr:spPr>
        <a:xfrm flipV="1">
          <a:off x="7889240" y="1089818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47975</xdr:rowOff>
    </xdr:from>
    <xdr:to>
      <xdr:col>36</xdr:col>
      <xdr:colOff>165100</xdr:colOff>
      <xdr:row>63</xdr:row>
      <xdr:rowOff>149575</xdr:rowOff>
    </xdr:to>
    <xdr:sp macro="" textlink="">
      <xdr:nvSpPr>
        <xdr:cNvPr id="239" name="楕円 238">
          <a:extLst>
            <a:ext uri="{FF2B5EF4-FFF2-40B4-BE49-F238E27FC236}">
              <a16:creationId xmlns:a16="http://schemas.microsoft.com/office/drawing/2014/main" id="{8478BA39-C096-4294-889F-5C3B84CA6FCB}"/>
            </a:ext>
          </a:extLst>
        </xdr:cNvPr>
        <xdr:cNvSpPr/>
      </xdr:nvSpPr>
      <xdr:spPr>
        <a:xfrm>
          <a:off x="6231890" y="1085123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60</xdr:row>
      <xdr:rowOff>136424</xdr:rowOff>
    </xdr:from>
    <xdr:ext cx="690189" cy="259045"/>
    <xdr:sp macro="" textlink="">
      <xdr:nvSpPr>
        <xdr:cNvPr id="240" name="n_1aveValue【橋りょう・トンネル】&#10;一人当たり有形固定資産（償却資産）額">
          <a:extLst>
            <a:ext uri="{FF2B5EF4-FFF2-40B4-BE49-F238E27FC236}">
              <a16:creationId xmlns:a16="http://schemas.microsoft.com/office/drawing/2014/main" id="{52808503-6537-49AB-89DD-5B50B168F915}"/>
            </a:ext>
          </a:extLst>
        </xdr:cNvPr>
        <xdr:cNvSpPr txBox="1"/>
      </xdr:nvSpPr>
      <xdr:spPr>
        <a:xfrm>
          <a:off x="8363295" y="104196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41" name="n_2aveValue【橋りょう・トンネル】&#10;一人当たり有形固定資産（償却資産）額">
          <a:extLst>
            <a:ext uri="{FF2B5EF4-FFF2-40B4-BE49-F238E27FC236}">
              <a16:creationId xmlns:a16="http://schemas.microsoft.com/office/drawing/2014/main" id="{F239D538-3A7F-434C-8112-684ACD0216F5}"/>
            </a:ext>
          </a:extLst>
        </xdr:cNvPr>
        <xdr:cNvSpPr txBox="1"/>
      </xdr:nvSpPr>
      <xdr:spPr>
        <a:xfrm>
          <a:off x="7563195" y="10433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42" name="n_3aveValue【橋りょう・トンネル】&#10;一人当たり有形固定資産（償却資産）額">
          <a:extLst>
            <a:ext uri="{FF2B5EF4-FFF2-40B4-BE49-F238E27FC236}">
              <a16:creationId xmlns:a16="http://schemas.microsoft.com/office/drawing/2014/main" id="{7449C3E0-5F33-4D22-875D-36C94F4FFDAA}"/>
            </a:ext>
          </a:extLst>
        </xdr:cNvPr>
        <xdr:cNvSpPr txBox="1"/>
      </xdr:nvSpPr>
      <xdr:spPr>
        <a:xfrm>
          <a:off x="6775160" y="104452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43" name="n_4aveValue【橋りょう・トンネル】&#10;一人当たり有形固定資産（償却資産）額">
          <a:extLst>
            <a:ext uri="{FF2B5EF4-FFF2-40B4-BE49-F238E27FC236}">
              <a16:creationId xmlns:a16="http://schemas.microsoft.com/office/drawing/2014/main" id="{36BADD32-3A2D-4F7E-A1BE-F607F65B4424}"/>
            </a:ext>
          </a:extLst>
        </xdr:cNvPr>
        <xdr:cNvSpPr txBox="1"/>
      </xdr:nvSpPr>
      <xdr:spPr>
        <a:xfrm>
          <a:off x="5979505" y="10417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134952</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661E3C36-FFC5-42CC-8537-DD3FED931D7D}"/>
            </a:ext>
          </a:extLst>
        </xdr:cNvPr>
        <xdr:cNvSpPr txBox="1"/>
      </xdr:nvSpPr>
      <xdr:spPr>
        <a:xfrm>
          <a:off x="8401265" y="1093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137288</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D9CBA826-9D1C-432F-9F62-70EA77E9DFA4}"/>
            </a:ext>
          </a:extLst>
        </xdr:cNvPr>
        <xdr:cNvSpPr txBox="1"/>
      </xdr:nvSpPr>
      <xdr:spPr>
        <a:xfrm>
          <a:off x="7610690" y="1093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140702</xdr:rowOff>
    </xdr:from>
    <xdr:ext cx="599010" cy="259045"/>
    <xdr:sp macro="" textlink="">
      <xdr:nvSpPr>
        <xdr:cNvPr id="246" name="n_4mainValue【橋りょう・トンネル】&#10;一人当たり有形固定資産（償却資産）額">
          <a:extLst>
            <a:ext uri="{FF2B5EF4-FFF2-40B4-BE49-F238E27FC236}">
              <a16:creationId xmlns:a16="http://schemas.microsoft.com/office/drawing/2014/main" id="{30E4F289-6447-4599-83E7-DCF36E1671DD}"/>
            </a:ext>
          </a:extLst>
        </xdr:cNvPr>
        <xdr:cNvSpPr txBox="1"/>
      </xdr:nvSpPr>
      <xdr:spPr>
        <a:xfrm>
          <a:off x="6007950" y="109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F3F296A0-1157-469A-9248-47A0DE1CCED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659D7583-AF99-49DD-A85D-61C9D073950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243E9CD7-1802-4320-BD1F-9387C6CE695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2BF45539-3CF6-4675-A2CA-5878D7E47FA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C8474D92-4CD8-41E8-B043-EFB32521DEF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71C4640B-E9B2-4F3A-B770-1B5DDD7CC69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82DFE052-AEB3-49E7-AC31-9F9D7DE9EA5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8649D537-6A96-4F79-A9FB-31C39511D36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CADB5EE2-73F7-43E9-B588-1079412FC884}"/>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B062EDEE-9979-4E72-813B-E2645E6AA3D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B58F5F33-4179-4EF4-AF00-35CD57143D1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ECCA99B3-74FA-401B-99B3-9FB30E9DBC4F}"/>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FA2E1ED8-5711-4C29-A929-CDD717517004}"/>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43E63E30-134B-4E57-BB28-80E5A6B37813}"/>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A42AB64E-727D-4707-9DBC-C2C381C35B5D}"/>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46BF1691-FB1B-4E23-A0DD-DA784428ED21}"/>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F217DE77-6ECE-4C35-993F-A4B85B539C3B}"/>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A898ECF7-5ECA-43CC-87BC-C14122CBC389}"/>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7C6C3DE1-BDD7-4E4A-8CBB-725A199AE251}"/>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8641ADC1-BD2A-4758-BA06-4A043EAE647F}"/>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74F6BA58-5615-496B-9DAF-BD89DE630101}"/>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265138B4-A6B9-4B27-A59A-A3260B16E311}"/>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7FB5786B-511D-4A58-BDD4-C0590CA29CC1}"/>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F7684A3E-3695-47BE-A788-BDB8A00229F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D27620EA-88EF-49B7-8BEE-B65164FD18A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72" name="直線コネクタ 271">
          <a:extLst>
            <a:ext uri="{FF2B5EF4-FFF2-40B4-BE49-F238E27FC236}">
              <a16:creationId xmlns:a16="http://schemas.microsoft.com/office/drawing/2014/main" id="{BDE52E88-DB98-4897-9397-EFB81AB74269}"/>
            </a:ext>
          </a:extLst>
        </xdr:cNvPr>
        <xdr:cNvCxnSpPr/>
      </xdr:nvCxnSpPr>
      <xdr:spPr>
        <a:xfrm flipV="1">
          <a:off x="417385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438D00EC-93EF-4BF2-8017-220CDC96492E}"/>
            </a:ext>
          </a:extLst>
        </xdr:cNvPr>
        <xdr:cNvSpPr txBox="1"/>
      </xdr:nvSpPr>
      <xdr:spPr>
        <a:xfrm>
          <a:off x="4212590" y="1490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74" name="直線コネクタ 273">
          <a:extLst>
            <a:ext uri="{FF2B5EF4-FFF2-40B4-BE49-F238E27FC236}">
              <a16:creationId xmlns:a16="http://schemas.microsoft.com/office/drawing/2014/main" id="{48EB3D07-BC93-4D2A-AB13-640A132D403D}"/>
            </a:ext>
          </a:extLst>
        </xdr:cNvPr>
        <xdr:cNvCxnSpPr/>
      </xdr:nvCxnSpPr>
      <xdr:spPr>
        <a:xfrm>
          <a:off x="4112260" y="14898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656B699D-8550-4719-8BFF-EFED9877EAE9}"/>
            </a:ext>
          </a:extLst>
        </xdr:cNvPr>
        <xdr:cNvSpPr txBox="1"/>
      </xdr:nvSpPr>
      <xdr:spPr>
        <a:xfrm>
          <a:off x="4212590" y="130879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76" name="直線コネクタ 275">
          <a:extLst>
            <a:ext uri="{FF2B5EF4-FFF2-40B4-BE49-F238E27FC236}">
              <a16:creationId xmlns:a16="http://schemas.microsoft.com/office/drawing/2014/main" id="{E965640F-884B-42F3-8CB4-816ADEFCA15C}"/>
            </a:ext>
          </a:extLst>
        </xdr:cNvPr>
        <xdr:cNvCxnSpPr/>
      </xdr:nvCxnSpPr>
      <xdr:spPr>
        <a:xfrm>
          <a:off x="4112260" y="1331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B1A0E419-C905-4CA4-829E-B0344C20F677}"/>
            </a:ext>
          </a:extLst>
        </xdr:cNvPr>
        <xdr:cNvSpPr txBox="1"/>
      </xdr:nvSpPr>
      <xdr:spPr>
        <a:xfrm>
          <a:off x="4212590" y="14078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78" name="フローチャート: 判断 277">
          <a:extLst>
            <a:ext uri="{FF2B5EF4-FFF2-40B4-BE49-F238E27FC236}">
              <a16:creationId xmlns:a16="http://schemas.microsoft.com/office/drawing/2014/main" id="{641A74F9-77A6-4A91-AD61-39D07546E13F}"/>
            </a:ext>
          </a:extLst>
        </xdr:cNvPr>
        <xdr:cNvSpPr/>
      </xdr:nvSpPr>
      <xdr:spPr>
        <a:xfrm>
          <a:off x="4131310" y="142307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79" name="フローチャート: 判断 278">
          <a:extLst>
            <a:ext uri="{FF2B5EF4-FFF2-40B4-BE49-F238E27FC236}">
              <a16:creationId xmlns:a16="http://schemas.microsoft.com/office/drawing/2014/main" id="{E284A707-2975-4FE6-A022-45184FD665B8}"/>
            </a:ext>
          </a:extLst>
        </xdr:cNvPr>
        <xdr:cNvSpPr/>
      </xdr:nvSpPr>
      <xdr:spPr>
        <a:xfrm>
          <a:off x="3388360" y="1422118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80" name="フローチャート: 判断 279">
          <a:extLst>
            <a:ext uri="{FF2B5EF4-FFF2-40B4-BE49-F238E27FC236}">
              <a16:creationId xmlns:a16="http://schemas.microsoft.com/office/drawing/2014/main" id="{5D513DBB-0A29-4FE7-9797-3197F7DA401E}"/>
            </a:ext>
          </a:extLst>
        </xdr:cNvPr>
        <xdr:cNvSpPr/>
      </xdr:nvSpPr>
      <xdr:spPr>
        <a:xfrm>
          <a:off x="2571750" y="1421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1" name="フローチャート: 判断 280">
          <a:extLst>
            <a:ext uri="{FF2B5EF4-FFF2-40B4-BE49-F238E27FC236}">
              <a16:creationId xmlns:a16="http://schemas.microsoft.com/office/drawing/2014/main" id="{EA0324F3-1506-46C4-BD6F-1AFCA90717BD}"/>
            </a:ext>
          </a:extLst>
        </xdr:cNvPr>
        <xdr:cNvSpPr/>
      </xdr:nvSpPr>
      <xdr:spPr>
        <a:xfrm>
          <a:off x="1774190" y="142127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2" name="フローチャート: 判断 281">
          <a:extLst>
            <a:ext uri="{FF2B5EF4-FFF2-40B4-BE49-F238E27FC236}">
              <a16:creationId xmlns:a16="http://schemas.microsoft.com/office/drawing/2014/main" id="{B280FA0C-754F-4E07-9892-8011B1CA212C}"/>
            </a:ext>
          </a:extLst>
        </xdr:cNvPr>
        <xdr:cNvSpPr/>
      </xdr:nvSpPr>
      <xdr:spPr>
        <a:xfrm>
          <a:off x="988060" y="141920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F303331-45BA-45BF-9838-FACBB048287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9785D52A-EF3D-4130-B892-2E2855AE3C3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743D7EA8-C0B5-4CDC-9979-44C22954867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6169BC3-9316-4B9F-AC9B-B08941DCFF5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C1FB665-2AAF-49A4-9CA2-0EF50467365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82006</xdr:rowOff>
    </xdr:from>
    <xdr:to>
      <xdr:col>24</xdr:col>
      <xdr:colOff>114300</xdr:colOff>
      <xdr:row>85</xdr:row>
      <xdr:rowOff>12156</xdr:rowOff>
    </xdr:to>
    <xdr:sp macro="" textlink="">
      <xdr:nvSpPr>
        <xdr:cNvPr id="288" name="楕円 287">
          <a:extLst>
            <a:ext uri="{FF2B5EF4-FFF2-40B4-BE49-F238E27FC236}">
              <a16:creationId xmlns:a16="http://schemas.microsoft.com/office/drawing/2014/main" id="{5C34E213-E7D0-48C4-9DAE-BEC90BF51516}"/>
            </a:ext>
          </a:extLst>
        </xdr:cNvPr>
        <xdr:cNvSpPr/>
      </xdr:nvSpPr>
      <xdr:spPr>
        <a:xfrm>
          <a:off x="4131310" y="144857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60433</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6FEAC37F-EBA7-4532-A4C3-C3DED787FF8D}"/>
            </a:ext>
          </a:extLst>
        </xdr:cNvPr>
        <xdr:cNvSpPr txBox="1"/>
      </xdr:nvSpPr>
      <xdr:spPr>
        <a:xfrm>
          <a:off x="4212590" y="144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93436</xdr:rowOff>
    </xdr:from>
    <xdr:to>
      <xdr:col>20</xdr:col>
      <xdr:colOff>38100</xdr:colOff>
      <xdr:row>85</xdr:row>
      <xdr:rowOff>23586</xdr:rowOff>
    </xdr:to>
    <xdr:sp macro="" textlink="">
      <xdr:nvSpPr>
        <xdr:cNvPr id="290" name="楕円 289">
          <a:extLst>
            <a:ext uri="{FF2B5EF4-FFF2-40B4-BE49-F238E27FC236}">
              <a16:creationId xmlns:a16="http://schemas.microsoft.com/office/drawing/2014/main" id="{D655FF79-0850-4D98-B76A-30BE17AB55F8}"/>
            </a:ext>
          </a:extLst>
        </xdr:cNvPr>
        <xdr:cNvSpPr/>
      </xdr:nvSpPr>
      <xdr:spPr>
        <a:xfrm>
          <a:off x="3388360" y="144990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132806</xdr:rowOff>
    </xdr:from>
    <xdr:to>
      <xdr:col>24</xdr:col>
      <xdr:colOff>63500</xdr:colOff>
      <xdr:row>84</xdr:row>
      <xdr:rowOff>144236</xdr:rowOff>
    </xdr:to>
    <xdr:cxnSp macro="">
      <xdr:nvCxnSpPr>
        <xdr:cNvPr id="291" name="直線コネクタ 290">
          <a:extLst>
            <a:ext uri="{FF2B5EF4-FFF2-40B4-BE49-F238E27FC236}">
              <a16:creationId xmlns:a16="http://schemas.microsoft.com/office/drawing/2014/main" id="{1700061C-8C93-4BBD-9339-CBEB509FFF03}"/>
            </a:ext>
          </a:extLst>
        </xdr:cNvPr>
        <xdr:cNvCxnSpPr/>
      </xdr:nvCxnSpPr>
      <xdr:spPr>
        <a:xfrm flipV="1">
          <a:off x="3431540" y="14538416"/>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78739</xdr:rowOff>
    </xdr:from>
    <xdr:to>
      <xdr:col>15</xdr:col>
      <xdr:colOff>101600</xdr:colOff>
      <xdr:row>86</xdr:row>
      <xdr:rowOff>8889</xdr:rowOff>
    </xdr:to>
    <xdr:sp macro="" textlink="">
      <xdr:nvSpPr>
        <xdr:cNvPr id="292" name="楕円 291">
          <a:extLst>
            <a:ext uri="{FF2B5EF4-FFF2-40B4-BE49-F238E27FC236}">
              <a16:creationId xmlns:a16="http://schemas.microsoft.com/office/drawing/2014/main" id="{CB4267EA-478D-4CD2-952E-91F02A1D4CFD}"/>
            </a:ext>
          </a:extLst>
        </xdr:cNvPr>
        <xdr:cNvSpPr/>
      </xdr:nvSpPr>
      <xdr:spPr>
        <a:xfrm>
          <a:off x="2571750" y="146519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144236</xdr:rowOff>
    </xdr:from>
    <xdr:to>
      <xdr:col>19</xdr:col>
      <xdr:colOff>177800</xdr:colOff>
      <xdr:row>85</xdr:row>
      <xdr:rowOff>129539</xdr:rowOff>
    </xdr:to>
    <xdr:cxnSp macro="">
      <xdr:nvCxnSpPr>
        <xdr:cNvPr id="293" name="直線コネクタ 292">
          <a:extLst>
            <a:ext uri="{FF2B5EF4-FFF2-40B4-BE49-F238E27FC236}">
              <a16:creationId xmlns:a16="http://schemas.microsoft.com/office/drawing/2014/main" id="{A0E50B0A-7620-4873-A7F3-9D070DB0DFD9}"/>
            </a:ext>
          </a:extLst>
        </xdr:cNvPr>
        <xdr:cNvCxnSpPr/>
      </xdr:nvCxnSpPr>
      <xdr:spPr>
        <a:xfrm flipV="1">
          <a:off x="2626360" y="14544131"/>
          <a:ext cx="805180" cy="1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165281</xdr:rowOff>
    </xdr:from>
    <xdr:to>
      <xdr:col>6</xdr:col>
      <xdr:colOff>38100</xdr:colOff>
      <xdr:row>85</xdr:row>
      <xdr:rowOff>95431</xdr:rowOff>
    </xdr:to>
    <xdr:sp macro="" textlink="">
      <xdr:nvSpPr>
        <xdr:cNvPr id="294" name="楕円 293">
          <a:extLst>
            <a:ext uri="{FF2B5EF4-FFF2-40B4-BE49-F238E27FC236}">
              <a16:creationId xmlns:a16="http://schemas.microsoft.com/office/drawing/2014/main" id="{01CD0575-5BE3-49F1-B345-FC06E69B9CB1}"/>
            </a:ext>
          </a:extLst>
        </xdr:cNvPr>
        <xdr:cNvSpPr/>
      </xdr:nvSpPr>
      <xdr:spPr>
        <a:xfrm>
          <a:off x="988060" y="145708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107059</xdr:rowOff>
    </xdr:from>
    <xdr:ext cx="405111" cy="259045"/>
    <xdr:sp macro="" textlink="">
      <xdr:nvSpPr>
        <xdr:cNvPr id="295" name="n_1aveValue【公営住宅】&#10;有形固定資産減価償却率">
          <a:extLst>
            <a:ext uri="{FF2B5EF4-FFF2-40B4-BE49-F238E27FC236}">
              <a16:creationId xmlns:a16="http://schemas.microsoft.com/office/drawing/2014/main" id="{0361C319-34E0-45B5-A777-83E6EEF7E847}"/>
            </a:ext>
          </a:extLst>
        </xdr:cNvPr>
        <xdr:cNvSpPr txBox="1"/>
      </xdr:nvSpPr>
      <xdr:spPr>
        <a:xfrm>
          <a:off x="3239144" y="1399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296" name="n_2aveValue【公営住宅】&#10;有形固定資産減価償却率">
          <a:extLst>
            <a:ext uri="{FF2B5EF4-FFF2-40B4-BE49-F238E27FC236}">
              <a16:creationId xmlns:a16="http://schemas.microsoft.com/office/drawing/2014/main" id="{4B6FA971-2DCD-47D5-9080-96FEC4EFE9EF}"/>
            </a:ext>
          </a:extLst>
        </xdr:cNvPr>
        <xdr:cNvSpPr txBox="1"/>
      </xdr:nvSpPr>
      <xdr:spPr>
        <a:xfrm>
          <a:off x="2439044" y="1398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297" name="n_3aveValue【公営住宅】&#10;有形固定資産減価償却率">
          <a:extLst>
            <a:ext uri="{FF2B5EF4-FFF2-40B4-BE49-F238E27FC236}">
              <a16:creationId xmlns:a16="http://schemas.microsoft.com/office/drawing/2014/main" id="{F807D954-DFAB-4915-83AD-E270E96AB4EE}"/>
            </a:ext>
          </a:extLst>
        </xdr:cNvPr>
        <xdr:cNvSpPr txBox="1"/>
      </xdr:nvSpPr>
      <xdr:spPr>
        <a:xfrm>
          <a:off x="1641484" y="1398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298" name="n_4aveValue【公営住宅】&#10;有形固定資産減価償却率">
          <a:extLst>
            <a:ext uri="{FF2B5EF4-FFF2-40B4-BE49-F238E27FC236}">
              <a16:creationId xmlns:a16="http://schemas.microsoft.com/office/drawing/2014/main" id="{58679660-D984-4942-8175-17BD32E4C693}"/>
            </a:ext>
          </a:extLst>
        </xdr:cNvPr>
        <xdr:cNvSpPr txBox="1"/>
      </xdr:nvSpPr>
      <xdr:spPr>
        <a:xfrm>
          <a:off x="85535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14713</xdr:rowOff>
    </xdr:from>
    <xdr:ext cx="405111" cy="259045"/>
    <xdr:sp macro="" textlink="">
      <xdr:nvSpPr>
        <xdr:cNvPr id="299" name="n_1mainValue【公営住宅】&#10;有形固定資産減価償却率">
          <a:extLst>
            <a:ext uri="{FF2B5EF4-FFF2-40B4-BE49-F238E27FC236}">
              <a16:creationId xmlns:a16="http://schemas.microsoft.com/office/drawing/2014/main" id="{B7F727F3-DEE6-412F-A4AD-77CED5DB9072}"/>
            </a:ext>
          </a:extLst>
        </xdr:cNvPr>
        <xdr:cNvSpPr txBox="1"/>
      </xdr:nvSpPr>
      <xdr:spPr>
        <a:xfrm>
          <a:off x="3239144" y="1459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xdr:rowOff>
    </xdr:from>
    <xdr:ext cx="405111" cy="259045"/>
    <xdr:sp macro="" textlink="">
      <xdr:nvSpPr>
        <xdr:cNvPr id="300" name="n_2mainValue【公営住宅】&#10;有形固定資産減価償却率">
          <a:extLst>
            <a:ext uri="{FF2B5EF4-FFF2-40B4-BE49-F238E27FC236}">
              <a16:creationId xmlns:a16="http://schemas.microsoft.com/office/drawing/2014/main" id="{C727BF0E-B146-451B-95E2-3F805C508DE2}"/>
            </a:ext>
          </a:extLst>
        </xdr:cNvPr>
        <xdr:cNvSpPr txBox="1"/>
      </xdr:nvSpPr>
      <xdr:spPr>
        <a:xfrm>
          <a:off x="2439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86558</xdr:rowOff>
    </xdr:from>
    <xdr:ext cx="405111" cy="259045"/>
    <xdr:sp macro="" textlink="">
      <xdr:nvSpPr>
        <xdr:cNvPr id="301" name="n_4mainValue【公営住宅】&#10;有形固定資産減価償却率">
          <a:extLst>
            <a:ext uri="{FF2B5EF4-FFF2-40B4-BE49-F238E27FC236}">
              <a16:creationId xmlns:a16="http://schemas.microsoft.com/office/drawing/2014/main" id="{ED8F76D1-33EF-4C82-88DE-200A71439109}"/>
            </a:ext>
          </a:extLst>
        </xdr:cNvPr>
        <xdr:cNvSpPr txBox="1"/>
      </xdr:nvSpPr>
      <xdr:spPr>
        <a:xfrm>
          <a:off x="855354" y="146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6CB6499-00B2-4A6F-9578-EDF1F4F199F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A3B30687-06ED-4F56-A096-CFAFB1C1D63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86975950-F824-4D81-8928-D397237D55D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7CE09D0B-5248-4C0D-ABF7-EB61AE2E23B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E54C7F51-361B-4FC4-83DA-6020240ECFE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E1CBE997-D2E7-4CC7-BCDA-3658EDA72AC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EE798CF5-E017-42C5-ACED-A62082029E0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F5CEDE88-81E0-4183-BA68-4CE9AC90589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AF78131E-C467-4606-8D3A-1A651E24F1D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89D92FFE-DD98-485E-B269-1630C7060CC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2" name="直線コネクタ 311">
          <a:extLst>
            <a:ext uri="{FF2B5EF4-FFF2-40B4-BE49-F238E27FC236}">
              <a16:creationId xmlns:a16="http://schemas.microsoft.com/office/drawing/2014/main" id="{8D9017F4-D488-466E-BEAE-859386B3FFD0}"/>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3" name="テキスト ボックス 312">
          <a:extLst>
            <a:ext uri="{FF2B5EF4-FFF2-40B4-BE49-F238E27FC236}">
              <a16:creationId xmlns:a16="http://schemas.microsoft.com/office/drawing/2014/main" id="{48FAE136-4E24-44E9-84AF-7C5E8D828A36}"/>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4" name="直線コネクタ 313">
          <a:extLst>
            <a:ext uri="{FF2B5EF4-FFF2-40B4-BE49-F238E27FC236}">
              <a16:creationId xmlns:a16="http://schemas.microsoft.com/office/drawing/2014/main" id="{937E8F10-44F9-477B-ADFF-A3B0AAF941F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5" name="テキスト ボックス 314">
          <a:extLst>
            <a:ext uri="{FF2B5EF4-FFF2-40B4-BE49-F238E27FC236}">
              <a16:creationId xmlns:a16="http://schemas.microsoft.com/office/drawing/2014/main" id="{87D401CF-3578-4568-BBC1-1DE2C26FE071}"/>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6" name="直線コネクタ 315">
          <a:extLst>
            <a:ext uri="{FF2B5EF4-FFF2-40B4-BE49-F238E27FC236}">
              <a16:creationId xmlns:a16="http://schemas.microsoft.com/office/drawing/2014/main" id="{74321C74-7ED7-45B8-9282-412BC4F63DCC}"/>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7" name="テキスト ボックス 316">
          <a:extLst>
            <a:ext uri="{FF2B5EF4-FFF2-40B4-BE49-F238E27FC236}">
              <a16:creationId xmlns:a16="http://schemas.microsoft.com/office/drawing/2014/main" id="{5CA36044-967D-4086-95DD-D23BA65F9053}"/>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8" name="直線コネクタ 317">
          <a:extLst>
            <a:ext uri="{FF2B5EF4-FFF2-40B4-BE49-F238E27FC236}">
              <a16:creationId xmlns:a16="http://schemas.microsoft.com/office/drawing/2014/main" id="{2FC8990C-69C0-4B74-809C-6A7A744F06C3}"/>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9" name="テキスト ボックス 318">
          <a:extLst>
            <a:ext uri="{FF2B5EF4-FFF2-40B4-BE49-F238E27FC236}">
              <a16:creationId xmlns:a16="http://schemas.microsoft.com/office/drawing/2014/main" id="{F656DD93-C062-4B71-989A-BC23916CAE5F}"/>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0" name="直線コネクタ 319">
          <a:extLst>
            <a:ext uri="{FF2B5EF4-FFF2-40B4-BE49-F238E27FC236}">
              <a16:creationId xmlns:a16="http://schemas.microsoft.com/office/drawing/2014/main" id="{0ECA0EEC-D120-4C3D-AD15-A032C4BBA695}"/>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1" name="テキスト ボックス 320">
          <a:extLst>
            <a:ext uri="{FF2B5EF4-FFF2-40B4-BE49-F238E27FC236}">
              <a16:creationId xmlns:a16="http://schemas.microsoft.com/office/drawing/2014/main" id="{3410B105-5C9B-4AF2-AB68-298BC657653D}"/>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2" name="直線コネクタ 321">
          <a:extLst>
            <a:ext uri="{FF2B5EF4-FFF2-40B4-BE49-F238E27FC236}">
              <a16:creationId xmlns:a16="http://schemas.microsoft.com/office/drawing/2014/main" id="{851F0C1D-A3C5-4B23-A804-E519ECFB9EE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3" name="テキスト ボックス 322">
          <a:extLst>
            <a:ext uri="{FF2B5EF4-FFF2-40B4-BE49-F238E27FC236}">
              <a16:creationId xmlns:a16="http://schemas.microsoft.com/office/drawing/2014/main" id="{6FE98831-6EBE-46A1-A02D-FDD5B83D8125}"/>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6819CC70-F98D-41B6-AB10-FFC5D0FEDCD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a:extLst>
            <a:ext uri="{FF2B5EF4-FFF2-40B4-BE49-F238E27FC236}">
              <a16:creationId xmlns:a16="http://schemas.microsoft.com/office/drawing/2014/main" id="{D624CE2C-6159-4F08-B3DE-6CC2E0AE4188}"/>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30D93887-1EF2-47AB-8DB3-B685CFB9E95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27" name="直線コネクタ 326">
          <a:extLst>
            <a:ext uri="{FF2B5EF4-FFF2-40B4-BE49-F238E27FC236}">
              <a16:creationId xmlns:a16="http://schemas.microsoft.com/office/drawing/2014/main" id="{0C29B7D5-DCB0-4A75-837F-46359E65F24D}"/>
            </a:ext>
          </a:extLst>
        </xdr:cNvPr>
        <xdr:cNvCxnSpPr/>
      </xdr:nvCxnSpPr>
      <xdr:spPr>
        <a:xfrm flipV="1">
          <a:off x="942911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28" name="【公営住宅】&#10;一人当たり面積最小値テキスト">
          <a:extLst>
            <a:ext uri="{FF2B5EF4-FFF2-40B4-BE49-F238E27FC236}">
              <a16:creationId xmlns:a16="http://schemas.microsoft.com/office/drawing/2014/main" id="{BB2C5A87-A2FE-4EC1-A290-A9977A553EBA}"/>
            </a:ext>
          </a:extLst>
        </xdr:cNvPr>
        <xdr:cNvSpPr txBox="1"/>
      </xdr:nvSpPr>
      <xdr:spPr>
        <a:xfrm>
          <a:off x="946785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29" name="直線コネクタ 328">
          <a:extLst>
            <a:ext uri="{FF2B5EF4-FFF2-40B4-BE49-F238E27FC236}">
              <a16:creationId xmlns:a16="http://schemas.microsoft.com/office/drawing/2014/main" id="{29C9D01B-153A-4264-9FC7-2527DC992C10}"/>
            </a:ext>
          </a:extLst>
        </xdr:cNvPr>
        <xdr:cNvCxnSpPr/>
      </xdr:nvCxnSpPr>
      <xdr:spPr>
        <a:xfrm>
          <a:off x="9356090" y="148947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30" name="【公営住宅】&#10;一人当たり面積最大値テキスト">
          <a:extLst>
            <a:ext uri="{FF2B5EF4-FFF2-40B4-BE49-F238E27FC236}">
              <a16:creationId xmlns:a16="http://schemas.microsoft.com/office/drawing/2014/main" id="{C44C9486-7E26-41DC-A6CA-4173E5A0D446}"/>
            </a:ext>
          </a:extLst>
        </xdr:cNvPr>
        <xdr:cNvSpPr txBox="1"/>
      </xdr:nvSpPr>
      <xdr:spPr>
        <a:xfrm>
          <a:off x="9467850" y="131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31" name="直線コネクタ 330">
          <a:extLst>
            <a:ext uri="{FF2B5EF4-FFF2-40B4-BE49-F238E27FC236}">
              <a16:creationId xmlns:a16="http://schemas.microsoft.com/office/drawing/2014/main" id="{A9AFA0E9-0B18-4573-A38F-4E9EAC8E156B}"/>
            </a:ext>
          </a:extLst>
        </xdr:cNvPr>
        <xdr:cNvCxnSpPr/>
      </xdr:nvCxnSpPr>
      <xdr:spPr>
        <a:xfrm>
          <a:off x="9356090" y="134139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32" name="【公営住宅】&#10;一人当たり面積平均値テキスト">
          <a:extLst>
            <a:ext uri="{FF2B5EF4-FFF2-40B4-BE49-F238E27FC236}">
              <a16:creationId xmlns:a16="http://schemas.microsoft.com/office/drawing/2014/main" id="{A6BAA000-149D-4978-B0E7-8CA4813C8495}"/>
            </a:ext>
          </a:extLst>
        </xdr:cNvPr>
        <xdr:cNvSpPr txBox="1"/>
      </xdr:nvSpPr>
      <xdr:spPr>
        <a:xfrm>
          <a:off x="9467850" y="14195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33" name="フローチャート: 判断 332">
          <a:extLst>
            <a:ext uri="{FF2B5EF4-FFF2-40B4-BE49-F238E27FC236}">
              <a16:creationId xmlns:a16="http://schemas.microsoft.com/office/drawing/2014/main" id="{43C070EB-E565-406A-9714-80596B38BC2B}"/>
            </a:ext>
          </a:extLst>
        </xdr:cNvPr>
        <xdr:cNvSpPr/>
      </xdr:nvSpPr>
      <xdr:spPr>
        <a:xfrm>
          <a:off x="9394190" y="1433810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4" name="フローチャート: 判断 333">
          <a:extLst>
            <a:ext uri="{FF2B5EF4-FFF2-40B4-BE49-F238E27FC236}">
              <a16:creationId xmlns:a16="http://schemas.microsoft.com/office/drawing/2014/main" id="{69545B1B-06F3-4058-A749-9CF7BA138BE5}"/>
            </a:ext>
          </a:extLst>
        </xdr:cNvPr>
        <xdr:cNvSpPr/>
      </xdr:nvSpPr>
      <xdr:spPr>
        <a:xfrm>
          <a:off x="8632190" y="143533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35" name="フローチャート: 判断 334">
          <a:extLst>
            <a:ext uri="{FF2B5EF4-FFF2-40B4-BE49-F238E27FC236}">
              <a16:creationId xmlns:a16="http://schemas.microsoft.com/office/drawing/2014/main" id="{A8FE7D98-FDD1-46AC-97B1-92DB151D2DAD}"/>
            </a:ext>
          </a:extLst>
        </xdr:cNvPr>
        <xdr:cNvSpPr/>
      </xdr:nvSpPr>
      <xdr:spPr>
        <a:xfrm>
          <a:off x="7846060" y="1436417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36" name="フローチャート: 判断 335">
          <a:extLst>
            <a:ext uri="{FF2B5EF4-FFF2-40B4-BE49-F238E27FC236}">
              <a16:creationId xmlns:a16="http://schemas.microsoft.com/office/drawing/2014/main" id="{87822EB6-CC1C-4DA9-BED8-660980025D40}"/>
            </a:ext>
          </a:extLst>
        </xdr:cNvPr>
        <xdr:cNvSpPr/>
      </xdr:nvSpPr>
      <xdr:spPr>
        <a:xfrm>
          <a:off x="7029450" y="143378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37" name="フローチャート: 判断 336">
          <a:extLst>
            <a:ext uri="{FF2B5EF4-FFF2-40B4-BE49-F238E27FC236}">
              <a16:creationId xmlns:a16="http://schemas.microsoft.com/office/drawing/2014/main" id="{A4AA1C3A-7239-40BE-B9D6-2BBF037FAA64}"/>
            </a:ext>
          </a:extLst>
        </xdr:cNvPr>
        <xdr:cNvSpPr/>
      </xdr:nvSpPr>
      <xdr:spPr>
        <a:xfrm>
          <a:off x="6231890" y="1434163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4EE37EAA-5695-45DB-A10A-32271AB64B6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7AF645C-716D-40D8-A0F6-743E4455CA5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CC63543-B90B-472A-B7C5-96046AD35C0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74FF326-079E-4A3E-A6A3-6123088C099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042A078-3F82-4F1E-85C0-29064F466E6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70903</xdr:rowOff>
    </xdr:from>
    <xdr:to>
      <xdr:col>55</xdr:col>
      <xdr:colOff>50800</xdr:colOff>
      <xdr:row>86</xdr:row>
      <xdr:rowOff>1053</xdr:rowOff>
    </xdr:to>
    <xdr:sp macro="" textlink="">
      <xdr:nvSpPr>
        <xdr:cNvPr id="343" name="楕円 342">
          <a:extLst>
            <a:ext uri="{FF2B5EF4-FFF2-40B4-BE49-F238E27FC236}">
              <a16:creationId xmlns:a16="http://schemas.microsoft.com/office/drawing/2014/main" id="{81D69DF1-830B-4654-A0B0-6F46D368854F}"/>
            </a:ext>
          </a:extLst>
        </xdr:cNvPr>
        <xdr:cNvSpPr/>
      </xdr:nvSpPr>
      <xdr:spPr>
        <a:xfrm>
          <a:off x="9394190" y="1464224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49330</xdr:rowOff>
    </xdr:from>
    <xdr:ext cx="469744" cy="259045"/>
    <xdr:sp macro="" textlink="">
      <xdr:nvSpPr>
        <xdr:cNvPr id="344" name="【公営住宅】&#10;一人当たり面積該当値テキスト">
          <a:extLst>
            <a:ext uri="{FF2B5EF4-FFF2-40B4-BE49-F238E27FC236}">
              <a16:creationId xmlns:a16="http://schemas.microsoft.com/office/drawing/2014/main" id="{B25B0578-6204-482E-A2CB-498E882DC5EE}"/>
            </a:ext>
          </a:extLst>
        </xdr:cNvPr>
        <xdr:cNvSpPr txBox="1"/>
      </xdr:nvSpPr>
      <xdr:spPr>
        <a:xfrm>
          <a:off x="9467850" y="146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138720</xdr:rowOff>
    </xdr:from>
    <xdr:to>
      <xdr:col>50</xdr:col>
      <xdr:colOff>165100</xdr:colOff>
      <xdr:row>85</xdr:row>
      <xdr:rowOff>68870</xdr:rowOff>
    </xdr:to>
    <xdr:sp macro="" textlink="">
      <xdr:nvSpPr>
        <xdr:cNvPr id="345" name="楕円 344">
          <a:extLst>
            <a:ext uri="{FF2B5EF4-FFF2-40B4-BE49-F238E27FC236}">
              <a16:creationId xmlns:a16="http://schemas.microsoft.com/office/drawing/2014/main" id="{5809E9CE-FD85-4227-B9C1-B1D0A073C78C}"/>
            </a:ext>
          </a:extLst>
        </xdr:cNvPr>
        <xdr:cNvSpPr/>
      </xdr:nvSpPr>
      <xdr:spPr>
        <a:xfrm>
          <a:off x="8632190" y="145367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18070</xdr:rowOff>
    </xdr:from>
    <xdr:to>
      <xdr:col>55</xdr:col>
      <xdr:colOff>0</xdr:colOff>
      <xdr:row>85</xdr:row>
      <xdr:rowOff>121703</xdr:rowOff>
    </xdr:to>
    <xdr:cxnSp macro="">
      <xdr:nvCxnSpPr>
        <xdr:cNvPr id="346" name="直線コネクタ 345">
          <a:extLst>
            <a:ext uri="{FF2B5EF4-FFF2-40B4-BE49-F238E27FC236}">
              <a16:creationId xmlns:a16="http://schemas.microsoft.com/office/drawing/2014/main" id="{86FB4A06-D597-49EB-8578-8740593E4855}"/>
            </a:ext>
          </a:extLst>
        </xdr:cNvPr>
        <xdr:cNvCxnSpPr/>
      </xdr:nvCxnSpPr>
      <xdr:spPr>
        <a:xfrm>
          <a:off x="8686800" y="14595130"/>
          <a:ext cx="742950" cy="10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166153</xdr:rowOff>
    </xdr:from>
    <xdr:to>
      <xdr:col>36</xdr:col>
      <xdr:colOff>165100</xdr:colOff>
      <xdr:row>85</xdr:row>
      <xdr:rowOff>96303</xdr:rowOff>
    </xdr:to>
    <xdr:sp macro="" textlink="">
      <xdr:nvSpPr>
        <xdr:cNvPr id="347" name="楕円 346">
          <a:extLst>
            <a:ext uri="{FF2B5EF4-FFF2-40B4-BE49-F238E27FC236}">
              <a16:creationId xmlns:a16="http://schemas.microsoft.com/office/drawing/2014/main" id="{390D8F40-6F5B-4333-9DFD-F6824543C6F9}"/>
            </a:ext>
          </a:extLst>
        </xdr:cNvPr>
        <xdr:cNvSpPr/>
      </xdr:nvSpPr>
      <xdr:spPr>
        <a:xfrm>
          <a:off x="6231890" y="1457176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67763</xdr:rowOff>
    </xdr:from>
    <xdr:ext cx="469744" cy="259045"/>
    <xdr:sp macro="" textlink="">
      <xdr:nvSpPr>
        <xdr:cNvPr id="348" name="n_1aveValue【公営住宅】&#10;一人当たり面積">
          <a:extLst>
            <a:ext uri="{FF2B5EF4-FFF2-40B4-BE49-F238E27FC236}">
              <a16:creationId xmlns:a16="http://schemas.microsoft.com/office/drawing/2014/main" id="{836EEF98-4A81-4846-A1BC-220D903AED2F}"/>
            </a:ext>
          </a:extLst>
        </xdr:cNvPr>
        <xdr:cNvSpPr txBox="1"/>
      </xdr:nvSpPr>
      <xdr:spPr>
        <a:xfrm>
          <a:off x="8454467" y="1412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49" name="n_2aveValue【公営住宅】&#10;一人当たり面積">
          <a:extLst>
            <a:ext uri="{FF2B5EF4-FFF2-40B4-BE49-F238E27FC236}">
              <a16:creationId xmlns:a16="http://schemas.microsoft.com/office/drawing/2014/main" id="{1E96ED93-25AD-4A4D-A108-7465FF56B8B6}"/>
            </a:ext>
          </a:extLst>
        </xdr:cNvPr>
        <xdr:cNvSpPr txBox="1"/>
      </xdr:nvSpPr>
      <xdr:spPr>
        <a:xfrm>
          <a:off x="7673417" y="141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0" name="n_3aveValue【公営住宅】&#10;一人当たり面積">
          <a:extLst>
            <a:ext uri="{FF2B5EF4-FFF2-40B4-BE49-F238E27FC236}">
              <a16:creationId xmlns:a16="http://schemas.microsoft.com/office/drawing/2014/main" id="{9DC16297-AD00-4B9A-A695-C84F26CAB1BB}"/>
            </a:ext>
          </a:extLst>
        </xdr:cNvPr>
        <xdr:cNvSpPr txBox="1"/>
      </xdr:nvSpPr>
      <xdr:spPr>
        <a:xfrm>
          <a:off x="6866332" y="1411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51" name="n_4aveValue【公営住宅】&#10;一人当たり面積">
          <a:extLst>
            <a:ext uri="{FF2B5EF4-FFF2-40B4-BE49-F238E27FC236}">
              <a16:creationId xmlns:a16="http://schemas.microsoft.com/office/drawing/2014/main" id="{2666C308-D798-4620-B6B4-BB805477323E}"/>
            </a:ext>
          </a:extLst>
        </xdr:cNvPr>
        <xdr:cNvSpPr txBox="1"/>
      </xdr:nvSpPr>
      <xdr:spPr>
        <a:xfrm>
          <a:off x="6068772" y="141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59997</xdr:rowOff>
    </xdr:from>
    <xdr:ext cx="469744" cy="259045"/>
    <xdr:sp macro="" textlink="">
      <xdr:nvSpPr>
        <xdr:cNvPr id="352" name="n_1mainValue【公営住宅】&#10;一人当たり面積">
          <a:extLst>
            <a:ext uri="{FF2B5EF4-FFF2-40B4-BE49-F238E27FC236}">
              <a16:creationId xmlns:a16="http://schemas.microsoft.com/office/drawing/2014/main" id="{9D77BB99-CDB1-47BA-BE6F-CD0FEE08A45C}"/>
            </a:ext>
          </a:extLst>
        </xdr:cNvPr>
        <xdr:cNvSpPr txBox="1"/>
      </xdr:nvSpPr>
      <xdr:spPr>
        <a:xfrm>
          <a:off x="8454467" y="146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87430</xdr:rowOff>
    </xdr:from>
    <xdr:ext cx="469744" cy="259045"/>
    <xdr:sp macro="" textlink="">
      <xdr:nvSpPr>
        <xdr:cNvPr id="353" name="n_4mainValue【公営住宅】&#10;一人当たり面積">
          <a:extLst>
            <a:ext uri="{FF2B5EF4-FFF2-40B4-BE49-F238E27FC236}">
              <a16:creationId xmlns:a16="http://schemas.microsoft.com/office/drawing/2014/main" id="{0B780320-7577-4C0B-A68E-FB801259AB05}"/>
            </a:ext>
          </a:extLst>
        </xdr:cNvPr>
        <xdr:cNvSpPr txBox="1"/>
      </xdr:nvSpPr>
      <xdr:spPr>
        <a:xfrm>
          <a:off x="6068772" y="1466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F52F5E1E-BDCA-41FB-8A9F-E6AF5B4AFB5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7D1DBFF5-48B3-4654-9410-2D0C01B138D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CEC7301A-6C7E-479C-A857-40F06AFB10D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B240BA86-DA82-4723-89E7-97122B86861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43F72886-C50E-4F09-911D-9B82010E902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4AEA4C4E-8649-43F0-9893-529DB6D54EA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6976A9FB-DD01-4E16-B5CA-F8B0137BCEA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25914632-DA8D-4DA9-912E-A9A28CFFBF5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F4FDA67D-B0FB-45D7-83E0-FCA5E9B591F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E412739D-7D6B-4A7B-9189-4AEFFEB5C78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C1950162-EFE6-49E1-9962-0CE295FF00D4}"/>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1EE15BA4-1142-4739-9B53-E7355F876C0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907E55AE-DF5B-4D3E-9771-38050624DFB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2D07965F-CA13-4D6E-8637-5D363A46DED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DB14523D-C17D-4381-8EF5-42659EC37008}"/>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3CECF1D1-8F95-45FD-AF72-82202F010B4B}"/>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87C91CDC-C956-457A-900A-407A67FDA01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40E5F9EC-7ABC-4317-8476-6D524696E13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E3507DD8-527D-475D-A695-5F426E3562E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ADAE8922-35C6-4089-88D5-0369E195036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55F2B2BC-F1C5-4C8C-B62F-A7EFACC77E5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A11E6B7-AE1E-46E9-A04D-4CE2D72F31C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64C21F40-AA95-4F95-A556-F2FA2FB4D12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AEFA26AA-4DDE-4B4E-9E0B-CB0D93BC0B3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8D29E664-4155-4E36-9204-4FDA56F4ED9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9567BFFD-9A29-4F2E-B2A7-DDF3F6813B3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D8B2DE08-608B-4E4B-B4E7-6343FDFC2C5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a:extLst>
            <a:ext uri="{FF2B5EF4-FFF2-40B4-BE49-F238E27FC236}">
              <a16:creationId xmlns:a16="http://schemas.microsoft.com/office/drawing/2014/main" id="{B363333D-5510-467C-A970-436A632C4CF6}"/>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2" name="テキスト ボックス 381">
          <a:extLst>
            <a:ext uri="{FF2B5EF4-FFF2-40B4-BE49-F238E27FC236}">
              <a16:creationId xmlns:a16="http://schemas.microsoft.com/office/drawing/2014/main" id="{EFFE98C8-3C20-4477-AC3C-F81E046C0D58}"/>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a:extLst>
            <a:ext uri="{FF2B5EF4-FFF2-40B4-BE49-F238E27FC236}">
              <a16:creationId xmlns:a16="http://schemas.microsoft.com/office/drawing/2014/main" id="{4458829E-9AB2-4041-B7F0-3A430A4AFFF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a:extLst>
            <a:ext uri="{FF2B5EF4-FFF2-40B4-BE49-F238E27FC236}">
              <a16:creationId xmlns:a16="http://schemas.microsoft.com/office/drawing/2014/main" id="{06797057-9A27-4C7B-A8F8-F92A740EDAF2}"/>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a:extLst>
            <a:ext uri="{FF2B5EF4-FFF2-40B4-BE49-F238E27FC236}">
              <a16:creationId xmlns:a16="http://schemas.microsoft.com/office/drawing/2014/main" id="{350EA65E-C49F-4FC4-A414-45744C439FBC}"/>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a:extLst>
            <a:ext uri="{FF2B5EF4-FFF2-40B4-BE49-F238E27FC236}">
              <a16:creationId xmlns:a16="http://schemas.microsoft.com/office/drawing/2014/main" id="{8B190138-69B9-4003-9AFC-9B3F89393B63}"/>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a:extLst>
            <a:ext uri="{FF2B5EF4-FFF2-40B4-BE49-F238E27FC236}">
              <a16:creationId xmlns:a16="http://schemas.microsoft.com/office/drawing/2014/main" id="{7D64EB33-D667-41F8-BCB0-5B8031EAA67F}"/>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a:extLst>
            <a:ext uri="{FF2B5EF4-FFF2-40B4-BE49-F238E27FC236}">
              <a16:creationId xmlns:a16="http://schemas.microsoft.com/office/drawing/2014/main" id="{AC822F67-E233-4358-9CA0-C962E48706C5}"/>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a:extLst>
            <a:ext uri="{FF2B5EF4-FFF2-40B4-BE49-F238E27FC236}">
              <a16:creationId xmlns:a16="http://schemas.microsoft.com/office/drawing/2014/main" id="{70BF4A9A-23C1-41BA-971D-3519182D2AAD}"/>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a:extLst>
            <a:ext uri="{FF2B5EF4-FFF2-40B4-BE49-F238E27FC236}">
              <a16:creationId xmlns:a16="http://schemas.microsoft.com/office/drawing/2014/main" id="{0188AE86-BE23-4833-B90E-1BB194A48791}"/>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a:extLst>
            <a:ext uri="{FF2B5EF4-FFF2-40B4-BE49-F238E27FC236}">
              <a16:creationId xmlns:a16="http://schemas.microsoft.com/office/drawing/2014/main" id="{A88EAB1D-CD8E-4581-8AA5-8D5CFB00B6A2}"/>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2" name="テキスト ボックス 391">
          <a:extLst>
            <a:ext uri="{FF2B5EF4-FFF2-40B4-BE49-F238E27FC236}">
              <a16:creationId xmlns:a16="http://schemas.microsoft.com/office/drawing/2014/main" id="{6641557D-30DF-4E2D-B566-3A59D8F208C5}"/>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627C5019-5B71-4A27-A66C-EC9F53916B2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認定こども園・幼稚園・保育所】&#10;有形固定資産減価償却率グラフ枠">
          <a:extLst>
            <a:ext uri="{FF2B5EF4-FFF2-40B4-BE49-F238E27FC236}">
              <a16:creationId xmlns:a16="http://schemas.microsoft.com/office/drawing/2014/main" id="{E2F511B0-E6FA-4A62-9B42-495098DFA80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95" name="直線コネクタ 394">
          <a:extLst>
            <a:ext uri="{FF2B5EF4-FFF2-40B4-BE49-F238E27FC236}">
              <a16:creationId xmlns:a16="http://schemas.microsoft.com/office/drawing/2014/main" id="{6B040A4F-AB5F-4CCD-A19A-BDF2B4BCC513}"/>
            </a:ext>
          </a:extLst>
        </xdr:cNvPr>
        <xdr:cNvCxnSpPr/>
      </xdr:nvCxnSpPr>
      <xdr:spPr>
        <a:xfrm flipV="1">
          <a:off x="14703424" y="5793921"/>
          <a:ext cx="0" cy="150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6" name="【認定こども園・幼稚園・保育所】&#10;有形固定資産減価償却率最小値テキスト">
          <a:extLst>
            <a:ext uri="{FF2B5EF4-FFF2-40B4-BE49-F238E27FC236}">
              <a16:creationId xmlns:a16="http://schemas.microsoft.com/office/drawing/2014/main" id="{2DFB081C-CC99-4E0A-A419-2B6D725419A9}"/>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7" name="直線コネクタ 396">
          <a:extLst>
            <a:ext uri="{FF2B5EF4-FFF2-40B4-BE49-F238E27FC236}">
              <a16:creationId xmlns:a16="http://schemas.microsoft.com/office/drawing/2014/main" id="{B8F38030-C10D-45F8-88E6-4AF8E30F8916}"/>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98" name="【認定こども園・幼稚園・保育所】&#10;有形固定資産減価償却率最大値テキスト">
          <a:extLst>
            <a:ext uri="{FF2B5EF4-FFF2-40B4-BE49-F238E27FC236}">
              <a16:creationId xmlns:a16="http://schemas.microsoft.com/office/drawing/2014/main" id="{6BB07CD7-9F3C-4E92-B798-67B53C9DE561}"/>
            </a:ext>
          </a:extLst>
        </xdr:cNvPr>
        <xdr:cNvSpPr txBox="1"/>
      </xdr:nvSpPr>
      <xdr:spPr>
        <a:xfrm>
          <a:off x="14742160" y="55748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99" name="直線コネクタ 398">
          <a:extLst>
            <a:ext uri="{FF2B5EF4-FFF2-40B4-BE49-F238E27FC236}">
              <a16:creationId xmlns:a16="http://schemas.microsoft.com/office/drawing/2014/main" id="{836CE26C-78FB-436F-9E90-B73F3E2CE555}"/>
            </a:ext>
          </a:extLst>
        </xdr:cNvPr>
        <xdr:cNvCxnSpPr/>
      </xdr:nvCxnSpPr>
      <xdr:spPr>
        <a:xfrm>
          <a:off x="14611350" y="57939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00" name="【認定こども園・幼稚園・保育所】&#10;有形固定資産減価償却率平均値テキスト">
          <a:extLst>
            <a:ext uri="{FF2B5EF4-FFF2-40B4-BE49-F238E27FC236}">
              <a16:creationId xmlns:a16="http://schemas.microsoft.com/office/drawing/2014/main" id="{2148CCA9-5B31-4E95-856B-6932D109E9A1}"/>
            </a:ext>
          </a:extLst>
        </xdr:cNvPr>
        <xdr:cNvSpPr txBox="1"/>
      </xdr:nvSpPr>
      <xdr:spPr>
        <a:xfrm>
          <a:off x="14742160" y="6345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01" name="フローチャート: 判断 400">
          <a:extLst>
            <a:ext uri="{FF2B5EF4-FFF2-40B4-BE49-F238E27FC236}">
              <a16:creationId xmlns:a16="http://schemas.microsoft.com/office/drawing/2014/main" id="{CA451497-AD00-4CE1-9599-62F65190928E}"/>
            </a:ext>
          </a:extLst>
        </xdr:cNvPr>
        <xdr:cNvSpPr/>
      </xdr:nvSpPr>
      <xdr:spPr>
        <a:xfrm>
          <a:off x="14649450" y="64879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02" name="フローチャート: 判断 401">
          <a:extLst>
            <a:ext uri="{FF2B5EF4-FFF2-40B4-BE49-F238E27FC236}">
              <a16:creationId xmlns:a16="http://schemas.microsoft.com/office/drawing/2014/main" id="{AC8FCC23-D405-49FD-8D65-3BE2DB00D63C}"/>
            </a:ext>
          </a:extLst>
        </xdr:cNvPr>
        <xdr:cNvSpPr/>
      </xdr:nvSpPr>
      <xdr:spPr>
        <a:xfrm>
          <a:off x="13887450" y="64863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03" name="フローチャート: 判断 402">
          <a:extLst>
            <a:ext uri="{FF2B5EF4-FFF2-40B4-BE49-F238E27FC236}">
              <a16:creationId xmlns:a16="http://schemas.microsoft.com/office/drawing/2014/main" id="{1A615916-CCB9-47A7-890E-53F88FFA6463}"/>
            </a:ext>
          </a:extLst>
        </xdr:cNvPr>
        <xdr:cNvSpPr/>
      </xdr:nvSpPr>
      <xdr:spPr>
        <a:xfrm>
          <a:off x="13089890" y="64689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04" name="フローチャート: 判断 403">
          <a:extLst>
            <a:ext uri="{FF2B5EF4-FFF2-40B4-BE49-F238E27FC236}">
              <a16:creationId xmlns:a16="http://schemas.microsoft.com/office/drawing/2014/main" id="{142CF359-01CA-4A94-AD16-C2FE5BCBF50B}"/>
            </a:ext>
          </a:extLst>
        </xdr:cNvPr>
        <xdr:cNvSpPr/>
      </xdr:nvSpPr>
      <xdr:spPr>
        <a:xfrm>
          <a:off x="12303760" y="6440351"/>
          <a:ext cx="7874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05" name="フローチャート: 判断 404">
          <a:extLst>
            <a:ext uri="{FF2B5EF4-FFF2-40B4-BE49-F238E27FC236}">
              <a16:creationId xmlns:a16="http://schemas.microsoft.com/office/drawing/2014/main" id="{10CBE1FC-E20F-490D-9AE8-9587043B7B87}"/>
            </a:ext>
          </a:extLst>
        </xdr:cNvPr>
        <xdr:cNvSpPr/>
      </xdr:nvSpPr>
      <xdr:spPr>
        <a:xfrm>
          <a:off x="11487150" y="6483078"/>
          <a:ext cx="9779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6296D71D-7738-42B4-AE08-5261E81109F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BECB1647-C639-46E8-8A03-7D0C41AC4F0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FD3EB516-DA05-4AB6-81FD-6D0AFA61A73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C717B466-8506-4FB9-BF05-62CD377BE79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A45F584B-666E-4E70-B79C-F8B58B2BEFF9}"/>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20501</xdr:rowOff>
    </xdr:from>
    <xdr:to>
      <xdr:col>85</xdr:col>
      <xdr:colOff>177800</xdr:colOff>
      <xdr:row>42</xdr:row>
      <xdr:rowOff>122101</xdr:rowOff>
    </xdr:to>
    <xdr:sp macro="" textlink="">
      <xdr:nvSpPr>
        <xdr:cNvPr id="411" name="楕円 410">
          <a:extLst>
            <a:ext uri="{FF2B5EF4-FFF2-40B4-BE49-F238E27FC236}">
              <a16:creationId xmlns:a16="http://schemas.microsoft.com/office/drawing/2014/main" id="{73FCEC03-0114-4717-A6E8-678EC52AA46E}"/>
            </a:ext>
          </a:extLst>
        </xdr:cNvPr>
        <xdr:cNvSpPr/>
      </xdr:nvSpPr>
      <xdr:spPr>
        <a:xfrm>
          <a:off x="14649450" y="72175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106878</xdr:rowOff>
    </xdr:from>
    <xdr:ext cx="405111" cy="259045"/>
    <xdr:sp macro="" textlink="">
      <xdr:nvSpPr>
        <xdr:cNvPr id="412" name="【認定こども園・幼稚園・保育所】&#10;有形固定資産減価償却率該当値テキスト">
          <a:extLst>
            <a:ext uri="{FF2B5EF4-FFF2-40B4-BE49-F238E27FC236}">
              <a16:creationId xmlns:a16="http://schemas.microsoft.com/office/drawing/2014/main" id="{97695832-93F0-4AAB-B50A-E15428ABBA08}"/>
            </a:ext>
          </a:extLst>
        </xdr:cNvPr>
        <xdr:cNvSpPr txBox="1"/>
      </xdr:nvSpPr>
      <xdr:spPr>
        <a:xfrm>
          <a:off x="14742160" y="71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20501</xdr:rowOff>
    </xdr:from>
    <xdr:to>
      <xdr:col>81</xdr:col>
      <xdr:colOff>101600</xdr:colOff>
      <xdr:row>42</xdr:row>
      <xdr:rowOff>122101</xdr:rowOff>
    </xdr:to>
    <xdr:sp macro="" textlink="">
      <xdr:nvSpPr>
        <xdr:cNvPr id="413" name="楕円 412">
          <a:extLst>
            <a:ext uri="{FF2B5EF4-FFF2-40B4-BE49-F238E27FC236}">
              <a16:creationId xmlns:a16="http://schemas.microsoft.com/office/drawing/2014/main" id="{32BB21CD-32CD-41CD-A2CE-AC752B17550C}"/>
            </a:ext>
          </a:extLst>
        </xdr:cNvPr>
        <xdr:cNvSpPr/>
      </xdr:nvSpPr>
      <xdr:spPr>
        <a:xfrm>
          <a:off x="13887450" y="72175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71301</xdr:rowOff>
    </xdr:from>
    <xdr:to>
      <xdr:col>85</xdr:col>
      <xdr:colOff>127000</xdr:colOff>
      <xdr:row>42</xdr:row>
      <xdr:rowOff>71301</xdr:rowOff>
    </xdr:to>
    <xdr:cxnSp macro="">
      <xdr:nvCxnSpPr>
        <xdr:cNvPr id="414" name="直線コネクタ 413">
          <a:extLst>
            <a:ext uri="{FF2B5EF4-FFF2-40B4-BE49-F238E27FC236}">
              <a16:creationId xmlns:a16="http://schemas.microsoft.com/office/drawing/2014/main" id="{E0E88729-DFE2-4CD2-A578-B4DFE834C8A6}"/>
            </a:ext>
          </a:extLst>
        </xdr:cNvPr>
        <xdr:cNvCxnSpPr/>
      </xdr:nvCxnSpPr>
      <xdr:spPr>
        <a:xfrm>
          <a:off x="13942060" y="727029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125004</xdr:rowOff>
    </xdr:from>
    <xdr:to>
      <xdr:col>76</xdr:col>
      <xdr:colOff>165100</xdr:colOff>
      <xdr:row>42</xdr:row>
      <xdr:rowOff>55154</xdr:rowOff>
    </xdr:to>
    <xdr:sp macro="" textlink="">
      <xdr:nvSpPr>
        <xdr:cNvPr id="415" name="楕円 414">
          <a:extLst>
            <a:ext uri="{FF2B5EF4-FFF2-40B4-BE49-F238E27FC236}">
              <a16:creationId xmlns:a16="http://schemas.microsoft.com/office/drawing/2014/main" id="{3454E247-5EB8-414F-911D-DA181BD09569}"/>
            </a:ext>
          </a:extLst>
        </xdr:cNvPr>
        <xdr:cNvSpPr/>
      </xdr:nvSpPr>
      <xdr:spPr>
        <a:xfrm>
          <a:off x="13089890" y="71563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4354</xdr:rowOff>
    </xdr:from>
    <xdr:to>
      <xdr:col>81</xdr:col>
      <xdr:colOff>50800</xdr:colOff>
      <xdr:row>42</xdr:row>
      <xdr:rowOff>71301</xdr:rowOff>
    </xdr:to>
    <xdr:cxnSp macro="">
      <xdr:nvCxnSpPr>
        <xdr:cNvPr id="416" name="直線コネクタ 415">
          <a:extLst>
            <a:ext uri="{FF2B5EF4-FFF2-40B4-BE49-F238E27FC236}">
              <a16:creationId xmlns:a16="http://schemas.microsoft.com/office/drawing/2014/main" id="{5BDECD1B-F4D8-406A-B2AB-A605A868809D}"/>
            </a:ext>
          </a:extLst>
        </xdr:cNvPr>
        <xdr:cNvCxnSpPr/>
      </xdr:nvCxnSpPr>
      <xdr:spPr>
        <a:xfrm>
          <a:off x="13144500" y="7207159"/>
          <a:ext cx="79756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125004</xdr:rowOff>
    </xdr:from>
    <xdr:to>
      <xdr:col>67</xdr:col>
      <xdr:colOff>101600</xdr:colOff>
      <xdr:row>42</xdr:row>
      <xdr:rowOff>55154</xdr:rowOff>
    </xdr:to>
    <xdr:sp macro="" textlink="">
      <xdr:nvSpPr>
        <xdr:cNvPr id="417" name="楕円 416">
          <a:extLst>
            <a:ext uri="{FF2B5EF4-FFF2-40B4-BE49-F238E27FC236}">
              <a16:creationId xmlns:a16="http://schemas.microsoft.com/office/drawing/2014/main" id="{985728C6-D38A-452F-B36B-ECC88F0CCDA1}"/>
            </a:ext>
          </a:extLst>
        </xdr:cNvPr>
        <xdr:cNvSpPr/>
      </xdr:nvSpPr>
      <xdr:spPr>
        <a:xfrm>
          <a:off x="11487150" y="71563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91276</xdr:rowOff>
    </xdr:from>
    <xdr:ext cx="405111" cy="259045"/>
    <xdr:sp macro="" textlink="">
      <xdr:nvSpPr>
        <xdr:cNvPr id="418" name="n_1aveValue【認定こども園・幼稚園・保育所】&#10;有形固定資産減価償却率">
          <a:extLst>
            <a:ext uri="{FF2B5EF4-FFF2-40B4-BE49-F238E27FC236}">
              <a16:creationId xmlns:a16="http://schemas.microsoft.com/office/drawing/2014/main" id="{5512872F-4416-4D32-8187-6C9E723C1292}"/>
            </a:ext>
          </a:extLst>
        </xdr:cNvPr>
        <xdr:cNvSpPr txBox="1"/>
      </xdr:nvSpPr>
      <xdr:spPr>
        <a:xfrm>
          <a:off x="13738234" y="626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19" name="n_2aveValue【認定こども園・幼稚園・保育所】&#10;有形固定資産減価償却率">
          <a:extLst>
            <a:ext uri="{FF2B5EF4-FFF2-40B4-BE49-F238E27FC236}">
              <a16:creationId xmlns:a16="http://schemas.microsoft.com/office/drawing/2014/main" id="{BDFA0745-A2B6-40C7-8CEE-D8FA946A862E}"/>
            </a:ext>
          </a:extLst>
        </xdr:cNvPr>
        <xdr:cNvSpPr txBox="1"/>
      </xdr:nvSpPr>
      <xdr:spPr>
        <a:xfrm>
          <a:off x="12957184" y="624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20" name="n_3aveValue【認定こども園・幼稚園・保育所】&#10;有形固定資産減価償却率">
          <a:extLst>
            <a:ext uri="{FF2B5EF4-FFF2-40B4-BE49-F238E27FC236}">
              <a16:creationId xmlns:a16="http://schemas.microsoft.com/office/drawing/2014/main" id="{6309E5FD-EA21-4F66-B5D6-14931E9F8D58}"/>
            </a:ext>
          </a:extLst>
        </xdr:cNvPr>
        <xdr:cNvSpPr txBox="1"/>
      </xdr:nvSpPr>
      <xdr:spPr>
        <a:xfrm>
          <a:off x="12171054" y="622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21" name="n_4aveValue【認定こども園・幼稚園・保育所】&#10;有形固定資産減価償却率">
          <a:extLst>
            <a:ext uri="{FF2B5EF4-FFF2-40B4-BE49-F238E27FC236}">
              <a16:creationId xmlns:a16="http://schemas.microsoft.com/office/drawing/2014/main" id="{8CBBBC18-2935-4A7F-95CC-4D46929EF850}"/>
            </a:ext>
          </a:extLst>
        </xdr:cNvPr>
        <xdr:cNvSpPr txBox="1"/>
      </xdr:nvSpPr>
      <xdr:spPr>
        <a:xfrm>
          <a:off x="11354444" y="626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113228</xdr:rowOff>
    </xdr:from>
    <xdr:ext cx="405111" cy="259045"/>
    <xdr:sp macro="" textlink="">
      <xdr:nvSpPr>
        <xdr:cNvPr id="422" name="n_1mainValue【認定こども園・幼稚園・保育所】&#10;有形固定資産減価償却率">
          <a:extLst>
            <a:ext uri="{FF2B5EF4-FFF2-40B4-BE49-F238E27FC236}">
              <a16:creationId xmlns:a16="http://schemas.microsoft.com/office/drawing/2014/main" id="{D0F61A51-9C48-4536-A4BD-3F1AB474BFE1}"/>
            </a:ext>
          </a:extLst>
        </xdr:cNvPr>
        <xdr:cNvSpPr txBox="1"/>
      </xdr:nvSpPr>
      <xdr:spPr>
        <a:xfrm>
          <a:off x="13738234" y="731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46281</xdr:rowOff>
    </xdr:from>
    <xdr:ext cx="405111" cy="259045"/>
    <xdr:sp macro="" textlink="">
      <xdr:nvSpPr>
        <xdr:cNvPr id="423" name="n_2mainValue【認定こども園・幼稚園・保育所】&#10;有形固定資産減価償却率">
          <a:extLst>
            <a:ext uri="{FF2B5EF4-FFF2-40B4-BE49-F238E27FC236}">
              <a16:creationId xmlns:a16="http://schemas.microsoft.com/office/drawing/2014/main" id="{3F0AB2D5-BD62-4792-8A40-939F89A68B03}"/>
            </a:ext>
          </a:extLst>
        </xdr:cNvPr>
        <xdr:cNvSpPr txBox="1"/>
      </xdr:nvSpPr>
      <xdr:spPr>
        <a:xfrm>
          <a:off x="12957184" y="724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46281</xdr:rowOff>
    </xdr:from>
    <xdr:ext cx="405111" cy="259045"/>
    <xdr:sp macro="" textlink="">
      <xdr:nvSpPr>
        <xdr:cNvPr id="424" name="n_4mainValue【認定こども園・幼稚園・保育所】&#10;有形固定資産減価償却率">
          <a:extLst>
            <a:ext uri="{FF2B5EF4-FFF2-40B4-BE49-F238E27FC236}">
              <a16:creationId xmlns:a16="http://schemas.microsoft.com/office/drawing/2014/main" id="{E61B56C4-60BF-4EA1-AA4E-4BF0648083A8}"/>
            </a:ext>
          </a:extLst>
        </xdr:cNvPr>
        <xdr:cNvSpPr txBox="1"/>
      </xdr:nvSpPr>
      <xdr:spPr>
        <a:xfrm>
          <a:off x="11354444" y="724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5D4B6B3E-2A2B-4189-AF19-5F32C43607A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6A93DD11-1D88-43D6-A488-45667A602E3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E4058A98-2264-4C04-B32F-FCBCB0A9EDF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F552AD83-BC55-4CE4-A535-E4D9E1933BE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6769A4AC-AF1B-47D1-9942-4F2E4C71323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61213FC1-4791-4D86-8FD3-0FD0F40E2E6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C11D79E9-182E-49AE-8343-BC9F46BBB07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B0D52E44-1C72-4335-A4BB-9297EBA8CEAA}"/>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FC972F15-A2CE-48D4-94E0-C7EAA8DAE55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79BA99C7-031F-42C1-AD66-FD6844AD9E6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6808902F-3D8E-4867-B14E-640BE41A5B26}"/>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a:extLst>
            <a:ext uri="{FF2B5EF4-FFF2-40B4-BE49-F238E27FC236}">
              <a16:creationId xmlns:a16="http://schemas.microsoft.com/office/drawing/2014/main" id="{62623BE5-BC07-4AC6-BA83-5498576B9CDB}"/>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FA6FD263-0AC3-4E6E-A331-79FD13A52286}"/>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a:extLst>
            <a:ext uri="{FF2B5EF4-FFF2-40B4-BE49-F238E27FC236}">
              <a16:creationId xmlns:a16="http://schemas.microsoft.com/office/drawing/2014/main" id="{ED2DE62F-1892-43E0-91D7-B3DB0A2AF116}"/>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0B4BCAB8-C471-447D-9CDE-99F3A705302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a:extLst>
            <a:ext uri="{FF2B5EF4-FFF2-40B4-BE49-F238E27FC236}">
              <a16:creationId xmlns:a16="http://schemas.microsoft.com/office/drawing/2014/main" id="{0286E391-4C04-4137-BF46-50AF9FAD46F0}"/>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4EC5F636-1892-4B40-B7AD-3CFE2D0031E6}"/>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a:extLst>
            <a:ext uri="{FF2B5EF4-FFF2-40B4-BE49-F238E27FC236}">
              <a16:creationId xmlns:a16="http://schemas.microsoft.com/office/drawing/2014/main" id="{8495A3BA-B5F4-4181-B2F0-2C3CF6918E96}"/>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59CC6FA0-42E2-47A4-8BC8-65A4B5A0A709}"/>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CFCD7E9E-5604-437D-BDFF-AAF582E89B56}"/>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a:extLst>
            <a:ext uri="{FF2B5EF4-FFF2-40B4-BE49-F238E27FC236}">
              <a16:creationId xmlns:a16="http://schemas.microsoft.com/office/drawing/2014/main" id="{4ABE34D1-D6D6-4C18-9DCA-BD72329AED5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46" name="直線コネクタ 445">
          <a:extLst>
            <a:ext uri="{FF2B5EF4-FFF2-40B4-BE49-F238E27FC236}">
              <a16:creationId xmlns:a16="http://schemas.microsoft.com/office/drawing/2014/main" id="{B41B18D4-CA2A-40B4-9DA1-5B6F040AA328}"/>
            </a:ext>
          </a:extLst>
        </xdr:cNvPr>
        <xdr:cNvCxnSpPr/>
      </xdr:nvCxnSpPr>
      <xdr:spPr>
        <a:xfrm flipV="1">
          <a:off x="19947254" y="567979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47" name="【認定こども園・幼稚園・保育所】&#10;一人当たり面積最小値テキスト">
          <a:extLst>
            <a:ext uri="{FF2B5EF4-FFF2-40B4-BE49-F238E27FC236}">
              <a16:creationId xmlns:a16="http://schemas.microsoft.com/office/drawing/2014/main" id="{33F10E30-252D-4613-B3D0-4BA92ECFAAB7}"/>
            </a:ext>
          </a:extLst>
        </xdr:cNvPr>
        <xdr:cNvSpPr txBox="1"/>
      </xdr:nvSpPr>
      <xdr:spPr>
        <a:xfrm>
          <a:off x="19985990" y="71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48" name="直線コネクタ 447">
          <a:extLst>
            <a:ext uri="{FF2B5EF4-FFF2-40B4-BE49-F238E27FC236}">
              <a16:creationId xmlns:a16="http://schemas.microsoft.com/office/drawing/2014/main" id="{5CD5990B-B825-4DB9-9E6A-60DFCFF29552}"/>
            </a:ext>
          </a:extLst>
        </xdr:cNvPr>
        <xdr:cNvCxnSpPr/>
      </xdr:nvCxnSpPr>
      <xdr:spPr>
        <a:xfrm>
          <a:off x="19885660" y="712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49" name="【認定こども園・幼稚園・保育所】&#10;一人当たり面積最大値テキスト">
          <a:extLst>
            <a:ext uri="{FF2B5EF4-FFF2-40B4-BE49-F238E27FC236}">
              <a16:creationId xmlns:a16="http://schemas.microsoft.com/office/drawing/2014/main" id="{2605661E-C529-41A0-BF06-5F2E415F5CBC}"/>
            </a:ext>
          </a:extLst>
        </xdr:cNvPr>
        <xdr:cNvSpPr txBox="1"/>
      </xdr:nvSpPr>
      <xdr:spPr>
        <a:xfrm>
          <a:off x="19985990" y="544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50" name="直線コネクタ 449">
          <a:extLst>
            <a:ext uri="{FF2B5EF4-FFF2-40B4-BE49-F238E27FC236}">
              <a16:creationId xmlns:a16="http://schemas.microsoft.com/office/drawing/2014/main" id="{065C27E7-53F4-41AA-BD0B-A1F4F2548C4D}"/>
            </a:ext>
          </a:extLst>
        </xdr:cNvPr>
        <xdr:cNvCxnSpPr/>
      </xdr:nvCxnSpPr>
      <xdr:spPr>
        <a:xfrm>
          <a:off x="19885660" y="5679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51" name="【認定こども園・幼稚園・保育所】&#10;一人当たり面積平均値テキスト">
          <a:extLst>
            <a:ext uri="{FF2B5EF4-FFF2-40B4-BE49-F238E27FC236}">
              <a16:creationId xmlns:a16="http://schemas.microsoft.com/office/drawing/2014/main" id="{BD7657D0-379E-48A5-BE31-C9E54C367AB0}"/>
            </a:ext>
          </a:extLst>
        </xdr:cNvPr>
        <xdr:cNvSpPr txBox="1"/>
      </xdr:nvSpPr>
      <xdr:spPr>
        <a:xfrm>
          <a:off x="19985990" y="665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52" name="フローチャート: 判断 451">
          <a:extLst>
            <a:ext uri="{FF2B5EF4-FFF2-40B4-BE49-F238E27FC236}">
              <a16:creationId xmlns:a16="http://schemas.microsoft.com/office/drawing/2014/main" id="{3C20FAFC-EBBF-46A7-ABA0-37C2E12F2F2A}"/>
            </a:ext>
          </a:extLst>
        </xdr:cNvPr>
        <xdr:cNvSpPr/>
      </xdr:nvSpPr>
      <xdr:spPr>
        <a:xfrm>
          <a:off x="19904710" y="668695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53" name="フローチャート: 判断 452">
          <a:extLst>
            <a:ext uri="{FF2B5EF4-FFF2-40B4-BE49-F238E27FC236}">
              <a16:creationId xmlns:a16="http://schemas.microsoft.com/office/drawing/2014/main" id="{8B3497BC-0522-4CD6-856C-585AE4D34FCD}"/>
            </a:ext>
          </a:extLst>
        </xdr:cNvPr>
        <xdr:cNvSpPr/>
      </xdr:nvSpPr>
      <xdr:spPr>
        <a:xfrm>
          <a:off x="19161760" y="670798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54" name="フローチャート: 判断 453">
          <a:extLst>
            <a:ext uri="{FF2B5EF4-FFF2-40B4-BE49-F238E27FC236}">
              <a16:creationId xmlns:a16="http://schemas.microsoft.com/office/drawing/2014/main" id="{BD82EFA5-4F23-453D-9DD0-9A46E855390D}"/>
            </a:ext>
          </a:extLst>
        </xdr:cNvPr>
        <xdr:cNvSpPr/>
      </xdr:nvSpPr>
      <xdr:spPr>
        <a:xfrm>
          <a:off x="18345150" y="671507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55" name="フローチャート: 判断 454">
          <a:extLst>
            <a:ext uri="{FF2B5EF4-FFF2-40B4-BE49-F238E27FC236}">
              <a16:creationId xmlns:a16="http://schemas.microsoft.com/office/drawing/2014/main" id="{938AC044-5D10-4BB7-86CD-968DB40F3209}"/>
            </a:ext>
          </a:extLst>
        </xdr:cNvPr>
        <xdr:cNvSpPr/>
      </xdr:nvSpPr>
      <xdr:spPr>
        <a:xfrm>
          <a:off x="17547590" y="67279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56" name="フローチャート: 判断 455">
          <a:extLst>
            <a:ext uri="{FF2B5EF4-FFF2-40B4-BE49-F238E27FC236}">
              <a16:creationId xmlns:a16="http://schemas.microsoft.com/office/drawing/2014/main" id="{4419DADC-4CF5-4EC4-B567-943F52154875}"/>
            </a:ext>
          </a:extLst>
        </xdr:cNvPr>
        <xdr:cNvSpPr/>
      </xdr:nvSpPr>
      <xdr:spPr>
        <a:xfrm>
          <a:off x="16761460" y="673625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2E08B110-4725-4A5D-887D-5CAED79FACF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9E9EB776-2D98-4ED1-AE30-409CEA8DAFA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8C5ED6E2-1A20-4E84-BA0C-765C41672EF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1E81C1EA-D5DC-4465-A46F-F4046A4BE03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D0C25919-9E55-4B6D-8411-1A65EECB5D0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129642</xdr:rowOff>
    </xdr:from>
    <xdr:to>
      <xdr:col>116</xdr:col>
      <xdr:colOff>114300</xdr:colOff>
      <xdr:row>39</xdr:row>
      <xdr:rowOff>59792</xdr:rowOff>
    </xdr:to>
    <xdr:sp macro="" textlink="">
      <xdr:nvSpPr>
        <xdr:cNvPr id="462" name="楕円 461">
          <a:extLst>
            <a:ext uri="{FF2B5EF4-FFF2-40B4-BE49-F238E27FC236}">
              <a16:creationId xmlns:a16="http://schemas.microsoft.com/office/drawing/2014/main" id="{97758D6B-F512-4944-B537-7392B248D2EC}"/>
            </a:ext>
          </a:extLst>
        </xdr:cNvPr>
        <xdr:cNvSpPr/>
      </xdr:nvSpPr>
      <xdr:spPr>
        <a:xfrm>
          <a:off x="19904710" y="66485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152519</xdr:rowOff>
    </xdr:from>
    <xdr:ext cx="469744" cy="259045"/>
    <xdr:sp macro="" textlink="">
      <xdr:nvSpPr>
        <xdr:cNvPr id="463" name="【認定こども園・幼稚園・保育所】&#10;一人当たり面積該当値テキスト">
          <a:extLst>
            <a:ext uri="{FF2B5EF4-FFF2-40B4-BE49-F238E27FC236}">
              <a16:creationId xmlns:a16="http://schemas.microsoft.com/office/drawing/2014/main" id="{E200CB79-A0AE-4F17-863E-E8C391342A86}"/>
            </a:ext>
          </a:extLst>
        </xdr:cNvPr>
        <xdr:cNvSpPr txBox="1"/>
      </xdr:nvSpPr>
      <xdr:spPr>
        <a:xfrm>
          <a:off x="19985990" y="649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137871</xdr:rowOff>
    </xdr:from>
    <xdr:to>
      <xdr:col>112</xdr:col>
      <xdr:colOff>38100</xdr:colOff>
      <xdr:row>39</xdr:row>
      <xdr:rowOff>68021</xdr:rowOff>
    </xdr:to>
    <xdr:sp macro="" textlink="">
      <xdr:nvSpPr>
        <xdr:cNvPr id="464" name="楕円 463">
          <a:extLst>
            <a:ext uri="{FF2B5EF4-FFF2-40B4-BE49-F238E27FC236}">
              <a16:creationId xmlns:a16="http://schemas.microsoft.com/office/drawing/2014/main" id="{BA38856B-E77E-4A7A-B3BA-291FC6244727}"/>
            </a:ext>
          </a:extLst>
        </xdr:cNvPr>
        <xdr:cNvSpPr/>
      </xdr:nvSpPr>
      <xdr:spPr>
        <a:xfrm>
          <a:off x="19161760" y="66491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8992</xdr:rowOff>
    </xdr:from>
    <xdr:to>
      <xdr:col>116</xdr:col>
      <xdr:colOff>63500</xdr:colOff>
      <xdr:row>39</xdr:row>
      <xdr:rowOff>17221</xdr:rowOff>
    </xdr:to>
    <xdr:cxnSp macro="">
      <xdr:nvCxnSpPr>
        <xdr:cNvPr id="465" name="直線コネクタ 464">
          <a:extLst>
            <a:ext uri="{FF2B5EF4-FFF2-40B4-BE49-F238E27FC236}">
              <a16:creationId xmlns:a16="http://schemas.microsoft.com/office/drawing/2014/main" id="{BCC92C53-F7BA-4F11-821A-30E7DE6D3B0C}"/>
            </a:ext>
          </a:extLst>
        </xdr:cNvPr>
        <xdr:cNvCxnSpPr/>
      </xdr:nvCxnSpPr>
      <xdr:spPr>
        <a:xfrm flipV="1">
          <a:off x="19204940" y="6697447"/>
          <a:ext cx="74295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151587</xdr:rowOff>
    </xdr:from>
    <xdr:to>
      <xdr:col>107</xdr:col>
      <xdr:colOff>101600</xdr:colOff>
      <xdr:row>39</xdr:row>
      <xdr:rowOff>81737</xdr:rowOff>
    </xdr:to>
    <xdr:sp macro="" textlink="">
      <xdr:nvSpPr>
        <xdr:cNvPr id="466" name="楕円 465">
          <a:extLst>
            <a:ext uri="{FF2B5EF4-FFF2-40B4-BE49-F238E27FC236}">
              <a16:creationId xmlns:a16="http://schemas.microsoft.com/office/drawing/2014/main" id="{35740282-A442-444A-8AA1-F76FE51FEFAC}"/>
            </a:ext>
          </a:extLst>
        </xdr:cNvPr>
        <xdr:cNvSpPr/>
      </xdr:nvSpPr>
      <xdr:spPr>
        <a:xfrm>
          <a:off x="18345150" y="66666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17221</xdr:rowOff>
    </xdr:from>
    <xdr:to>
      <xdr:col>111</xdr:col>
      <xdr:colOff>177800</xdr:colOff>
      <xdr:row>39</xdr:row>
      <xdr:rowOff>30937</xdr:rowOff>
    </xdr:to>
    <xdr:cxnSp macro="">
      <xdr:nvCxnSpPr>
        <xdr:cNvPr id="467" name="直線コネクタ 466">
          <a:extLst>
            <a:ext uri="{FF2B5EF4-FFF2-40B4-BE49-F238E27FC236}">
              <a16:creationId xmlns:a16="http://schemas.microsoft.com/office/drawing/2014/main" id="{5C29165A-FF7B-46D9-BD32-0E3BD5C4845D}"/>
            </a:ext>
          </a:extLst>
        </xdr:cNvPr>
        <xdr:cNvCxnSpPr/>
      </xdr:nvCxnSpPr>
      <xdr:spPr>
        <a:xfrm flipV="1">
          <a:off x="18399760" y="6707581"/>
          <a:ext cx="80518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xdr:rowOff>
    </xdr:from>
    <xdr:to>
      <xdr:col>98</xdr:col>
      <xdr:colOff>38100</xdr:colOff>
      <xdr:row>39</xdr:row>
      <xdr:rowOff>101854</xdr:rowOff>
    </xdr:to>
    <xdr:sp macro="" textlink="">
      <xdr:nvSpPr>
        <xdr:cNvPr id="468" name="楕円 467">
          <a:extLst>
            <a:ext uri="{FF2B5EF4-FFF2-40B4-BE49-F238E27FC236}">
              <a16:creationId xmlns:a16="http://schemas.microsoft.com/office/drawing/2014/main" id="{18194451-CF22-4EE7-BEAD-3532C40B6B79}"/>
            </a:ext>
          </a:extLst>
        </xdr:cNvPr>
        <xdr:cNvSpPr/>
      </xdr:nvSpPr>
      <xdr:spPr>
        <a:xfrm>
          <a:off x="16761460" y="6686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110355</xdr:rowOff>
    </xdr:from>
    <xdr:ext cx="469744" cy="259045"/>
    <xdr:sp macro="" textlink="">
      <xdr:nvSpPr>
        <xdr:cNvPr id="469" name="n_1aveValue【認定こども園・幼稚園・保育所】&#10;一人当たり面積">
          <a:extLst>
            <a:ext uri="{FF2B5EF4-FFF2-40B4-BE49-F238E27FC236}">
              <a16:creationId xmlns:a16="http://schemas.microsoft.com/office/drawing/2014/main" id="{AAC4CEDE-A8F8-4846-A44F-A0A56EFCB9C6}"/>
            </a:ext>
          </a:extLst>
        </xdr:cNvPr>
        <xdr:cNvSpPr txBox="1"/>
      </xdr:nvSpPr>
      <xdr:spPr>
        <a:xfrm>
          <a:off x="18982132" y="67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470" name="n_2aveValue【認定こども園・幼稚園・保育所】&#10;一人当たり面積">
          <a:extLst>
            <a:ext uri="{FF2B5EF4-FFF2-40B4-BE49-F238E27FC236}">
              <a16:creationId xmlns:a16="http://schemas.microsoft.com/office/drawing/2014/main" id="{48A8562C-4A22-4AD7-886A-86F32E9C404C}"/>
            </a:ext>
          </a:extLst>
        </xdr:cNvPr>
        <xdr:cNvSpPr txBox="1"/>
      </xdr:nvSpPr>
      <xdr:spPr>
        <a:xfrm>
          <a:off x="18182032" y="681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71" name="n_3aveValue【認定こども園・幼稚園・保育所】&#10;一人当たり面積">
          <a:extLst>
            <a:ext uri="{FF2B5EF4-FFF2-40B4-BE49-F238E27FC236}">
              <a16:creationId xmlns:a16="http://schemas.microsoft.com/office/drawing/2014/main" id="{74A7B986-F5EC-46CA-9F12-18E630A5E368}"/>
            </a:ext>
          </a:extLst>
        </xdr:cNvPr>
        <xdr:cNvSpPr txBox="1"/>
      </xdr:nvSpPr>
      <xdr:spPr>
        <a:xfrm>
          <a:off x="17384472"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472" name="n_4aveValue【認定こども園・幼稚園・保育所】&#10;一人当たり面積">
          <a:extLst>
            <a:ext uri="{FF2B5EF4-FFF2-40B4-BE49-F238E27FC236}">
              <a16:creationId xmlns:a16="http://schemas.microsoft.com/office/drawing/2014/main" id="{0846096A-6AF9-483E-8B30-8284FD8D8FD3}"/>
            </a:ext>
          </a:extLst>
        </xdr:cNvPr>
        <xdr:cNvSpPr txBox="1"/>
      </xdr:nvSpPr>
      <xdr:spPr>
        <a:xfrm>
          <a:off x="16588817" y="682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84548</xdr:rowOff>
    </xdr:from>
    <xdr:ext cx="469744" cy="259045"/>
    <xdr:sp macro="" textlink="">
      <xdr:nvSpPr>
        <xdr:cNvPr id="473" name="n_1mainValue【認定こども園・幼稚園・保育所】&#10;一人当たり面積">
          <a:extLst>
            <a:ext uri="{FF2B5EF4-FFF2-40B4-BE49-F238E27FC236}">
              <a16:creationId xmlns:a16="http://schemas.microsoft.com/office/drawing/2014/main" id="{49DDA961-195C-4F88-8F28-9335F51DA30A}"/>
            </a:ext>
          </a:extLst>
        </xdr:cNvPr>
        <xdr:cNvSpPr txBox="1"/>
      </xdr:nvSpPr>
      <xdr:spPr>
        <a:xfrm>
          <a:off x="18982132" y="64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98264</xdr:rowOff>
    </xdr:from>
    <xdr:ext cx="469744" cy="259045"/>
    <xdr:sp macro="" textlink="">
      <xdr:nvSpPr>
        <xdr:cNvPr id="474" name="n_2mainValue【認定こども園・幼稚園・保育所】&#10;一人当たり面積">
          <a:extLst>
            <a:ext uri="{FF2B5EF4-FFF2-40B4-BE49-F238E27FC236}">
              <a16:creationId xmlns:a16="http://schemas.microsoft.com/office/drawing/2014/main" id="{2C3B383E-679B-4C16-A7E9-469EE8B36772}"/>
            </a:ext>
          </a:extLst>
        </xdr:cNvPr>
        <xdr:cNvSpPr txBox="1"/>
      </xdr:nvSpPr>
      <xdr:spPr>
        <a:xfrm>
          <a:off x="18182032" y="64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118381</xdr:rowOff>
    </xdr:from>
    <xdr:ext cx="469744" cy="259045"/>
    <xdr:sp macro="" textlink="">
      <xdr:nvSpPr>
        <xdr:cNvPr id="475" name="n_4mainValue【認定こども園・幼稚園・保育所】&#10;一人当たり面積">
          <a:extLst>
            <a:ext uri="{FF2B5EF4-FFF2-40B4-BE49-F238E27FC236}">
              <a16:creationId xmlns:a16="http://schemas.microsoft.com/office/drawing/2014/main" id="{346B34E7-D2D6-4DA0-90A0-26D3CA47FF95}"/>
            </a:ext>
          </a:extLst>
        </xdr:cNvPr>
        <xdr:cNvSpPr txBox="1"/>
      </xdr:nvSpPr>
      <xdr:spPr>
        <a:xfrm>
          <a:off x="16588817" y="64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a:extLst>
            <a:ext uri="{FF2B5EF4-FFF2-40B4-BE49-F238E27FC236}">
              <a16:creationId xmlns:a16="http://schemas.microsoft.com/office/drawing/2014/main" id="{A8908845-A684-4A9C-8E00-999091046E8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a:extLst>
            <a:ext uri="{FF2B5EF4-FFF2-40B4-BE49-F238E27FC236}">
              <a16:creationId xmlns:a16="http://schemas.microsoft.com/office/drawing/2014/main" id="{AAB5B168-BA42-4FB5-9684-D29F43CA16A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a:extLst>
            <a:ext uri="{FF2B5EF4-FFF2-40B4-BE49-F238E27FC236}">
              <a16:creationId xmlns:a16="http://schemas.microsoft.com/office/drawing/2014/main" id="{E8BA556E-0556-414C-A960-824FBC37AC8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a:extLst>
            <a:ext uri="{FF2B5EF4-FFF2-40B4-BE49-F238E27FC236}">
              <a16:creationId xmlns:a16="http://schemas.microsoft.com/office/drawing/2014/main" id="{FA5578B1-675C-432D-8012-2F093645FB9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a:extLst>
            <a:ext uri="{FF2B5EF4-FFF2-40B4-BE49-F238E27FC236}">
              <a16:creationId xmlns:a16="http://schemas.microsoft.com/office/drawing/2014/main" id="{79C7FD3E-F7AD-4D01-8B7B-AD551540C6D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a:extLst>
            <a:ext uri="{FF2B5EF4-FFF2-40B4-BE49-F238E27FC236}">
              <a16:creationId xmlns:a16="http://schemas.microsoft.com/office/drawing/2014/main" id="{238871AA-73EE-40E3-AD07-9A6215427B8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a:extLst>
            <a:ext uri="{FF2B5EF4-FFF2-40B4-BE49-F238E27FC236}">
              <a16:creationId xmlns:a16="http://schemas.microsoft.com/office/drawing/2014/main" id="{A60518B7-9FC1-4C14-B69E-707C0E5D3A7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a:extLst>
            <a:ext uri="{FF2B5EF4-FFF2-40B4-BE49-F238E27FC236}">
              <a16:creationId xmlns:a16="http://schemas.microsoft.com/office/drawing/2014/main" id="{52F69595-1AA9-438B-883B-547E56F4542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a:extLst>
            <a:ext uri="{FF2B5EF4-FFF2-40B4-BE49-F238E27FC236}">
              <a16:creationId xmlns:a16="http://schemas.microsoft.com/office/drawing/2014/main" id="{F30BF1C7-9F69-4B9D-9171-8773F1052FC8}"/>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a:extLst>
            <a:ext uri="{FF2B5EF4-FFF2-40B4-BE49-F238E27FC236}">
              <a16:creationId xmlns:a16="http://schemas.microsoft.com/office/drawing/2014/main" id="{623FC4F6-5E5E-40B8-A3CE-97517038C675}"/>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01914569-0AD0-43DB-ABE6-DB52F6943E0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a:extLst>
            <a:ext uri="{FF2B5EF4-FFF2-40B4-BE49-F238E27FC236}">
              <a16:creationId xmlns:a16="http://schemas.microsoft.com/office/drawing/2014/main" id="{9CCDDD4B-9F72-49E5-9277-B4D8953C9262}"/>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8" name="テキスト ボックス 487">
          <a:extLst>
            <a:ext uri="{FF2B5EF4-FFF2-40B4-BE49-F238E27FC236}">
              <a16:creationId xmlns:a16="http://schemas.microsoft.com/office/drawing/2014/main" id="{29752001-56EC-458B-82BA-089AA745127D}"/>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a:extLst>
            <a:ext uri="{FF2B5EF4-FFF2-40B4-BE49-F238E27FC236}">
              <a16:creationId xmlns:a16="http://schemas.microsoft.com/office/drawing/2014/main" id="{CCEDCDE6-FC5B-4ACD-8729-59C8842B9087}"/>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a:extLst>
            <a:ext uri="{FF2B5EF4-FFF2-40B4-BE49-F238E27FC236}">
              <a16:creationId xmlns:a16="http://schemas.microsoft.com/office/drawing/2014/main" id="{9FD496CA-1967-48D4-91ED-C02149B2C1CB}"/>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a:extLst>
            <a:ext uri="{FF2B5EF4-FFF2-40B4-BE49-F238E27FC236}">
              <a16:creationId xmlns:a16="http://schemas.microsoft.com/office/drawing/2014/main" id="{788C0A85-7DC2-412B-92A5-F845BC62F01C}"/>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a:extLst>
            <a:ext uri="{FF2B5EF4-FFF2-40B4-BE49-F238E27FC236}">
              <a16:creationId xmlns:a16="http://schemas.microsoft.com/office/drawing/2014/main" id="{566C73AC-2D60-4C70-A88E-1E059CBFCCE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a:extLst>
            <a:ext uri="{FF2B5EF4-FFF2-40B4-BE49-F238E27FC236}">
              <a16:creationId xmlns:a16="http://schemas.microsoft.com/office/drawing/2014/main" id="{508A22F3-82C0-4469-9922-8D2E8347ADD4}"/>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a:extLst>
            <a:ext uri="{FF2B5EF4-FFF2-40B4-BE49-F238E27FC236}">
              <a16:creationId xmlns:a16="http://schemas.microsoft.com/office/drawing/2014/main" id="{5C91B80C-2F7B-46CA-9237-A5261192686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a:extLst>
            <a:ext uri="{FF2B5EF4-FFF2-40B4-BE49-F238E27FC236}">
              <a16:creationId xmlns:a16="http://schemas.microsoft.com/office/drawing/2014/main" id="{2D293ED2-CF8E-4059-B4AE-5A599D786E6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a:extLst>
            <a:ext uri="{FF2B5EF4-FFF2-40B4-BE49-F238E27FC236}">
              <a16:creationId xmlns:a16="http://schemas.microsoft.com/office/drawing/2014/main" id="{8B5AAA54-08F6-4B1D-B021-1C9064B18F5F}"/>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a:extLst>
            <a:ext uri="{FF2B5EF4-FFF2-40B4-BE49-F238E27FC236}">
              <a16:creationId xmlns:a16="http://schemas.microsoft.com/office/drawing/2014/main" id="{9B1B94DE-8413-49FE-B124-746C0CA96C23}"/>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8" name="テキスト ボックス 497">
          <a:extLst>
            <a:ext uri="{FF2B5EF4-FFF2-40B4-BE49-F238E27FC236}">
              <a16:creationId xmlns:a16="http://schemas.microsoft.com/office/drawing/2014/main" id="{C1B08099-B203-429A-93E4-1B1868A62B2C}"/>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a16="http://schemas.microsoft.com/office/drawing/2014/main" id="{521358D9-77BF-4F52-8E83-54F63313D2B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a:extLst>
            <a:ext uri="{FF2B5EF4-FFF2-40B4-BE49-F238E27FC236}">
              <a16:creationId xmlns:a16="http://schemas.microsoft.com/office/drawing/2014/main" id="{70FE7B82-A143-439C-BD20-1F85EC44000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01" name="直線コネクタ 500">
          <a:extLst>
            <a:ext uri="{FF2B5EF4-FFF2-40B4-BE49-F238E27FC236}">
              <a16:creationId xmlns:a16="http://schemas.microsoft.com/office/drawing/2014/main" id="{1E56FD51-6D6C-47A9-BA52-16E778982148}"/>
            </a:ext>
          </a:extLst>
        </xdr:cNvPr>
        <xdr:cNvCxnSpPr/>
      </xdr:nvCxnSpPr>
      <xdr:spPr>
        <a:xfrm flipV="1">
          <a:off x="14703424" y="9667875"/>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02" name="【学校施設】&#10;有形固定資産減価償却率最小値テキスト">
          <a:extLst>
            <a:ext uri="{FF2B5EF4-FFF2-40B4-BE49-F238E27FC236}">
              <a16:creationId xmlns:a16="http://schemas.microsoft.com/office/drawing/2014/main" id="{EBFCD8BC-1E58-4788-8269-E4373B028FDE}"/>
            </a:ext>
          </a:extLst>
        </xdr:cNvPr>
        <xdr:cNvSpPr txBox="1"/>
      </xdr:nvSpPr>
      <xdr:spPr>
        <a:xfrm>
          <a:off x="14742160" y="110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03" name="直線コネクタ 502">
          <a:extLst>
            <a:ext uri="{FF2B5EF4-FFF2-40B4-BE49-F238E27FC236}">
              <a16:creationId xmlns:a16="http://schemas.microsoft.com/office/drawing/2014/main" id="{50E43752-4741-460C-A311-C0E2E1A66852}"/>
            </a:ext>
          </a:extLst>
        </xdr:cNvPr>
        <xdr:cNvCxnSpPr/>
      </xdr:nvCxnSpPr>
      <xdr:spPr>
        <a:xfrm>
          <a:off x="14611350" y="1103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04" name="【学校施設】&#10;有形固定資産減価償却率最大値テキスト">
          <a:extLst>
            <a:ext uri="{FF2B5EF4-FFF2-40B4-BE49-F238E27FC236}">
              <a16:creationId xmlns:a16="http://schemas.microsoft.com/office/drawing/2014/main" id="{0546A639-F563-4440-81C2-707F7C9DC055}"/>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05" name="直線コネクタ 504">
          <a:extLst>
            <a:ext uri="{FF2B5EF4-FFF2-40B4-BE49-F238E27FC236}">
              <a16:creationId xmlns:a16="http://schemas.microsoft.com/office/drawing/2014/main" id="{92795D44-A94C-4ED3-B986-762BF01D0F57}"/>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06" name="【学校施設】&#10;有形固定資産減価償却率平均値テキスト">
          <a:extLst>
            <a:ext uri="{FF2B5EF4-FFF2-40B4-BE49-F238E27FC236}">
              <a16:creationId xmlns:a16="http://schemas.microsoft.com/office/drawing/2014/main" id="{C5C45733-5FEB-46C0-81B7-80DA664D6892}"/>
            </a:ext>
          </a:extLst>
        </xdr:cNvPr>
        <xdr:cNvSpPr txBox="1"/>
      </xdr:nvSpPr>
      <xdr:spPr>
        <a:xfrm>
          <a:off x="14742160" y="1031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07" name="フローチャート: 判断 506">
          <a:extLst>
            <a:ext uri="{FF2B5EF4-FFF2-40B4-BE49-F238E27FC236}">
              <a16:creationId xmlns:a16="http://schemas.microsoft.com/office/drawing/2014/main" id="{EFB410C0-D98F-48D6-AC75-6637069FE323}"/>
            </a:ext>
          </a:extLst>
        </xdr:cNvPr>
        <xdr:cNvSpPr/>
      </xdr:nvSpPr>
      <xdr:spPr>
        <a:xfrm>
          <a:off x="14649450" y="1046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08" name="フローチャート: 判断 507">
          <a:extLst>
            <a:ext uri="{FF2B5EF4-FFF2-40B4-BE49-F238E27FC236}">
              <a16:creationId xmlns:a16="http://schemas.microsoft.com/office/drawing/2014/main" id="{13745569-7ACC-4F16-BDBF-F3EC9DD7EBA6}"/>
            </a:ext>
          </a:extLst>
        </xdr:cNvPr>
        <xdr:cNvSpPr/>
      </xdr:nvSpPr>
      <xdr:spPr>
        <a:xfrm>
          <a:off x="13887450" y="1045990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09" name="フローチャート: 判断 508">
          <a:extLst>
            <a:ext uri="{FF2B5EF4-FFF2-40B4-BE49-F238E27FC236}">
              <a16:creationId xmlns:a16="http://schemas.microsoft.com/office/drawing/2014/main" id="{072AE78A-E043-48D9-B7B2-9D32E315161C}"/>
            </a:ext>
          </a:extLst>
        </xdr:cNvPr>
        <xdr:cNvSpPr/>
      </xdr:nvSpPr>
      <xdr:spPr>
        <a:xfrm>
          <a:off x="13089890" y="104555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10" name="フローチャート: 判断 509">
          <a:extLst>
            <a:ext uri="{FF2B5EF4-FFF2-40B4-BE49-F238E27FC236}">
              <a16:creationId xmlns:a16="http://schemas.microsoft.com/office/drawing/2014/main" id="{A688A0CE-6DF1-4E51-8A5B-4B4702098086}"/>
            </a:ext>
          </a:extLst>
        </xdr:cNvPr>
        <xdr:cNvSpPr/>
      </xdr:nvSpPr>
      <xdr:spPr>
        <a:xfrm>
          <a:off x="12303760" y="104269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11" name="フローチャート: 判断 510">
          <a:extLst>
            <a:ext uri="{FF2B5EF4-FFF2-40B4-BE49-F238E27FC236}">
              <a16:creationId xmlns:a16="http://schemas.microsoft.com/office/drawing/2014/main" id="{D0881339-B1D3-43D7-9896-3CC8E28269ED}"/>
            </a:ext>
          </a:extLst>
        </xdr:cNvPr>
        <xdr:cNvSpPr/>
      </xdr:nvSpPr>
      <xdr:spPr>
        <a:xfrm>
          <a:off x="11487150" y="103826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46553F1B-8036-40D8-BCDA-7F1FEE8632E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F8D9527F-944A-4EED-B790-36204E77EE0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F4F88993-C93F-468B-93FF-D8B5FC5F5B3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AAFE8E7E-2FEF-4668-B926-EA3C56C0B498}"/>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2BA3D14D-DD02-4390-A08B-7C2DF188C5A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96157</xdr:rowOff>
    </xdr:from>
    <xdr:to>
      <xdr:col>85</xdr:col>
      <xdr:colOff>177800</xdr:colOff>
      <xdr:row>62</xdr:row>
      <xdr:rowOff>26307</xdr:rowOff>
    </xdr:to>
    <xdr:sp macro="" textlink="">
      <xdr:nvSpPr>
        <xdr:cNvPr id="517" name="楕円 516">
          <a:extLst>
            <a:ext uri="{FF2B5EF4-FFF2-40B4-BE49-F238E27FC236}">
              <a16:creationId xmlns:a16="http://schemas.microsoft.com/office/drawing/2014/main" id="{1F51A3D0-6B5D-467A-8B7C-2340CD015E39}"/>
            </a:ext>
          </a:extLst>
        </xdr:cNvPr>
        <xdr:cNvSpPr/>
      </xdr:nvSpPr>
      <xdr:spPr>
        <a:xfrm>
          <a:off x="14649450" y="105507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74584</xdr:rowOff>
    </xdr:from>
    <xdr:ext cx="405111" cy="259045"/>
    <xdr:sp macro="" textlink="">
      <xdr:nvSpPr>
        <xdr:cNvPr id="518" name="【学校施設】&#10;有形固定資産減価償却率該当値テキスト">
          <a:extLst>
            <a:ext uri="{FF2B5EF4-FFF2-40B4-BE49-F238E27FC236}">
              <a16:creationId xmlns:a16="http://schemas.microsoft.com/office/drawing/2014/main" id="{997A1F3A-F572-404B-95DB-6490548A4F55}"/>
            </a:ext>
          </a:extLst>
        </xdr:cNvPr>
        <xdr:cNvSpPr txBox="1"/>
      </xdr:nvSpPr>
      <xdr:spPr>
        <a:xfrm>
          <a:off x="1474216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519" name="楕円 518">
          <a:extLst>
            <a:ext uri="{FF2B5EF4-FFF2-40B4-BE49-F238E27FC236}">
              <a16:creationId xmlns:a16="http://schemas.microsoft.com/office/drawing/2014/main" id="{53269EFF-8F0A-4902-97C4-16DA6903BB15}"/>
            </a:ext>
          </a:extLst>
        </xdr:cNvPr>
        <xdr:cNvSpPr/>
      </xdr:nvSpPr>
      <xdr:spPr>
        <a:xfrm>
          <a:off x="13887450" y="104941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61</xdr:row>
      <xdr:rowOff>146957</xdr:rowOff>
    </xdr:to>
    <xdr:cxnSp macro="">
      <xdr:nvCxnSpPr>
        <xdr:cNvPr id="520" name="直線コネクタ 519">
          <a:extLst>
            <a:ext uri="{FF2B5EF4-FFF2-40B4-BE49-F238E27FC236}">
              <a16:creationId xmlns:a16="http://schemas.microsoft.com/office/drawing/2014/main" id="{CC6487D5-3537-4AFF-BE89-1394BA628FA7}"/>
            </a:ext>
          </a:extLst>
        </xdr:cNvPr>
        <xdr:cNvCxnSpPr/>
      </xdr:nvCxnSpPr>
      <xdr:spPr>
        <a:xfrm>
          <a:off x="13942060" y="10546896"/>
          <a:ext cx="762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xdr:rowOff>
    </xdr:from>
    <xdr:to>
      <xdr:col>76</xdr:col>
      <xdr:colOff>165100</xdr:colOff>
      <xdr:row>61</xdr:row>
      <xdr:rowOff>103051</xdr:rowOff>
    </xdr:to>
    <xdr:sp macro="" textlink="">
      <xdr:nvSpPr>
        <xdr:cNvPr id="521" name="楕円 520">
          <a:extLst>
            <a:ext uri="{FF2B5EF4-FFF2-40B4-BE49-F238E27FC236}">
              <a16:creationId xmlns:a16="http://schemas.microsoft.com/office/drawing/2014/main" id="{2FA27D2A-BBB8-4E56-A5A5-9511F6F0FAEA}"/>
            </a:ext>
          </a:extLst>
        </xdr:cNvPr>
        <xdr:cNvSpPr/>
      </xdr:nvSpPr>
      <xdr:spPr>
        <a:xfrm>
          <a:off x="13089890" y="1045990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52251</xdr:rowOff>
    </xdr:from>
    <xdr:to>
      <xdr:col>81</xdr:col>
      <xdr:colOff>50800</xdr:colOff>
      <xdr:row>61</xdr:row>
      <xdr:rowOff>86541</xdr:rowOff>
    </xdr:to>
    <xdr:cxnSp macro="">
      <xdr:nvCxnSpPr>
        <xdr:cNvPr id="522" name="直線コネクタ 521">
          <a:extLst>
            <a:ext uri="{FF2B5EF4-FFF2-40B4-BE49-F238E27FC236}">
              <a16:creationId xmlns:a16="http://schemas.microsoft.com/office/drawing/2014/main" id="{A54EF962-5DDC-42A8-8A4D-F951940BF1C0}"/>
            </a:ext>
          </a:extLst>
        </xdr:cNvPr>
        <xdr:cNvCxnSpPr/>
      </xdr:nvCxnSpPr>
      <xdr:spPr>
        <a:xfrm>
          <a:off x="13144500" y="10514511"/>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169635</xdr:rowOff>
    </xdr:from>
    <xdr:to>
      <xdr:col>67</xdr:col>
      <xdr:colOff>101600</xdr:colOff>
      <xdr:row>61</xdr:row>
      <xdr:rowOff>99785</xdr:rowOff>
    </xdr:to>
    <xdr:sp macro="" textlink="">
      <xdr:nvSpPr>
        <xdr:cNvPr id="523" name="楕円 522">
          <a:extLst>
            <a:ext uri="{FF2B5EF4-FFF2-40B4-BE49-F238E27FC236}">
              <a16:creationId xmlns:a16="http://schemas.microsoft.com/office/drawing/2014/main" id="{6F5401DF-62DC-4B21-A3CA-B70A3B353BD7}"/>
            </a:ext>
          </a:extLst>
        </xdr:cNvPr>
        <xdr:cNvSpPr/>
      </xdr:nvSpPr>
      <xdr:spPr>
        <a:xfrm>
          <a:off x="11487150" y="1046044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119578</xdr:rowOff>
    </xdr:from>
    <xdr:ext cx="405111" cy="259045"/>
    <xdr:sp macro="" textlink="">
      <xdr:nvSpPr>
        <xdr:cNvPr id="524" name="n_1aveValue【学校施設】&#10;有形固定資産減価償却率">
          <a:extLst>
            <a:ext uri="{FF2B5EF4-FFF2-40B4-BE49-F238E27FC236}">
              <a16:creationId xmlns:a16="http://schemas.microsoft.com/office/drawing/2014/main" id="{2EC1DA41-C571-4AED-BC69-C15B31AA5380}"/>
            </a:ext>
          </a:extLst>
        </xdr:cNvPr>
        <xdr:cNvSpPr txBox="1"/>
      </xdr:nvSpPr>
      <xdr:spPr>
        <a:xfrm>
          <a:off x="13738234" y="1023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25" name="n_2aveValue【学校施設】&#10;有形固定資産減価償却率">
          <a:extLst>
            <a:ext uri="{FF2B5EF4-FFF2-40B4-BE49-F238E27FC236}">
              <a16:creationId xmlns:a16="http://schemas.microsoft.com/office/drawing/2014/main" id="{805B70E9-DBEC-47FC-95A4-D4E58B024557}"/>
            </a:ext>
          </a:extLst>
        </xdr:cNvPr>
        <xdr:cNvSpPr txBox="1"/>
      </xdr:nvSpPr>
      <xdr:spPr>
        <a:xfrm>
          <a:off x="1295718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26" name="n_3aveValue【学校施設】&#10;有形固定資産減価償却率">
          <a:extLst>
            <a:ext uri="{FF2B5EF4-FFF2-40B4-BE49-F238E27FC236}">
              <a16:creationId xmlns:a16="http://schemas.microsoft.com/office/drawing/2014/main" id="{C201EAF2-5F5E-4727-AB1A-1FA47E284DBE}"/>
            </a:ext>
          </a:extLst>
        </xdr:cNvPr>
        <xdr:cNvSpPr txBox="1"/>
      </xdr:nvSpPr>
      <xdr:spPr>
        <a:xfrm>
          <a:off x="12171054" y="102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27" name="n_4aveValue【学校施設】&#10;有形固定資産減価償却率">
          <a:extLst>
            <a:ext uri="{FF2B5EF4-FFF2-40B4-BE49-F238E27FC236}">
              <a16:creationId xmlns:a16="http://schemas.microsoft.com/office/drawing/2014/main" id="{7AAF1696-EA97-45EB-A216-8A36D80B4272}"/>
            </a:ext>
          </a:extLst>
        </xdr:cNvPr>
        <xdr:cNvSpPr txBox="1"/>
      </xdr:nvSpPr>
      <xdr:spPr>
        <a:xfrm>
          <a:off x="11354444" y="1016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528" name="n_1mainValue【学校施設】&#10;有形固定資産減価償却率">
          <a:extLst>
            <a:ext uri="{FF2B5EF4-FFF2-40B4-BE49-F238E27FC236}">
              <a16:creationId xmlns:a16="http://schemas.microsoft.com/office/drawing/2014/main" id="{532E285D-1038-43B8-973F-0CB6A110A322}"/>
            </a:ext>
          </a:extLst>
        </xdr:cNvPr>
        <xdr:cNvSpPr txBox="1"/>
      </xdr:nvSpPr>
      <xdr:spPr>
        <a:xfrm>
          <a:off x="1373823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94178</xdr:rowOff>
    </xdr:from>
    <xdr:ext cx="405111" cy="259045"/>
    <xdr:sp macro="" textlink="">
      <xdr:nvSpPr>
        <xdr:cNvPr id="529" name="n_2mainValue【学校施設】&#10;有形固定資産減価償却率">
          <a:extLst>
            <a:ext uri="{FF2B5EF4-FFF2-40B4-BE49-F238E27FC236}">
              <a16:creationId xmlns:a16="http://schemas.microsoft.com/office/drawing/2014/main" id="{BDD43D13-31EA-45BA-8DAD-77ADAB4CA37B}"/>
            </a:ext>
          </a:extLst>
        </xdr:cNvPr>
        <xdr:cNvSpPr txBox="1"/>
      </xdr:nvSpPr>
      <xdr:spPr>
        <a:xfrm>
          <a:off x="12957184" y="1055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90912</xdr:rowOff>
    </xdr:from>
    <xdr:ext cx="405111" cy="259045"/>
    <xdr:sp macro="" textlink="">
      <xdr:nvSpPr>
        <xdr:cNvPr id="530" name="n_4mainValue【学校施設】&#10;有形固定資産減価償却率">
          <a:extLst>
            <a:ext uri="{FF2B5EF4-FFF2-40B4-BE49-F238E27FC236}">
              <a16:creationId xmlns:a16="http://schemas.microsoft.com/office/drawing/2014/main" id="{838FCA69-CF4B-4DBB-A02A-50CBA7763A56}"/>
            </a:ext>
          </a:extLst>
        </xdr:cNvPr>
        <xdr:cNvSpPr txBox="1"/>
      </xdr:nvSpPr>
      <xdr:spPr>
        <a:xfrm>
          <a:off x="11354444" y="1055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a:extLst>
            <a:ext uri="{FF2B5EF4-FFF2-40B4-BE49-F238E27FC236}">
              <a16:creationId xmlns:a16="http://schemas.microsoft.com/office/drawing/2014/main" id="{9440C077-DBAC-4C84-9CB2-F593F0DF480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a:extLst>
            <a:ext uri="{FF2B5EF4-FFF2-40B4-BE49-F238E27FC236}">
              <a16:creationId xmlns:a16="http://schemas.microsoft.com/office/drawing/2014/main" id="{2A8D662C-04C4-4C68-9C05-3037847656C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a:extLst>
            <a:ext uri="{FF2B5EF4-FFF2-40B4-BE49-F238E27FC236}">
              <a16:creationId xmlns:a16="http://schemas.microsoft.com/office/drawing/2014/main" id="{123FFFA6-D450-49FD-98FB-666ADF83AB9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a:extLst>
            <a:ext uri="{FF2B5EF4-FFF2-40B4-BE49-F238E27FC236}">
              <a16:creationId xmlns:a16="http://schemas.microsoft.com/office/drawing/2014/main" id="{BA1D403D-8CE3-41E5-8966-BD1C9C296E7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a:extLst>
            <a:ext uri="{FF2B5EF4-FFF2-40B4-BE49-F238E27FC236}">
              <a16:creationId xmlns:a16="http://schemas.microsoft.com/office/drawing/2014/main" id="{FAA24070-FCB6-410A-AFB0-40E6E7D5558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a:extLst>
            <a:ext uri="{FF2B5EF4-FFF2-40B4-BE49-F238E27FC236}">
              <a16:creationId xmlns:a16="http://schemas.microsoft.com/office/drawing/2014/main" id="{6D8D3785-D111-42A7-8C95-72B81DCF50E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a:extLst>
            <a:ext uri="{FF2B5EF4-FFF2-40B4-BE49-F238E27FC236}">
              <a16:creationId xmlns:a16="http://schemas.microsoft.com/office/drawing/2014/main" id="{94E5FD41-3F85-4075-9FF3-6C0AE7CC1FAC}"/>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a:extLst>
            <a:ext uri="{FF2B5EF4-FFF2-40B4-BE49-F238E27FC236}">
              <a16:creationId xmlns:a16="http://schemas.microsoft.com/office/drawing/2014/main" id="{4BE253B9-6664-4656-AB8D-1F2FCA6F016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a:extLst>
            <a:ext uri="{FF2B5EF4-FFF2-40B4-BE49-F238E27FC236}">
              <a16:creationId xmlns:a16="http://schemas.microsoft.com/office/drawing/2014/main" id="{DE0BB032-B04C-48C4-88C0-8E2D0486676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a:extLst>
            <a:ext uri="{FF2B5EF4-FFF2-40B4-BE49-F238E27FC236}">
              <a16:creationId xmlns:a16="http://schemas.microsoft.com/office/drawing/2014/main" id="{997EAD59-3AED-4999-9BEF-B3A18EF123D8}"/>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1" name="直線コネクタ 540">
          <a:extLst>
            <a:ext uri="{FF2B5EF4-FFF2-40B4-BE49-F238E27FC236}">
              <a16:creationId xmlns:a16="http://schemas.microsoft.com/office/drawing/2014/main" id="{77026CA8-8A70-4FC2-8E39-E9E0455B267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a:extLst>
            <a:ext uri="{FF2B5EF4-FFF2-40B4-BE49-F238E27FC236}">
              <a16:creationId xmlns:a16="http://schemas.microsoft.com/office/drawing/2014/main" id="{9A71FB7B-3D7A-4841-95F6-3EDF7F59812C}"/>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a:extLst>
            <a:ext uri="{FF2B5EF4-FFF2-40B4-BE49-F238E27FC236}">
              <a16:creationId xmlns:a16="http://schemas.microsoft.com/office/drawing/2014/main" id="{07C9BCA1-A9F0-4E07-B508-52C7EDA4397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44" name="テキスト ボックス 543">
          <a:extLst>
            <a:ext uri="{FF2B5EF4-FFF2-40B4-BE49-F238E27FC236}">
              <a16:creationId xmlns:a16="http://schemas.microsoft.com/office/drawing/2014/main" id="{AE265C85-2A02-4766-9915-60AD621AFB9C}"/>
            </a:ext>
          </a:extLst>
        </xdr:cNvPr>
        <xdr:cNvSpPr txBox="1"/>
      </xdr:nvSpPr>
      <xdr:spPr>
        <a:xfrm>
          <a:off x="15985051" y="1037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a:extLst>
            <a:ext uri="{FF2B5EF4-FFF2-40B4-BE49-F238E27FC236}">
              <a16:creationId xmlns:a16="http://schemas.microsoft.com/office/drawing/2014/main" id="{4465BA52-0AD6-47B2-A29C-A04BFC00BA5A}"/>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46" name="テキスト ボックス 545">
          <a:extLst>
            <a:ext uri="{FF2B5EF4-FFF2-40B4-BE49-F238E27FC236}">
              <a16:creationId xmlns:a16="http://schemas.microsoft.com/office/drawing/2014/main" id="{05FB480E-8B80-485D-89CD-A8CDCEC158C9}"/>
            </a:ext>
          </a:extLst>
        </xdr:cNvPr>
        <xdr:cNvSpPr txBox="1"/>
      </xdr:nvSpPr>
      <xdr:spPr>
        <a:xfrm>
          <a:off x="15985051" y="991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a:extLst>
            <a:ext uri="{FF2B5EF4-FFF2-40B4-BE49-F238E27FC236}">
              <a16:creationId xmlns:a16="http://schemas.microsoft.com/office/drawing/2014/main" id="{28B1D2E0-5B52-49B7-8966-4A54115B2A0E}"/>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48" name="テキスト ボックス 547">
          <a:extLst>
            <a:ext uri="{FF2B5EF4-FFF2-40B4-BE49-F238E27FC236}">
              <a16:creationId xmlns:a16="http://schemas.microsoft.com/office/drawing/2014/main" id="{B36F87C6-5C9D-4686-90F1-5F948F4482BA}"/>
            </a:ext>
          </a:extLst>
        </xdr:cNvPr>
        <xdr:cNvSpPr txBox="1"/>
      </xdr:nvSpPr>
      <xdr:spPr>
        <a:xfrm>
          <a:off x="15985051" y="945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a:extLst>
            <a:ext uri="{FF2B5EF4-FFF2-40B4-BE49-F238E27FC236}">
              <a16:creationId xmlns:a16="http://schemas.microsoft.com/office/drawing/2014/main" id="{7474E7EC-9CE8-40C4-9EE7-C1B0C6A13D2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0" name="テキスト ボックス 549">
          <a:extLst>
            <a:ext uri="{FF2B5EF4-FFF2-40B4-BE49-F238E27FC236}">
              <a16:creationId xmlns:a16="http://schemas.microsoft.com/office/drawing/2014/main" id="{806A418F-79A3-48BA-AE02-243F9473C51F}"/>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学校施設】&#10;一人当たり面積グラフ枠">
          <a:extLst>
            <a:ext uri="{FF2B5EF4-FFF2-40B4-BE49-F238E27FC236}">
              <a16:creationId xmlns:a16="http://schemas.microsoft.com/office/drawing/2014/main" id="{61B243EF-21DD-4500-9885-EE7A2CD3EE41}"/>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52" name="直線コネクタ 551">
          <a:extLst>
            <a:ext uri="{FF2B5EF4-FFF2-40B4-BE49-F238E27FC236}">
              <a16:creationId xmlns:a16="http://schemas.microsoft.com/office/drawing/2014/main" id="{1A48BE0B-64E3-4475-89B1-D07A3C38E911}"/>
            </a:ext>
          </a:extLst>
        </xdr:cNvPr>
        <xdr:cNvCxnSpPr/>
      </xdr:nvCxnSpPr>
      <xdr:spPr>
        <a:xfrm flipV="1">
          <a:off x="19947254" y="9681027"/>
          <a:ext cx="0" cy="12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53" name="【学校施設】&#10;一人当たり面積最小値テキスト">
          <a:extLst>
            <a:ext uri="{FF2B5EF4-FFF2-40B4-BE49-F238E27FC236}">
              <a16:creationId xmlns:a16="http://schemas.microsoft.com/office/drawing/2014/main" id="{F74FC065-C2C0-464D-86CB-71B56037221A}"/>
            </a:ext>
          </a:extLst>
        </xdr:cNvPr>
        <xdr:cNvSpPr txBox="1"/>
      </xdr:nvSpPr>
      <xdr:spPr>
        <a:xfrm>
          <a:off x="19985990" y="109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54" name="直線コネクタ 553">
          <a:extLst>
            <a:ext uri="{FF2B5EF4-FFF2-40B4-BE49-F238E27FC236}">
              <a16:creationId xmlns:a16="http://schemas.microsoft.com/office/drawing/2014/main" id="{43494C13-6F70-4A3F-A221-FBEFD81046B1}"/>
            </a:ext>
          </a:extLst>
        </xdr:cNvPr>
        <xdr:cNvCxnSpPr/>
      </xdr:nvCxnSpPr>
      <xdr:spPr>
        <a:xfrm>
          <a:off x="19885660" y="10931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55" name="【学校施設】&#10;一人当たり面積最大値テキスト">
          <a:extLst>
            <a:ext uri="{FF2B5EF4-FFF2-40B4-BE49-F238E27FC236}">
              <a16:creationId xmlns:a16="http://schemas.microsoft.com/office/drawing/2014/main" id="{B392A45F-7590-42E0-878C-B83926405D7D}"/>
            </a:ext>
          </a:extLst>
        </xdr:cNvPr>
        <xdr:cNvSpPr txBox="1"/>
      </xdr:nvSpPr>
      <xdr:spPr>
        <a:xfrm>
          <a:off x="19985990" y="94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56" name="直線コネクタ 555">
          <a:extLst>
            <a:ext uri="{FF2B5EF4-FFF2-40B4-BE49-F238E27FC236}">
              <a16:creationId xmlns:a16="http://schemas.microsoft.com/office/drawing/2014/main" id="{4E40203B-AAE7-41F4-853D-440F66306FD5}"/>
            </a:ext>
          </a:extLst>
        </xdr:cNvPr>
        <xdr:cNvCxnSpPr/>
      </xdr:nvCxnSpPr>
      <xdr:spPr>
        <a:xfrm>
          <a:off x="19885660" y="96810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57" name="【学校施設】&#10;一人当たり面積平均値テキスト">
          <a:extLst>
            <a:ext uri="{FF2B5EF4-FFF2-40B4-BE49-F238E27FC236}">
              <a16:creationId xmlns:a16="http://schemas.microsoft.com/office/drawing/2014/main" id="{408A10BC-95A9-40D2-B763-A1E21E040AC6}"/>
            </a:ext>
          </a:extLst>
        </xdr:cNvPr>
        <xdr:cNvSpPr txBox="1"/>
      </xdr:nvSpPr>
      <xdr:spPr>
        <a:xfrm>
          <a:off x="19985990" y="1068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58" name="フローチャート: 判断 557">
          <a:extLst>
            <a:ext uri="{FF2B5EF4-FFF2-40B4-BE49-F238E27FC236}">
              <a16:creationId xmlns:a16="http://schemas.microsoft.com/office/drawing/2014/main" id="{8F6932A9-B756-4217-B86E-CADE7567AD80}"/>
            </a:ext>
          </a:extLst>
        </xdr:cNvPr>
        <xdr:cNvSpPr/>
      </xdr:nvSpPr>
      <xdr:spPr>
        <a:xfrm>
          <a:off x="19904710" y="107172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59" name="フローチャート: 判断 558">
          <a:extLst>
            <a:ext uri="{FF2B5EF4-FFF2-40B4-BE49-F238E27FC236}">
              <a16:creationId xmlns:a16="http://schemas.microsoft.com/office/drawing/2014/main" id="{BFE178D7-3A8B-4130-BA11-3ED5D117C554}"/>
            </a:ext>
          </a:extLst>
        </xdr:cNvPr>
        <xdr:cNvSpPr/>
      </xdr:nvSpPr>
      <xdr:spPr>
        <a:xfrm>
          <a:off x="19161760" y="1072327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60" name="フローチャート: 判断 559">
          <a:extLst>
            <a:ext uri="{FF2B5EF4-FFF2-40B4-BE49-F238E27FC236}">
              <a16:creationId xmlns:a16="http://schemas.microsoft.com/office/drawing/2014/main" id="{A338E6A4-591D-467A-B131-BACA0D159A9B}"/>
            </a:ext>
          </a:extLst>
        </xdr:cNvPr>
        <xdr:cNvSpPr/>
      </xdr:nvSpPr>
      <xdr:spPr>
        <a:xfrm>
          <a:off x="18345150" y="107230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61" name="フローチャート: 判断 560">
          <a:extLst>
            <a:ext uri="{FF2B5EF4-FFF2-40B4-BE49-F238E27FC236}">
              <a16:creationId xmlns:a16="http://schemas.microsoft.com/office/drawing/2014/main" id="{8856DC8C-6C61-48D7-8BD2-6B6053F5A0C9}"/>
            </a:ext>
          </a:extLst>
        </xdr:cNvPr>
        <xdr:cNvSpPr/>
      </xdr:nvSpPr>
      <xdr:spPr>
        <a:xfrm>
          <a:off x="17547590" y="1073186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62" name="フローチャート: 判断 561">
          <a:extLst>
            <a:ext uri="{FF2B5EF4-FFF2-40B4-BE49-F238E27FC236}">
              <a16:creationId xmlns:a16="http://schemas.microsoft.com/office/drawing/2014/main" id="{046F93A3-399B-4D35-A81B-374533DCEAF6}"/>
            </a:ext>
          </a:extLst>
        </xdr:cNvPr>
        <xdr:cNvSpPr/>
      </xdr:nvSpPr>
      <xdr:spPr>
        <a:xfrm>
          <a:off x="16761460" y="107351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47EC80E6-096A-4611-AEDF-C3774016F2D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161A424C-D856-457B-8659-6CC7B9D7EDA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222F2265-71C4-4FF6-A0C2-26E20EE8BFF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D2F54DB5-729E-4780-85FC-88AD3DC60CF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B341924F-40D9-4AFD-B4B6-9EACD79A566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88371</xdr:rowOff>
    </xdr:from>
    <xdr:to>
      <xdr:col>116</xdr:col>
      <xdr:colOff>114300</xdr:colOff>
      <xdr:row>62</xdr:row>
      <xdr:rowOff>18521</xdr:rowOff>
    </xdr:to>
    <xdr:sp macro="" textlink="">
      <xdr:nvSpPr>
        <xdr:cNvPr id="568" name="楕円 567">
          <a:extLst>
            <a:ext uri="{FF2B5EF4-FFF2-40B4-BE49-F238E27FC236}">
              <a16:creationId xmlns:a16="http://schemas.microsoft.com/office/drawing/2014/main" id="{1F933524-9ED5-4AFA-AFD0-F74D32A70514}"/>
            </a:ext>
          </a:extLst>
        </xdr:cNvPr>
        <xdr:cNvSpPr/>
      </xdr:nvSpPr>
      <xdr:spPr>
        <a:xfrm>
          <a:off x="19904710" y="105506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111248</xdr:rowOff>
    </xdr:from>
    <xdr:ext cx="469744" cy="259045"/>
    <xdr:sp macro="" textlink="">
      <xdr:nvSpPr>
        <xdr:cNvPr id="569" name="【学校施設】&#10;一人当たり面積該当値テキスト">
          <a:extLst>
            <a:ext uri="{FF2B5EF4-FFF2-40B4-BE49-F238E27FC236}">
              <a16:creationId xmlns:a16="http://schemas.microsoft.com/office/drawing/2014/main" id="{D49A845C-CCA1-4E97-ACD3-FE7D3DA312B9}"/>
            </a:ext>
          </a:extLst>
        </xdr:cNvPr>
        <xdr:cNvSpPr txBox="1"/>
      </xdr:nvSpPr>
      <xdr:spPr>
        <a:xfrm>
          <a:off x="19985990" y="1039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95047</xdr:rowOff>
    </xdr:from>
    <xdr:to>
      <xdr:col>112</xdr:col>
      <xdr:colOff>38100</xdr:colOff>
      <xdr:row>62</xdr:row>
      <xdr:rowOff>25197</xdr:rowOff>
    </xdr:to>
    <xdr:sp macro="" textlink="">
      <xdr:nvSpPr>
        <xdr:cNvPr id="570" name="楕円 569">
          <a:extLst>
            <a:ext uri="{FF2B5EF4-FFF2-40B4-BE49-F238E27FC236}">
              <a16:creationId xmlns:a16="http://schemas.microsoft.com/office/drawing/2014/main" id="{F344BB9B-8071-4C10-8470-643DE86B5E60}"/>
            </a:ext>
          </a:extLst>
        </xdr:cNvPr>
        <xdr:cNvSpPr/>
      </xdr:nvSpPr>
      <xdr:spPr>
        <a:xfrm>
          <a:off x="19161760" y="10557307"/>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139171</xdr:rowOff>
    </xdr:from>
    <xdr:to>
      <xdr:col>116</xdr:col>
      <xdr:colOff>63500</xdr:colOff>
      <xdr:row>61</xdr:row>
      <xdr:rowOff>145847</xdr:rowOff>
    </xdr:to>
    <xdr:cxnSp macro="">
      <xdr:nvCxnSpPr>
        <xdr:cNvPr id="571" name="直線コネクタ 570">
          <a:extLst>
            <a:ext uri="{FF2B5EF4-FFF2-40B4-BE49-F238E27FC236}">
              <a16:creationId xmlns:a16="http://schemas.microsoft.com/office/drawing/2014/main" id="{1499F7D0-F31C-4D73-B731-2BC8BCB37B43}"/>
            </a:ext>
          </a:extLst>
        </xdr:cNvPr>
        <xdr:cNvCxnSpPr/>
      </xdr:nvCxnSpPr>
      <xdr:spPr>
        <a:xfrm flipV="1">
          <a:off x="19204940" y="10593811"/>
          <a:ext cx="74295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106020</xdr:rowOff>
    </xdr:from>
    <xdr:to>
      <xdr:col>107</xdr:col>
      <xdr:colOff>101600</xdr:colOff>
      <xdr:row>62</xdr:row>
      <xdr:rowOff>36170</xdr:rowOff>
    </xdr:to>
    <xdr:sp macro="" textlink="">
      <xdr:nvSpPr>
        <xdr:cNvPr id="572" name="楕円 571">
          <a:extLst>
            <a:ext uri="{FF2B5EF4-FFF2-40B4-BE49-F238E27FC236}">
              <a16:creationId xmlns:a16="http://schemas.microsoft.com/office/drawing/2014/main" id="{EBF5A4D7-432D-4919-A502-DE0769A82BEE}"/>
            </a:ext>
          </a:extLst>
        </xdr:cNvPr>
        <xdr:cNvSpPr/>
      </xdr:nvSpPr>
      <xdr:spPr>
        <a:xfrm>
          <a:off x="18345150" y="10562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145847</xdr:rowOff>
    </xdr:from>
    <xdr:to>
      <xdr:col>111</xdr:col>
      <xdr:colOff>177800</xdr:colOff>
      <xdr:row>61</xdr:row>
      <xdr:rowOff>156820</xdr:rowOff>
    </xdr:to>
    <xdr:cxnSp macro="">
      <xdr:nvCxnSpPr>
        <xdr:cNvPr id="573" name="直線コネクタ 572">
          <a:extLst>
            <a:ext uri="{FF2B5EF4-FFF2-40B4-BE49-F238E27FC236}">
              <a16:creationId xmlns:a16="http://schemas.microsoft.com/office/drawing/2014/main" id="{237BD619-82FC-4EF1-A94F-3063C488DD61}"/>
            </a:ext>
          </a:extLst>
        </xdr:cNvPr>
        <xdr:cNvCxnSpPr/>
      </xdr:nvCxnSpPr>
      <xdr:spPr>
        <a:xfrm flipV="1">
          <a:off x="18399760" y="10602392"/>
          <a:ext cx="80518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122067</xdr:rowOff>
    </xdr:from>
    <xdr:to>
      <xdr:col>98</xdr:col>
      <xdr:colOff>38100</xdr:colOff>
      <xdr:row>62</xdr:row>
      <xdr:rowOff>52217</xdr:rowOff>
    </xdr:to>
    <xdr:sp macro="" textlink="">
      <xdr:nvSpPr>
        <xdr:cNvPr id="574" name="楕円 573">
          <a:extLst>
            <a:ext uri="{FF2B5EF4-FFF2-40B4-BE49-F238E27FC236}">
              <a16:creationId xmlns:a16="http://schemas.microsoft.com/office/drawing/2014/main" id="{09CD62F2-3BDA-4AB5-8D88-38066ABD1C03}"/>
            </a:ext>
          </a:extLst>
        </xdr:cNvPr>
        <xdr:cNvSpPr/>
      </xdr:nvSpPr>
      <xdr:spPr>
        <a:xfrm>
          <a:off x="16761460" y="1058242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10837</xdr:rowOff>
    </xdr:from>
    <xdr:ext cx="469744" cy="259045"/>
    <xdr:sp macro="" textlink="">
      <xdr:nvSpPr>
        <xdr:cNvPr id="575" name="n_1aveValue【学校施設】&#10;一人当たり面積">
          <a:extLst>
            <a:ext uri="{FF2B5EF4-FFF2-40B4-BE49-F238E27FC236}">
              <a16:creationId xmlns:a16="http://schemas.microsoft.com/office/drawing/2014/main" id="{FEC88E03-5FF5-45F3-9A64-4A0FE7D632AB}"/>
            </a:ext>
          </a:extLst>
        </xdr:cNvPr>
        <xdr:cNvSpPr txBox="1"/>
      </xdr:nvSpPr>
      <xdr:spPr>
        <a:xfrm>
          <a:off x="18982132" y="108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76" name="n_2aveValue【学校施設】&#10;一人当たり面積">
          <a:extLst>
            <a:ext uri="{FF2B5EF4-FFF2-40B4-BE49-F238E27FC236}">
              <a16:creationId xmlns:a16="http://schemas.microsoft.com/office/drawing/2014/main" id="{A7B04C1B-4E0D-4873-80A6-58F408E94E42}"/>
            </a:ext>
          </a:extLst>
        </xdr:cNvPr>
        <xdr:cNvSpPr txBox="1"/>
      </xdr:nvSpPr>
      <xdr:spPr>
        <a:xfrm>
          <a:off x="18182032" y="108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77" name="n_3aveValue【学校施設】&#10;一人当たり面積">
          <a:extLst>
            <a:ext uri="{FF2B5EF4-FFF2-40B4-BE49-F238E27FC236}">
              <a16:creationId xmlns:a16="http://schemas.microsoft.com/office/drawing/2014/main" id="{781CAF22-AB0D-4982-A023-AC8796CFC85C}"/>
            </a:ext>
          </a:extLst>
        </xdr:cNvPr>
        <xdr:cNvSpPr txBox="1"/>
      </xdr:nvSpPr>
      <xdr:spPr>
        <a:xfrm>
          <a:off x="17384472" y="10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78" name="n_4aveValue【学校施設】&#10;一人当たり面積">
          <a:extLst>
            <a:ext uri="{FF2B5EF4-FFF2-40B4-BE49-F238E27FC236}">
              <a16:creationId xmlns:a16="http://schemas.microsoft.com/office/drawing/2014/main" id="{D4694E32-DB43-4016-BE6C-27FF145E28CA}"/>
            </a:ext>
          </a:extLst>
        </xdr:cNvPr>
        <xdr:cNvSpPr txBox="1"/>
      </xdr:nvSpPr>
      <xdr:spPr>
        <a:xfrm>
          <a:off x="16588817" y="1082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41724</xdr:rowOff>
    </xdr:from>
    <xdr:ext cx="469744" cy="259045"/>
    <xdr:sp macro="" textlink="">
      <xdr:nvSpPr>
        <xdr:cNvPr id="579" name="n_1mainValue【学校施設】&#10;一人当たり面積">
          <a:extLst>
            <a:ext uri="{FF2B5EF4-FFF2-40B4-BE49-F238E27FC236}">
              <a16:creationId xmlns:a16="http://schemas.microsoft.com/office/drawing/2014/main" id="{4B788E2B-A6AE-4BBF-94C3-B1834AC7CD0F}"/>
            </a:ext>
          </a:extLst>
        </xdr:cNvPr>
        <xdr:cNvSpPr txBox="1"/>
      </xdr:nvSpPr>
      <xdr:spPr>
        <a:xfrm>
          <a:off x="18982132" y="103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52697</xdr:rowOff>
    </xdr:from>
    <xdr:ext cx="469744" cy="259045"/>
    <xdr:sp macro="" textlink="">
      <xdr:nvSpPr>
        <xdr:cNvPr id="580" name="n_2mainValue【学校施設】&#10;一人当たり面積">
          <a:extLst>
            <a:ext uri="{FF2B5EF4-FFF2-40B4-BE49-F238E27FC236}">
              <a16:creationId xmlns:a16="http://schemas.microsoft.com/office/drawing/2014/main" id="{C84EC557-ECA2-46A8-AF55-81441CA2C1D1}"/>
            </a:ext>
          </a:extLst>
        </xdr:cNvPr>
        <xdr:cNvSpPr txBox="1"/>
      </xdr:nvSpPr>
      <xdr:spPr>
        <a:xfrm>
          <a:off x="18182032" y="1034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68744</xdr:rowOff>
    </xdr:from>
    <xdr:ext cx="469744" cy="259045"/>
    <xdr:sp macro="" textlink="">
      <xdr:nvSpPr>
        <xdr:cNvPr id="581" name="n_4mainValue【学校施設】&#10;一人当たり面積">
          <a:extLst>
            <a:ext uri="{FF2B5EF4-FFF2-40B4-BE49-F238E27FC236}">
              <a16:creationId xmlns:a16="http://schemas.microsoft.com/office/drawing/2014/main" id="{5DAA09FD-1B50-4FF6-8A1A-F0AB369303D2}"/>
            </a:ext>
          </a:extLst>
        </xdr:cNvPr>
        <xdr:cNvSpPr txBox="1"/>
      </xdr:nvSpPr>
      <xdr:spPr>
        <a:xfrm>
          <a:off x="16588817" y="103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a:extLst>
            <a:ext uri="{FF2B5EF4-FFF2-40B4-BE49-F238E27FC236}">
              <a16:creationId xmlns:a16="http://schemas.microsoft.com/office/drawing/2014/main" id="{615BE629-F02F-4123-81B8-36A011B3CB2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a:extLst>
            <a:ext uri="{FF2B5EF4-FFF2-40B4-BE49-F238E27FC236}">
              <a16:creationId xmlns:a16="http://schemas.microsoft.com/office/drawing/2014/main" id="{6540984B-FF02-4255-819F-FEF12E80710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a:extLst>
            <a:ext uri="{FF2B5EF4-FFF2-40B4-BE49-F238E27FC236}">
              <a16:creationId xmlns:a16="http://schemas.microsoft.com/office/drawing/2014/main" id="{A62061A9-9F5B-422C-9FFF-A5C8776E0D2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a:extLst>
            <a:ext uri="{FF2B5EF4-FFF2-40B4-BE49-F238E27FC236}">
              <a16:creationId xmlns:a16="http://schemas.microsoft.com/office/drawing/2014/main" id="{5027F1D6-8006-4AF5-BD1F-B2EFE79D3365}"/>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a:extLst>
            <a:ext uri="{FF2B5EF4-FFF2-40B4-BE49-F238E27FC236}">
              <a16:creationId xmlns:a16="http://schemas.microsoft.com/office/drawing/2014/main" id="{2F2B8139-ADA2-48EB-B486-20075338ED9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a:extLst>
            <a:ext uri="{FF2B5EF4-FFF2-40B4-BE49-F238E27FC236}">
              <a16:creationId xmlns:a16="http://schemas.microsoft.com/office/drawing/2014/main" id="{403A8B70-FD09-4AE1-AB5B-7687631E984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a:extLst>
            <a:ext uri="{FF2B5EF4-FFF2-40B4-BE49-F238E27FC236}">
              <a16:creationId xmlns:a16="http://schemas.microsoft.com/office/drawing/2014/main" id="{F6639527-DEBD-4F00-9EF2-4ED377506B8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a:extLst>
            <a:ext uri="{FF2B5EF4-FFF2-40B4-BE49-F238E27FC236}">
              <a16:creationId xmlns:a16="http://schemas.microsoft.com/office/drawing/2014/main" id="{C894B593-4B63-4095-823E-8610762DFDFF}"/>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ABDC7553-3497-40FE-B8D2-F9B6C42FE8A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0D537071-2682-4EC0-846C-EE1D53726C9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ED3F8C48-E327-4B21-9ECB-7C68C06876B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2EBA9146-1ABA-45D1-9DE5-D837C59BDEF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E79750CE-E263-4E66-B365-385224239CA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4B307AA4-732C-4B70-8A52-D34AD7A08F3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8201E641-BC30-445D-9096-9A75F79D860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77F89C94-5352-4E5C-A7D0-DE0A817F83AE}"/>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id="{3BE6453F-54C8-4516-985C-57A4F93CEFA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id="{A899F903-570F-4C8C-B82F-4F8C9CAA19D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id="{102EA3F3-BFAE-47D1-AD56-2A241248D37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id="{7A70091F-6367-4191-B12A-1F840D8DB5C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id="{AADEEDA2-D696-4163-9107-CBC78CC62CB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id="{1E43B80C-48FC-4247-9E47-91D56E1CFD2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id="{F6120E6F-50AA-4B60-9F51-D53FA8EF3CB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id="{013410D2-C605-42AD-9B25-D39959D8123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id="{EA357A4C-3675-4693-8AF3-E748FA70681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id="{522A4AFA-C120-475D-9A4E-E5FA3FA864E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id="{CB36B302-3307-41E4-9D77-FCD0AE8A1FF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9" name="直線コネクタ 608">
          <a:extLst>
            <a:ext uri="{FF2B5EF4-FFF2-40B4-BE49-F238E27FC236}">
              <a16:creationId xmlns:a16="http://schemas.microsoft.com/office/drawing/2014/main" id="{9EA49734-C5E3-4BBC-A906-C99FB5C75E30}"/>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0" name="テキスト ボックス 609">
          <a:extLst>
            <a:ext uri="{FF2B5EF4-FFF2-40B4-BE49-F238E27FC236}">
              <a16:creationId xmlns:a16="http://schemas.microsoft.com/office/drawing/2014/main" id="{ED7C28E2-C091-44A5-B605-9CF0BD60C0A1}"/>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1" name="直線コネクタ 610">
          <a:extLst>
            <a:ext uri="{FF2B5EF4-FFF2-40B4-BE49-F238E27FC236}">
              <a16:creationId xmlns:a16="http://schemas.microsoft.com/office/drawing/2014/main" id="{E4D1CB67-6203-44FD-86EC-8510EA8ACF5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2" name="テキスト ボックス 611">
          <a:extLst>
            <a:ext uri="{FF2B5EF4-FFF2-40B4-BE49-F238E27FC236}">
              <a16:creationId xmlns:a16="http://schemas.microsoft.com/office/drawing/2014/main" id="{86E5BC5A-C83A-459E-B1AB-880F9EF96DE4}"/>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3" name="直線コネクタ 612">
          <a:extLst>
            <a:ext uri="{FF2B5EF4-FFF2-40B4-BE49-F238E27FC236}">
              <a16:creationId xmlns:a16="http://schemas.microsoft.com/office/drawing/2014/main" id="{ADDABDB0-E0C2-4A4F-BAC8-4F1FB7081AF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4" name="テキスト ボックス 613">
          <a:extLst>
            <a:ext uri="{FF2B5EF4-FFF2-40B4-BE49-F238E27FC236}">
              <a16:creationId xmlns:a16="http://schemas.microsoft.com/office/drawing/2014/main" id="{50EC5359-8940-42D2-A005-2C7A45594F09}"/>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5" name="直線コネクタ 614">
          <a:extLst>
            <a:ext uri="{FF2B5EF4-FFF2-40B4-BE49-F238E27FC236}">
              <a16:creationId xmlns:a16="http://schemas.microsoft.com/office/drawing/2014/main" id="{5959E669-96ED-45CC-B5B9-00707CCD5509}"/>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6" name="テキスト ボックス 615">
          <a:extLst>
            <a:ext uri="{FF2B5EF4-FFF2-40B4-BE49-F238E27FC236}">
              <a16:creationId xmlns:a16="http://schemas.microsoft.com/office/drawing/2014/main" id="{7DCACC94-ADB1-489A-8FFF-35DA07A97F19}"/>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7" name="直線コネクタ 616">
          <a:extLst>
            <a:ext uri="{FF2B5EF4-FFF2-40B4-BE49-F238E27FC236}">
              <a16:creationId xmlns:a16="http://schemas.microsoft.com/office/drawing/2014/main" id="{BF6D441F-AE95-4A8F-8010-FEC9496F97F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8" name="テキスト ボックス 617">
          <a:extLst>
            <a:ext uri="{FF2B5EF4-FFF2-40B4-BE49-F238E27FC236}">
              <a16:creationId xmlns:a16="http://schemas.microsoft.com/office/drawing/2014/main" id="{D24E4D8E-E622-4827-95D5-9B6F90A49BF2}"/>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9" name="直線コネクタ 618">
          <a:extLst>
            <a:ext uri="{FF2B5EF4-FFF2-40B4-BE49-F238E27FC236}">
              <a16:creationId xmlns:a16="http://schemas.microsoft.com/office/drawing/2014/main" id="{CFC87E89-B37F-4DDC-AFAB-BADD8DC3CF74}"/>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0" name="テキスト ボックス 619">
          <a:extLst>
            <a:ext uri="{FF2B5EF4-FFF2-40B4-BE49-F238E27FC236}">
              <a16:creationId xmlns:a16="http://schemas.microsoft.com/office/drawing/2014/main" id="{7FBBD8A7-5D68-4156-973D-D31EC271492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a:extLst>
            <a:ext uri="{FF2B5EF4-FFF2-40B4-BE49-F238E27FC236}">
              <a16:creationId xmlns:a16="http://schemas.microsoft.com/office/drawing/2014/main" id="{F4166ACB-3AAF-4954-B931-29D98796C2C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a:extLst>
            <a:ext uri="{FF2B5EF4-FFF2-40B4-BE49-F238E27FC236}">
              <a16:creationId xmlns:a16="http://schemas.microsoft.com/office/drawing/2014/main" id="{CEB6643A-2804-43FE-9433-2B49D8AB7F2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23" name="直線コネクタ 622">
          <a:extLst>
            <a:ext uri="{FF2B5EF4-FFF2-40B4-BE49-F238E27FC236}">
              <a16:creationId xmlns:a16="http://schemas.microsoft.com/office/drawing/2014/main" id="{5FC39C10-85C3-4788-87F8-F44C831B10DD}"/>
            </a:ext>
          </a:extLst>
        </xdr:cNvPr>
        <xdr:cNvCxnSpPr/>
      </xdr:nvCxnSpPr>
      <xdr:spPr>
        <a:xfrm flipV="1">
          <a:off x="14703424" y="17202149"/>
          <a:ext cx="0" cy="152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4" name="【公民館】&#10;有形固定資産減価償却率最小値テキスト">
          <a:extLst>
            <a:ext uri="{FF2B5EF4-FFF2-40B4-BE49-F238E27FC236}">
              <a16:creationId xmlns:a16="http://schemas.microsoft.com/office/drawing/2014/main" id="{CD4692D3-1968-4650-8E87-8D1C3CCB7CAE}"/>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5" name="直線コネクタ 624">
          <a:extLst>
            <a:ext uri="{FF2B5EF4-FFF2-40B4-BE49-F238E27FC236}">
              <a16:creationId xmlns:a16="http://schemas.microsoft.com/office/drawing/2014/main" id="{93EBA86A-2A71-4C6E-82D4-D7047006C106}"/>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26" name="【公民館】&#10;有形固定資産減価償却率最大値テキスト">
          <a:extLst>
            <a:ext uri="{FF2B5EF4-FFF2-40B4-BE49-F238E27FC236}">
              <a16:creationId xmlns:a16="http://schemas.microsoft.com/office/drawing/2014/main" id="{4476855F-E1B0-4960-8DF5-9FF263204D5E}"/>
            </a:ext>
          </a:extLst>
        </xdr:cNvPr>
        <xdr:cNvSpPr txBox="1"/>
      </xdr:nvSpPr>
      <xdr:spPr>
        <a:xfrm>
          <a:off x="1474216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27" name="直線コネクタ 626">
          <a:extLst>
            <a:ext uri="{FF2B5EF4-FFF2-40B4-BE49-F238E27FC236}">
              <a16:creationId xmlns:a16="http://schemas.microsoft.com/office/drawing/2014/main" id="{D0239586-1857-477A-93A5-2C9EA4840E49}"/>
            </a:ext>
          </a:extLst>
        </xdr:cNvPr>
        <xdr:cNvCxnSpPr/>
      </xdr:nvCxnSpPr>
      <xdr:spPr>
        <a:xfrm>
          <a:off x="14611350" y="1720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28" name="【公民館】&#10;有形固定資産減価償却率平均値テキスト">
          <a:extLst>
            <a:ext uri="{FF2B5EF4-FFF2-40B4-BE49-F238E27FC236}">
              <a16:creationId xmlns:a16="http://schemas.microsoft.com/office/drawing/2014/main" id="{EBC540A3-DA59-495C-9B0F-C65DB87DBC76}"/>
            </a:ext>
          </a:extLst>
        </xdr:cNvPr>
        <xdr:cNvSpPr txBox="1"/>
      </xdr:nvSpPr>
      <xdr:spPr>
        <a:xfrm>
          <a:off x="14742160" y="1797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29" name="フローチャート: 判断 628">
          <a:extLst>
            <a:ext uri="{FF2B5EF4-FFF2-40B4-BE49-F238E27FC236}">
              <a16:creationId xmlns:a16="http://schemas.microsoft.com/office/drawing/2014/main" id="{706825A0-A258-47AE-AA5E-B9F0372C295F}"/>
            </a:ext>
          </a:extLst>
        </xdr:cNvPr>
        <xdr:cNvSpPr/>
      </xdr:nvSpPr>
      <xdr:spPr>
        <a:xfrm>
          <a:off x="14649450" y="181242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30" name="フローチャート: 判断 629">
          <a:extLst>
            <a:ext uri="{FF2B5EF4-FFF2-40B4-BE49-F238E27FC236}">
              <a16:creationId xmlns:a16="http://schemas.microsoft.com/office/drawing/2014/main" id="{8D9FF73E-F849-4F6E-80F4-E1B9912D1F71}"/>
            </a:ext>
          </a:extLst>
        </xdr:cNvPr>
        <xdr:cNvSpPr/>
      </xdr:nvSpPr>
      <xdr:spPr>
        <a:xfrm>
          <a:off x="13887450" y="1809677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31" name="フローチャート: 判断 630">
          <a:extLst>
            <a:ext uri="{FF2B5EF4-FFF2-40B4-BE49-F238E27FC236}">
              <a16:creationId xmlns:a16="http://schemas.microsoft.com/office/drawing/2014/main" id="{F4CD0BF5-DCB9-4167-8C84-C7324A647CF0}"/>
            </a:ext>
          </a:extLst>
        </xdr:cNvPr>
        <xdr:cNvSpPr/>
      </xdr:nvSpPr>
      <xdr:spPr>
        <a:xfrm>
          <a:off x="13089890" y="180682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32" name="フローチャート: 判断 631">
          <a:extLst>
            <a:ext uri="{FF2B5EF4-FFF2-40B4-BE49-F238E27FC236}">
              <a16:creationId xmlns:a16="http://schemas.microsoft.com/office/drawing/2014/main" id="{79CC0178-4D2A-4CC0-A435-86CC677A881E}"/>
            </a:ext>
          </a:extLst>
        </xdr:cNvPr>
        <xdr:cNvSpPr/>
      </xdr:nvSpPr>
      <xdr:spPr>
        <a:xfrm>
          <a:off x="123037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33" name="フローチャート: 判断 632">
          <a:extLst>
            <a:ext uri="{FF2B5EF4-FFF2-40B4-BE49-F238E27FC236}">
              <a16:creationId xmlns:a16="http://schemas.microsoft.com/office/drawing/2014/main" id="{9C067CDB-4F26-41D1-BA98-1C1A8ECEFD59}"/>
            </a:ext>
          </a:extLst>
        </xdr:cNvPr>
        <xdr:cNvSpPr/>
      </xdr:nvSpPr>
      <xdr:spPr>
        <a:xfrm>
          <a:off x="11487150" y="181158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4DA4BF58-443F-41D6-85D5-40E5B4DB63C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34AF06E-85A5-460B-955E-F74254C3696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4FBDC8B-EF39-4576-839D-77C1F110BC2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1095E0D2-589D-4CDB-AC65-E003DE650D6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6A5CF9C4-7693-45F0-B4D5-2320D5F0E4C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39" name="楕円 638">
          <a:extLst>
            <a:ext uri="{FF2B5EF4-FFF2-40B4-BE49-F238E27FC236}">
              <a16:creationId xmlns:a16="http://schemas.microsoft.com/office/drawing/2014/main" id="{7865E38A-B4A7-44F3-944A-D56A571056F3}"/>
            </a:ext>
          </a:extLst>
        </xdr:cNvPr>
        <xdr:cNvSpPr/>
      </xdr:nvSpPr>
      <xdr:spPr>
        <a:xfrm>
          <a:off x="14649450" y="182004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7093</xdr:rowOff>
    </xdr:from>
    <xdr:ext cx="405111" cy="259045"/>
    <xdr:sp macro="" textlink="">
      <xdr:nvSpPr>
        <xdr:cNvPr id="640" name="【公民館】&#10;有形固定資産減価償却率該当値テキスト">
          <a:extLst>
            <a:ext uri="{FF2B5EF4-FFF2-40B4-BE49-F238E27FC236}">
              <a16:creationId xmlns:a16="http://schemas.microsoft.com/office/drawing/2014/main" id="{F9821479-D142-498C-B3B3-D72D56CFFAE6}"/>
            </a:ext>
          </a:extLst>
        </xdr:cNvPr>
        <xdr:cNvSpPr txBox="1"/>
      </xdr:nvSpPr>
      <xdr:spPr>
        <a:xfrm>
          <a:off x="14742160" y="1818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641" name="楕円 640">
          <a:extLst>
            <a:ext uri="{FF2B5EF4-FFF2-40B4-BE49-F238E27FC236}">
              <a16:creationId xmlns:a16="http://schemas.microsoft.com/office/drawing/2014/main" id="{03B05E27-FC66-4268-80D8-B99337F7FCAB}"/>
            </a:ext>
          </a:extLst>
        </xdr:cNvPr>
        <xdr:cNvSpPr/>
      </xdr:nvSpPr>
      <xdr:spPr>
        <a:xfrm>
          <a:off x="13887450" y="181618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79466</xdr:rowOff>
    </xdr:to>
    <xdr:cxnSp macro="">
      <xdr:nvCxnSpPr>
        <xdr:cNvPr id="642" name="直線コネクタ 641">
          <a:extLst>
            <a:ext uri="{FF2B5EF4-FFF2-40B4-BE49-F238E27FC236}">
              <a16:creationId xmlns:a16="http://schemas.microsoft.com/office/drawing/2014/main" id="{644EF920-A549-4F21-8ED6-9CDFBDFC595D}"/>
            </a:ext>
          </a:extLst>
        </xdr:cNvPr>
        <xdr:cNvCxnSpPr/>
      </xdr:nvCxnSpPr>
      <xdr:spPr>
        <a:xfrm>
          <a:off x="13942060" y="18210712"/>
          <a:ext cx="762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43" name="楕円 642">
          <a:extLst>
            <a:ext uri="{FF2B5EF4-FFF2-40B4-BE49-F238E27FC236}">
              <a16:creationId xmlns:a16="http://schemas.microsoft.com/office/drawing/2014/main" id="{69669062-82A7-458E-8F26-12FCB4FE2641}"/>
            </a:ext>
          </a:extLst>
        </xdr:cNvPr>
        <xdr:cNvSpPr/>
      </xdr:nvSpPr>
      <xdr:spPr>
        <a:xfrm>
          <a:off x="13089890" y="180665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106</xdr:row>
      <xdr:rowOff>37012</xdr:rowOff>
    </xdr:to>
    <xdr:cxnSp macro="">
      <xdr:nvCxnSpPr>
        <xdr:cNvPr id="644" name="直線コネクタ 643">
          <a:extLst>
            <a:ext uri="{FF2B5EF4-FFF2-40B4-BE49-F238E27FC236}">
              <a16:creationId xmlns:a16="http://schemas.microsoft.com/office/drawing/2014/main" id="{D341C54B-AFFB-4660-B1CA-6DD4A52C18A1}"/>
            </a:ext>
          </a:extLst>
        </xdr:cNvPr>
        <xdr:cNvCxnSpPr/>
      </xdr:nvCxnSpPr>
      <xdr:spPr>
        <a:xfrm>
          <a:off x="13144500" y="18119271"/>
          <a:ext cx="79756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645" name="楕円 644">
          <a:extLst>
            <a:ext uri="{FF2B5EF4-FFF2-40B4-BE49-F238E27FC236}">
              <a16:creationId xmlns:a16="http://schemas.microsoft.com/office/drawing/2014/main" id="{574BF74F-CFAD-4AA5-AFB3-FC3245519BFA}"/>
            </a:ext>
          </a:extLst>
        </xdr:cNvPr>
        <xdr:cNvSpPr/>
      </xdr:nvSpPr>
      <xdr:spPr>
        <a:xfrm>
          <a:off x="11487150" y="180665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37391</xdr:rowOff>
    </xdr:from>
    <xdr:ext cx="405111" cy="259045"/>
    <xdr:sp macro="" textlink="">
      <xdr:nvSpPr>
        <xdr:cNvPr id="646" name="n_1aveValue【公民館】&#10;有形固定資産減価償却率">
          <a:extLst>
            <a:ext uri="{FF2B5EF4-FFF2-40B4-BE49-F238E27FC236}">
              <a16:creationId xmlns:a16="http://schemas.microsoft.com/office/drawing/2014/main" id="{0EAEF134-62F4-4416-89EC-869E1B6AFD24}"/>
            </a:ext>
          </a:extLst>
        </xdr:cNvPr>
        <xdr:cNvSpPr txBox="1"/>
      </xdr:nvSpPr>
      <xdr:spPr>
        <a:xfrm>
          <a:off x="1373823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47" name="n_2aveValue【公民館】&#10;有形固定資産減価償却率">
          <a:extLst>
            <a:ext uri="{FF2B5EF4-FFF2-40B4-BE49-F238E27FC236}">
              <a16:creationId xmlns:a16="http://schemas.microsoft.com/office/drawing/2014/main" id="{57F8F8F6-D4D9-4A34-A67C-BBECCC356F10}"/>
            </a:ext>
          </a:extLst>
        </xdr:cNvPr>
        <xdr:cNvSpPr txBox="1"/>
      </xdr:nvSpPr>
      <xdr:spPr>
        <a:xfrm>
          <a:off x="12957184" y="1816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48" name="n_3aveValue【公民館】&#10;有形固定資産減価償却率">
          <a:extLst>
            <a:ext uri="{FF2B5EF4-FFF2-40B4-BE49-F238E27FC236}">
              <a16:creationId xmlns:a16="http://schemas.microsoft.com/office/drawing/2014/main" id="{A7557039-4459-4034-A8D4-945BCD39409F}"/>
            </a:ext>
          </a:extLst>
        </xdr:cNvPr>
        <xdr:cNvSpPr txBox="1"/>
      </xdr:nvSpPr>
      <xdr:spPr>
        <a:xfrm>
          <a:off x="1217105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49" name="n_4aveValue【公民館】&#10;有形固定資産減価償却率">
          <a:extLst>
            <a:ext uri="{FF2B5EF4-FFF2-40B4-BE49-F238E27FC236}">
              <a16:creationId xmlns:a16="http://schemas.microsoft.com/office/drawing/2014/main" id="{AC153FEC-6946-4416-9907-8F1BE68C0E9B}"/>
            </a:ext>
          </a:extLst>
        </xdr:cNvPr>
        <xdr:cNvSpPr txBox="1"/>
      </xdr:nvSpPr>
      <xdr:spPr>
        <a:xfrm>
          <a:off x="113544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650" name="n_1mainValue【公民館】&#10;有形固定資産減価償却率">
          <a:extLst>
            <a:ext uri="{FF2B5EF4-FFF2-40B4-BE49-F238E27FC236}">
              <a16:creationId xmlns:a16="http://schemas.microsoft.com/office/drawing/2014/main" id="{1CD86DAB-ACBA-4BFA-B25B-AFC0AF3211CB}"/>
            </a:ext>
          </a:extLst>
        </xdr:cNvPr>
        <xdr:cNvSpPr txBox="1"/>
      </xdr:nvSpPr>
      <xdr:spPr>
        <a:xfrm>
          <a:off x="1373823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651" name="n_2mainValue【公民館】&#10;有形固定資産減価償却率">
          <a:extLst>
            <a:ext uri="{FF2B5EF4-FFF2-40B4-BE49-F238E27FC236}">
              <a16:creationId xmlns:a16="http://schemas.microsoft.com/office/drawing/2014/main" id="{34D11DA2-3EDC-4748-A108-60A717D0BC9C}"/>
            </a:ext>
          </a:extLst>
        </xdr:cNvPr>
        <xdr:cNvSpPr txBox="1"/>
      </xdr:nvSpPr>
      <xdr:spPr>
        <a:xfrm>
          <a:off x="12957184" y="17847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652" name="n_4mainValue【公民館】&#10;有形固定資産減価償却率">
          <a:extLst>
            <a:ext uri="{FF2B5EF4-FFF2-40B4-BE49-F238E27FC236}">
              <a16:creationId xmlns:a16="http://schemas.microsoft.com/office/drawing/2014/main" id="{F2DE057E-2511-4D0E-A5F0-614B0E82305C}"/>
            </a:ext>
          </a:extLst>
        </xdr:cNvPr>
        <xdr:cNvSpPr txBox="1"/>
      </xdr:nvSpPr>
      <xdr:spPr>
        <a:xfrm>
          <a:off x="11354444" y="17847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FBE9294D-3106-4ED1-8C7B-D9C01085ED0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62A2E204-5EF0-4519-A9F9-C3459F2B48C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38AD1C41-7D54-46AF-AAC2-AA7F8888B1E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FD4A9767-DA58-4291-9606-7B44495AD31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1C36F582-26B7-4B55-B06A-4E0EF0F6E19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91E3E28E-B19D-4C69-8249-FB915215FE7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B3FBD37E-B274-4247-BB44-6A41C3E88F4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8FB046D1-0634-40E7-A206-7B9D6E78AE0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40FF0174-01BD-4CD0-9B09-1A059612BBF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E98DCCCF-A850-454E-805F-B331516C3E1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337711C3-9051-4FF7-86A6-687CE1B01370}"/>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E9A38940-C7BC-4033-B3B2-8E6437F79222}"/>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72673597-8623-4764-B3DE-6509A2BF7AB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4208DA98-9DE5-4BA6-9387-21028BB40DB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15EEE0DF-F112-46FE-A0C1-2BF0E987C466}"/>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68" name="テキスト ボックス 667">
          <a:extLst>
            <a:ext uri="{FF2B5EF4-FFF2-40B4-BE49-F238E27FC236}">
              <a16:creationId xmlns:a16="http://schemas.microsoft.com/office/drawing/2014/main" id="{41957826-EAEC-4D06-A2B5-7868FFC55E3B}"/>
            </a:ext>
          </a:extLst>
        </xdr:cNvPr>
        <xdr:cNvSpPr txBox="1"/>
      </xdr:nvSpPr>
      <xdr:spPr>
        <a:xfrm>
          <a:off x="1598505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094633D7-CBEA-41C1-9540-B47972EAD0C6}"/>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70" name="テキスト ボックス 669">
          <a:extLst>
            <a:ext uri="{FF2B5EF4-FFF2-40B4-BE49-F238E27FC236}">
              <a16:creationId xmlns:a16="http://schemas.microsoft.com/office/drawing/2014/main" id="{0878CE3E-69C5-413C-B74C-F012B4F2E2DD}"/>
            </a:ext>
          </a:extLst>
        </xdr:cNvPr>
        <xdr:cNvSpPr txBox="1"/>
      </xdr:nvSpPr>
      <xdr:spPr>
        <a:xfrm>
          <a:off x="1598505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180BB8B7-227D-4DA8-B16A-82D8FAA23A29}"/>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2" name="テキスト ボックス 671">
          <a:extLst>
            <a:ext uri="{FF2B5EF4-FFF2-40B4-BE49-F238E27FC236}">
              <a16:creationId xmlns:a16="http://schemas.microsoft.com/office/drawing/2014/main" id="{3054FC74-B639-45F5-94F2-EBC4ED9EF229}"/>
            </a:ext>
          </a:extLst>
        </xdr:cNvPr>
        <xdr:cNvSpPr txBox="1"/>
      </xdr:nvSpPr>
      <xdr:spPr>
        <a:xfrm>
          <a:off x="1598505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A83CD563-78EF-48CF-91E7-CBD7C28D0D8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4" name="テキスト ボックス 673">
          <a:extLst>
            <a:ext uri="{FF2B5EF4-FFF2-40B4-BE49-F238E27FC236}">
              <a16:creationId xmlns:a16="http://schemas.microsoft.com/office/drawing/2014/main" id="{FBB4F59D-B0DC-420D-B63C-751C1A74691C}"/>
            </a:ext>
          </a:extLst>
        </xdr:cNvPr>
        <xdr:cNvSpPr txBox="1"/>
      </xdr:nvSpPr>
      <xdr:spPr>
        <a:xfrm>
          <a:off x="15985051" y="1662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公民館】&#10;一人当たり面積グラフ枠">
          <a:extLst>
            <a:ext uri="{FF2B5EF4-FFF2-40B4-BE49-F238E27FC236}">
              <a16:creationId xmlns:a16="http://schemas.microsoft.com/office/drawing/2014/main" id="{C795149C-44AE-46F1-97DE-26E6182AB97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76" name="直線コネクタ 675">
          <a:extLst>
            <a:ext uri="{FF2B5EF4-FFF2-40B4-BE49-F238E27FC236}">
              <a16:creationId xmlns:a16="http://schemas.microsoft.com/office/drawing/2014/main" id="{8638BD90-BC56-454F-A61C-8854AF318D95}"/>
            </a:ext>
          </a:extLst>
        </xdr:cNvPr>
        <xdr:cNvCxnSpPr/>
      </xdr:nvCxnSpPr>
      <xdr:spPr>
        <a:xfrm flipV="1">
          <a:off x="19947254" y="17277740"/>
          <a:ext cx="0" cy="1389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77" name="【公民館】&#10;一人当たり面積最小値テキスト">
          <a:extLst>
            <a:ext uri="{FF2B5EF4-FFF2-40B4-BE49-F238E27FC236}">
              <a16:creationId xmlns:a16="http://schemas.microsoft.com/office/drawing/2014/main" id="{1CCC2204-E7BD-450C-BCBF-D2B0B8C08A55}"/>
            </a:ext>
          </a:extLst>
        </xdr:cNvPr>
        <xdr:cNvSpPr txBox="1"/>
      </xdr:nvSpPr>
      <xdr:spPr>
        <a:xfrm>
          <a:off x="1998599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78" name="直線コネクタ 677">
          <a:extLst>
            <a:ext uri="{FF2B5EF4-FFF2-40B4-BE49-F238E27FC236}">
              <a16:creationId xmlns:a16="http://schemas.microsoft.com/office/drawing/2014/main" id="{A9A69401-E66A-4D11-A69F-63388EE06450}"/>
            </a:ext>
          </a:extLst>
        </xdr:cNvPr>
        <xdr:cNvCxnSpPr/>
      </xdr:nvCxnSpPr>
      <xdr:spPr>
        <a:xfrm>
          <a:off x="19885660" y="1866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79" name="【公民館】&#10;一人当たり面積最大値テキスト">
          <a:extLst>
            <a:ext uri="{FF2B5EF4-FFF2-40B4-BE49-F238E27FC236}">
              <a16:creationId xmlns:a16="http://schemas.microsoft.com/office/drawing/2014/main" id="{273E20CF-A87C-46AF-BF18-AD4C001D702C}"/>
            </a:ext>
          </a:extLst>
        </xdr:cNvPr>
        <xdr:cNvSpPr txBox="1"/>
      </xdr:nvSpPr>
      <xdr:spPr>
        <a:xfrm>
          <a:off x="19985990" y="170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80" name="直線コネクタ 679">
          <a:extLst>
            <a:ext uri="{FF2B5EF4-FFF2-40B4-BE49-F238E27FC236}">
              <a16:creationId xmlns:a16="http://schemas.microsoft.com/office/drawing/2014/main" id="{0F0D4ED3-C715-420B-9886-2EB1BA414A1A}"/>
            </a:ext>
          </a:extLst>
        </xdr:cNvPr>
        <xdr:cNvCxnSpPr/>
      </xdr:nvCxnSpPr>
      <xdr:spPr>
        <a:xfrm>
          <a:off x="19885660" y="17277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81" name="【公民館】&#10;一人当たり面積平均値テキスト">
          <a:extLst>
            <a:ext uri="{FF2B5EF4-FFF2-40B4-BE49-F238E27FC236}">
              <a16:creationId xmlns:a16="http://schemas.microsoft.com/office/drawing/2014/main" id="{74B8EEE7-C6F6-420B-B900-2AA1463B6EE0}"/>
            </a:ext>
          </a:extLst>
        </xdr:cNvPr>
        <xdr:cNvSpPr txBox="1"/>
      </xdr:nvSpPr>
      <xdr:spPr>
        <a:xfrm>
          <a:off x="19985990" y="183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82" name="フローチャート: 判断 681">
          <a:extLst>
            <a:ext uri="{FF2B5EF4-FFF2-40B4-BE49-F238E27FC236}">
              <a16:creationId xmlns:a16="http://schemas.microsoft.com/office/drawing/2014/main" id="{C3678E5C-C15A-41D5-A680-2A14E9265939}"/>
            </a:ext>
          </a:extLst>
        </xdr:cNvPr>
        <xdr:cNvSpPr/>
      </xdr:nvSpPr>
      <xdr:spPr>
        <a:xfrm>
          <a:off x="19904710" y="1853384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83" name="フローチャート: 判断 682">
          <a:extLst>
            <a:ext uri="{FF2B5EF4-FFF2-40B4-BE49-F238E27FC236}">
              <a16:creationId xmlns:a16="http://schemas.microsoft.com/office/drawing/2014/main" id="{B69ACB9E-A9A1-42E3-BF5D-1AE9C9BC75E5}"/>
            </a:ext>
          </a:extLst>
        </xdr:cNvPr>
        <xdr:cNvSpPr/>
      </xdr:nvSpPr>
      <xdr:spPr>
        <a:xfrm>
          <a:off x="19161760" y="18537581"/>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84" name="フローチャート: 判断 683">
          <a:extLst>
            <a:ext uri="{FF2B5EF4-FFF2-40B4-BE49-F238E27FC236}">
              <a16:creationId xmlns:a16="http://schemas.microsoft.com/office/drawing/2014/main" id="{59C7869A-0C71-49A1-9D0B-A0463AC1B84A}"/>
            </a:ext>
          </a:extLst>
        </xdr:cNvPr>
        <xdr:cNvSpPr/>
      </xdr:nvSpPr>
      <xdr:spPr>
        <a:xfrm>
          <a:off x="18345150" y="185447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85" name="フローチャート: 判断 684">
          <a:extLst>
            <a:ext uri="{FF2B5EF4-FFF2-40B4-BE49-F238E27FC236}">
              <a16:creationId xmlns:a16="http://schemas.microsoft.com/office/drawing/2014/main" id="{C76FFEDA-9297-4C53-9A01-27435CCAFDDB}"/>
            </a:ext>
          </a:extLst>
        </xdr:cNvPr>
        <xdr:cNvSpPr/>
      </xdr:nvSpPr>
      <xdr:spPr>
        <a:xfrm>
          <a:off x="17547590" y="185420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86" name="フローチャート: 判断 685">
          <a:extLst>
            <a:ext uri="{FF2B5EF4-FFF2-40B4-BE49-F238E27FC236}">
              <a16:creationId xmlns:a16="http://schemas.microsoft.com/office/drawing/2014/main" id="{E40D869E-2D7C-4E19-90B1-C92BB05D268D}"/>
            </a:ext>
          </a:extLst>
        </xdr:cNvPr>
        <xdr:cNvSpPr/>
      </xdr:nvSpPr>
      <xdr:spPr>
        <a:xfrm>
          <a:off x="16761460" y="185415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C1FAD86E-E0DC-4892-8683-594E4EAEAAA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624DFC68-E933-4444-9984-F2AC8CE10F5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F9415D41-EB86-45A8-B065-A06DBE9DD00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FFC2641F-2120-46A4-B112-1BBC6CFDADB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3D27923D-7EB4-417D-9D65-D2BDA2A807F3}"/>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29820</xdr:rowOff>
    </xdr:from>
    <xdr:to>
      <xdr:col>116</xdr:col>
      <xdr:colOff>114300</xdr:colOff>
      <xdr:row>108</xdr:row>
      <xdr:rowOff>131420</xdr:rowOff>
    </xdr:to>
    <xdr:sp macro="" textlink="">
      <xdr:nvSpPr>
        <xdr:cNvPr id="692" name="楕円 691">
          <a:extLst>
            <a:ext uri="{FF2B5EF4-FFF2-40B4-BE49-F238E27FC236}">
              <a16:creationId xmlns:a16="http://schemas.microsoft.com/office/drawing/2014/main" id="{5EFD4EAA-2DF6-421D-B724-8CB870B9EC98}"/>
            </a:ext>
          </a:extLst>
        </xdr:cNvPr>
        <xdr:cNvSpPr/>
      </xdr:nvSpPr>
      <xdr:spPr>
        <a:xfrm>
          <a:off x="19904710" y="185445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693" name="【公民館】&#10;一人当たり面積該当値テキスト">
          <a:extLst>
            <a:ext uri="{FF2B5EF4-FFF2-40B4-BE49-F238E27FC236}">
              <a16:creationId xmlns:a16="http://schemas.microsoft.com/office/drawing/2014/main" id="{79E9F3AA-0E4C-48A5-BCBF-62ADCD5553FA}"/>
            </a:ext>
          </a:extLst>
        </xdr:cNvPr>
        <xdr:cNvSpPr txBox="1"/>
      </xdr:nvSpPr>
      <xdr:spPr>
        <a:xfrm>
          <a:off x="19985990" y="185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31038</xdr:rowOff>
    </xdr:from>
    <xdr:to>
      <xdr:col>112</xdr:col>
      <xdr:colOff>38100</xdr:colOff>
      <xdr:row>108</xdr:row>
      <xdr:rowOff>132638</xdr:rowOff>
    </xdr:to>
    <xdr:sp macro="" textlink="">
      <xdr:nvSpPr>
        <xdr:cNvPr id="694" name="楕円 693">
          <a:extLst>
            <a:ext uri="{FF2B5EF4-FFF2-40B4-BE49-F238E27FC236}">
              <a16:creationId xmlns:a16="http://schemas.microsoft.com/office/drawing/2014/main" id="{D93FEC30-52F5-40FE-BB03-5DC846F86B69}"/>
            </a:ext>
          </a:extLst>
        </xdr:cNvPr>
        <xdr:cNvSpPr/>
      </xdr:nvSpPr>
      <xdr:spPr>
        <a:xfrm>
          <a:off x="19161760" y="1854573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80620</xdr:rowOff>
    </xdr:from>
    <xdr:to>
      <xdr:col>116</xdr:col>
      <xdr:colOff>63500</xdr:colOff>
      <xdr:row>108</xdr:row>
      <xdr:rowOff>81838</xdr:rowOff>
    </xdr:to>
    <xdr:cxnSp macro="">
      <xdr:nvCxnSpPr>
        <xdr:cNvPr id="695" name="直線コネクタ 694">
          <a:extLst>
            <a:ext uri="{FF2B5EF4-FFF2-40B4-BE49-F238E27FC236}">
              <a16:creationId xmlns:a16="http://schemas.microsoft.com/office/drawing/2014/main" id="{CE7A63F9-A00F-404B-9964-FD5ECA283531}"/>
            </a:ext>
          </a:extLst>
        </xdr:cNvPr>
        <xdr:cNvCxnSpPr/>
      </xdr:nvCxnSpPr>
      <xdr:spPr>
        <a:xfrm flipV="1">
          <a:off x="19204940" y="18599125"/>
          <a:ext cx="74295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33173</xdr:rowOff>
    </xdr:from>
    <xdr:to>
      <xdr:col>107</xdr:col>
      <xdr:colOff>101600</xdr:colOff>
      <xdr:row>108</xdr:row>
      <xdr:rowOff>134773</xdr:rowOff>
    </xdr:to>
    <xdr:sp macro="" textlink="">
      <xdr:nvSpPr>
        <xdr:cNvPr id="696" name="楕円 695">
          <a:extLst>
            <a:ext uri="{FF2B5EF4-FFF2-40B4-BE49-F238E27FC236}">
              <a16:creationId xmlns:a16="http://schemas.microsoft.com/office/drawing/2014/main" id="{2FAF4521-9F10-4EC3-8FF2-D7FA22081AC5}"/>
            </a:ext>
          </a:extLst>
        </xdr:cNvPr>
        <xdr:cNvSpPr/>
      </xdr:nvSpPr>
      <xdr:spPr>
        <a:xfrm>
          <a:off x="18345150" y="1854786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81838</xdr:rowOff>
    </xdr:from>
    <xdr:to>
      <xdr:col>111</xdr:col>
      <xdr:colOff>177800</xdr:colOff>
      <xdr:row>108</xdr:row>
      <xdr:rowOff>83973</xdr:rowOff>
    </xdr:to>
    <xdr:cxnSp macro="">
      <xdr:nvCxnSpPr>
        <xdr:cNvPr id="697" name="直線コネクタ 696">
          <a:extLst>
            <a:ext uri="{FF2B5EF4-FFF2-40B4-BE49-F238E27FC236}">
              <a16:creationId xmlns:a16="http://schemas.microsoft.com/office/drawing/2014/main" id="{92100DD6-6A8A-4800-8483-23DA2EE8500C}"/>
            </a:ext>
          </a:extLst>
        </xdr:cNvPr>
        <xdr:cNvCxnSpPr/>
      </xdr:nvCxnSpPr>
      <xdr:spPr>
        <a:xfrm flipV="1">
          <a:off x="18399760" y="18600343"/>
          <a:ext cx="80518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36221</xdr:rowOff>
    </xdr:from>
    <xdr:to>
      <xdr:col>98</xdr:col>
      <xdr:colOff>38100</xdr:colOff>
      <xdr:row>108</xdr:row>
      <xdr:rowOff>137821</xdr:rowOff>
    </xdr:to>
    <xdr:sp macro="" textlink="">
      <xdr:nvSpPr>
        <xdr:cNvPr id="698" name="楕円 697">
          <a:extLst>
            <a:ext uri="{FF2B5EF4-FFF2-40B4-BE49-F238E27FC236}">
              <a16:creationId xmlns:a16="http://schemas.microsoft.com/office/drawing/2014/main" id="{2C3CA703-E523-4054-AAC6-C9AD59361EB3}"/>
            </a:ext>
          </a:extLst>
        </xdr:cNvPr>
        <xdr:cNvSpPr/>
      </xdr:nvSpPr>
      <xdr:spPr>
        <a:xfrm>
          <a:off x="16761460" y="18552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142918</xdr:rowOff>
    </xdr:from>
    <xdr:ext cx="469744" cy="259045"/>
    <xdr:sp macro="" textlink="">
      <xdr:nvSpPr>
        <xdr:cNvPr id="699" name="n_1aveValue【公民館】&#10;一人当たり面積">
          <a:extLst>
            <a:ext uri="{FF2B5EF4-FFF2-40B4-BE49-F238E27FC236}">
              <a16:creationId xmlns:a16="http://schemas.microsoft.com/office/drawing/2014/main" id="{6E113AF2-E557-45F9-A7B8-DBA12A4E20E2}"/>
            </a:ext>
          </a:extLst>
        </xdr:cNvPr>
        <xdr:cNvSpPr txBox="1"/>
      </xdr:nvSpPr>
      <xdr:spPr>
        <a:xfrm>
          <a:off x="18982132" y="183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00" name="n_2aveValue【公民館】&#10;一人当たり面積">
          <a:extLst>
            <a:ext uri="{FF2B5EF4-FFF2-40B4-BE49-F238E27FC236}">
              <a16:creationId xmlns:a16="http://schemas.microsoft.com/office/drawing/2014/main" id="{5C1E7570-E27F-42EF-B581-79275DFD5F4A}"/>
            </a:ext>
          </a:extLst>
        </xdr:cNvPr>
        <xdr:cNvSpPr txBox="1"/>
      </xdr:nvSpPr>
      <xdr:spPr>
        <a:xfrm>
          <a:off x="18182032" y="1831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01" name="n_3aveValue【公民館】&#10;一人当たり面積">
          <a:extLst>
            <a:ext uri="{FF2B5EF4-FFF2-40B4-BE49-F238E27FC236}">
              <a16:creationId xmlns:a16="http://schemas.microsoft.com/office/drawing/2014/main" id="{3FF620EA-40F8-4EA0-B2B2-174F217E3995}"/>
            </a:ext>
          </a:extLst>
        </xdr:cNvPr>
        <xdr:cNvSpPr txBox="1"/>
      </xdr:nvSpPr>
      <xdr:spPr>
        <a:xfrm>
          <a:off x="17384472" y="183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02" name="n_4aveValue【公民館】&#10;一人当たり面積">
          <a:extLst>
            <a:ext uri="{FF2B5EF4-FFF2-40B4-BE49-F238E27FC236}">
              <a16:creationId xmlns:a16="http://schemas.microsoft.com/office/drawing/2014/main" id="{488115FB-2FC0-49FF-8886-B40B1BEBC394}"/>
            </a:ext>
          </a:extLst>
        </xdr:cNvPr>
        <xdr:cNvSpPr txBox="1"/>
      </xdr:nvSpPr>
      <xdr:spPr>
        <a:xfrm>
          <a:off x="16588817" y="183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123765</xdr:rowOff>
    </xdr:from>
    <xdr:ext cx="469744" cy="259045"/>
    <xdr:sp macro="" textlink="">
      <xdr:nvSpPr>
        <xdr:cNvPr id="703" name="n_1mainValue【公民館】&#10;一人当たり面積">
          <a:extLst>
            <a:ext uri="{FF2B5EF4-FFF2-40B4-BE49-F238E27FC236}">
              <a16:creationId xmlns:a16="http://schemas.microsoft.com/office/drawing/2014/main" id="{F0E9CE8E-DB89-4796-AB67-9B2CDCE3C508}"/>
            </a:ext>
          </a:extLst>
        </xdr:cNvPr>
        <xdr:cNvSpPr txBox="1"/>
      </xdr:nvSpPr>
      <xdr:spPr>
        <a:xfrm>
          <a:off x="18982132" y="186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125900</xdr:rowOff>
    </xdr:from>
    <xdr:ext cx="469744" cy="259045"/>
    <xdr:sp macro="" textlink="">
      <xdr:nvSpPr>
        <xdr:cNvPr id="704" name="n_2mainValue【公民館】&#10;一人当たり面積">
          <a:extLst>
            <a:ext uri="{FF2B5EF4-FFF2-40B4-BE49-F238E27FC236}">
              <a16:creationId xmlns:a16="http://schemas.microsoft.com/office/drawing/2014/main" id="{6237D9B2-CC7C-45C9-B1F8-24B02330267A}"/>
            </a:ext>
          </a:extLst>
        </xdr:cNvPr>
        <xdr:cNvSpPr txBox="1"/>
      </xdr:nvSpPr>
      <xdr:spPr>
        <a:xfrm>
          <a:off x="18182032" y="1864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128948</xdr:rowOff>
    </xdr:from>
    <xdr:ext cx="469744" cy="259045"/>
    <xdr:sp macro="" textlink="">
      <xdr:nvSpPr>
        <xdr:cNvPr id="705" name="n_4mainValue【公民館】&#10;一人当たり面積">
          <a:extLst>
            <a:ext uri="{FF2B5EF4-FFF2-40B4-BE49-F238E27FC236}">
              <a16:creationId xmlns:a16="http://schemas.microsoft.com/office/drawing/2014/main" id="{DBB64C43-B37B-4E95-BAA2-B6BE6C6B050E}"/>
            </a:ext>
          </a:extLst>
        </xdr:cNvPr>
        <xdr:cNvSpPr txBox="1"/>
      </xdr:nvSpPr>
      <xdr:spPr>
        <a:xfrm>
          <a:off x="16588817" y="1864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a:extLst>
            <a:ext uri="{FF2B5EF4-FFF2-40B4-BE49-F238E27FC236}">
              <a16:creationId xmlns:a16="http://schemas.microsoft.com/office/drawing/2014/main" id="{5677DB1A-7A3D-435E-B6AD-2CAACD27335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a:extLst>
            <a:ext uri="{FF2B5EF4-FFF2-40B4-BE49-F238E27FC236}">
              <a16:creationId xmlns:a16="http://schemas.microsoft.com/office/drawing/2014/main" id="{BD257C91-BD62-45EC-B630-4F27320AD65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a:extLst>
            <a:ext uri="{FF2B5EF4-FFF2-40B4-BE49-F238E27FC236}">
              <a16:creationId xmlns:a16="http://schemas.microsoft.com/office/drawing/2014/main" id="{C6D462E8-88AF-4F38-9119-DE8C15CA051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有形固定資産減価償却率が高くなっている施設は、保育所</a:t>
          </a:r>
          <a:r>
            <a:rPr kumimoji="1" lang="ja-JP" altLang="en-US" sz="1400">
              <a:solidFill>
                <a:schemeClr val="dk1"/>
              </a:solidFill>
              <a:effectLst/>
              <a:latin typeface="+mn-lt"/>
              <a:ea typeface="+mn-ea"/>
              <a:cs typeface="+mn-cs"/>
            </a:rPr>
            <a:t>、学校施設、公営住宅及び公民館</a:t>
          </a:r>
          <a:r>
            <a:rPr kumimoji="1" lang="ja-JP" altLang="ja-JP" sz="1400">
              <a:solidFill>
                <a:schemeClr val="dk1"/>
              </a:solidFill>
              <a:effectLst/>
              <a:latin typeface="+mn-lt"/>
              <a:ea typeface="+mn-ea"/>
              <a:cs typeface="+mn-cs"/>
            </a:rPr>
            <a:t>であり、</a:t>
          </a:r>
          <a:r>
            <a:rPr kumimoji="1" lang="ja-JP" altLang="en-US" sz="1400">
              <a:solidFill>
                <a:schemeClr val="dk1"/>
              </a:solidFill>
              <a:effectLst/>
              <a:latin typeface="+mn-lt"/>
              <a:ea typeface="+mn-ea"/>
              <a:cs typeface="+mn-cs"/>
            </a:rPr>
            <a:t>その中でも保育所は昭和</a:t>
          </a:r>
          <a:r>
            <a:rPr kumimoji="1" lang="en-US" altLang="ja-JP" sz="1400">
              <a:solidFill>
                <a:schemeClr val="dk1"/>
              </a:solidFill>
              <a:effectLst/>
              <a:latin typeface="+mn-lt"/>
              <a:ea typeface="+mn-ea"/>
              <a:cs typeface="+mn-cs"/>
            </a:rPr>
            <a:t>51</a:t>
          </a:r>
          <a:r>
            <a:rPr kumimoji="1" lang="ja-JP" altLang="en-US" sz="1400">
              <a:solidFill>
                <a:schemeClr val="dk1"/>
              </a:solidFill>
              <a:effectLst/>
              <a:latin typeface="+mn-lt"/>
              <a:ea typeface="+mn-ea"/>
              <a:cs typeface="+mn-cs"/>
            </a:rPr>
            <a:t>年に建設された施設でもあるため、類似団体平均よりも特に大幅に高い水準となっている。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「新庄村個別施設計画」などの計画を踏まえながら、</a:t>
          </a:r>
          <a:r>
            <a:rPr kumimoji="1" lang="ja-JP" altLang="ja-JP" sz="1400">
              <a:solidFill>
                <a:schemeClr val="dk1"/>
              </a:solidFill>
              <a:effectLst/>
              <a:latin typeface="+mn-lt"/>
              <a:ea typeface="+mn-ea"/>
              <a:cs typeface="+mn-cs"/>
            </a:rPr>
            <a:t>計画的な修繕・改修</a:t>
          </a:r>
          <a:r>
            <a:rPr kumimoji="1" lang="ja-JP" altLang="en-US" sz="1400">
              <a:solidFill>
                <a:schemeClr val="dk1"/>
              </a:solidFill>
              <a:effectLst/>
              <a:latin typeface="+mn-lt"/>
              <a:ea typeface="+mn-ea"/>
              <a:cs typeface="+mn-cs"/>
            </a:rPr>
            <a:t>を行い</a:t>
          </a:r>
          <a:r>
            <a:rPr kumimoji="1" lang="ja-JP" altLang="ja-JP" sz="1400">
              <a:solidFill>
                <a:schemeClr val="dk1"/>
              </a:solidFill>
              <a:effectLst/>
              <a:latin typeface="+mn-lt"/>
              <a:ea typeface="+mn-ea"/>
              <a:cs typeface="+mn-cs"/>
            </a:rPr>
            <a:t>、老朽化</a:t>
          </a:r>
          <a:r>
            <a:rPr kumimoji="1" lang="ja-JP" altLang="en-US" sz="1400">
              <a:solidFill>
                <a:schemeClr val="dk1"/>
              </a:solidFill>
              <a:effectLst/>
              <a:latin typeface="+mn-lt"/>
              <a:ea typeface="+mn-ea"/>
              <a:cs typeface="+mn-cs"/>
            </a:rPr>
            <a:t>・長寿命化</a:t>
          </a:r>
          <a:r>
            <a:rPr kumimoji="1" lang="ja-JP" altLang="ja-JP" sz="1400">
              <a:solidFill>
                <a:schemeClr val="dk1"/>
              </a:solidFill>
              <a:effectLst/>
              <a:latin typeface="+mn-lt"/>
              <a:ea typeface="+mn-ea"/>
              <a:cs typeface="+mn-cs"/>
            </a:rPr>
            <a:t>対策に取り組んでいく</a:t>
          </a:r>
          <a:r>
            <a:rPr kumimoji="1" lang="ja-JP" altLang="en-US" sz="1400">
              <a:solidFill>
                <a:schemeClr val="dk1"/>
              </a:solidFill>
              <a:effectLst/>
              <a:latin typeface="+mn-lt"/>
              <a:ea typeface="+mn-ea"/>
              <a:cs typeface="+mn-cs"/>
            </a:rPr>
            <a:t>必要がある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8D9A32-0856-4829-AB64-69D98BB4FA7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D57E37-B6EB-4E84-97EC-E2B8B36F2B4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49F976-62BF-4854-80AF-785BA18034F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4D2067-5C6E-4568-BD89-883252D0AED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CC8B77-6F60-4E10-AEFB-16F5EC40ADE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436095-C882-4A43-B77E-20AC917F431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26C723-BC08-4175-9D2F-0841CBA2FDE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5D1D54-F486-4DF5-AF2C-7598C056702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2D13C1-5A97-4139-9DD6-C69E9C64F3F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8E2FA7-C3AD-49D7-B866-7DAF11381EE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B77941-04A4-4E5F-8C7C-45976BD310E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3652E4-2F68-4F7F-BB52-796C72CF0B5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89564A-CBE2-410E-A891-2A035B6EE66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354096-F509-4C5C-8034-C6EDE933A7F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77A090-5418-44F4-A79D-BA399022BD8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79C455-CD7C-496F-8709-548F8376FE77}"/>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40157F-6041-4BEB-99FC-9A0DA358948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2184D0-F940-4CC2-8778-EA459C46659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A9EF43-4969-4D48-8161-E2E0D3DF3F9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089A5D-C026-4974-A295-ECC12008BB9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22CA4E-6F67-41C1-99A1-AFF9D542259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3EB08C-85B1-41ED-B906-67BD9D4DC0C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7A00C8-4746-4C15-BD8E-F034F498716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40338C-9F78-4DFF-94AF-70E910A19F7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76728D-BB7F-48FF-BF79-BF965EF41F5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40AD70-AC18-40C8-8F64-EF9F15683E4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A4E4C6-0BCD-40CC-8EF4-E95625E9A31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6499AD-3AC4-401D-810B-579B79797A5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373BE7-69D6-47C2-98DA-EF9C2FA3507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283E31-B52F-4330-ADE7-FDAD3B4153FD}"/>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21AE26-224E-4FFA-93F1-301F27C069E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9FE062-1966-4D7D-87DE-F1664497F4A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0A0AEA-B498-4D55-AD64-C70ACAC96F3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0A2BD7-5485-4496-A7C8-D6EE9F438F3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04972A-CF50-4B4B-8A00-A80A18B4AB1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CF6F41-0110-4225-9726-F088E0E45AC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067645-D993-4A58-AAF1-04DE99EA813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A942CE-2E33-48C2-9684-6D3AE742F02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44422A-E71A-450D-B61B-CEF89E97747A}"/>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CD7C058-5F6A-4879-AF40-937F7DAAC3D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128C3D7-0168-4F41-BF5A-7A177C8BA10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0A0D09-103E-4326-87C0-762041ADDD4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FD4AFE6-D0A9-4748-A767-0AF835D9C517}"/>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CBF55A6-7187-4FFB-A19C-6D4B9D64675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6430C3E-A106-4E6D-ADB0-CD111B3E8B5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34BB888-F976-4AD2-8842-15DB721B21C4}"/>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C2CB567-645F-4EB9-BA00-908ABE7CD322}"/>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FC6432D-87CA-479C-A787-F24B2AC8D4E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1B6CFD9-A21B-434B-B309-827635470FE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E63C9C-54D2-459A-8C6A-88A62C21AC4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C4DC112-2D42-457B-8814-8FB9072EFB8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96A6694-9724-4A2B-AD57-3C291D34C7F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84A580D-840E-413F-8203-FD5D4D006AD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B479BF1-E985-4EFF-B0B1-80EE5E47B80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D0541F8-0469-4C3D-BF58-073A814A8432}"/>
            </a:ext>
          </a:extLst>
        </xdr:cNvPr>
        <xdr:cNvSpPr/>
      </xdr:nvSpPr>
      <xdr:spPr>
        <a:xfrm>
          <a:off x="6858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CA28F4A-89D4-4E00-A369-2A5F22F9822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5D520361-465F-468A-B579-F3A138A1732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5CE1A41B-1E9C-4420-999B-0AD46553472C}"/>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ECD71AA2-39C6-49EA-AD6A-940CF834918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4A4EE05F-4BF3-4804-BF6B-B79AC7F8339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9BDCE0DA-3C01-4894-BFC7-B5839A374B2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14510C92-B1BB-4ACD-942C-B081C0BB494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508FC2E2-8366-47B1-A342-0D7D9D0F44A9}"/>
            </a:ext>
          </a:extLst>
        </xdr:cNvPr>
        <xdr:cNvSpPr/>
      </xdr:nvSpPr>
      <xdr:spPr>
        <a:xfrm>
          <a:off x="596011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3D067574-BFD3-4CD4-840F-6C2BAB442E2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76D830DC-23D8-415F-BD78-BF7B5173CF7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8CE99AA-552B-449B-B316-D903923F83AE}"/>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47E28CC-BEBC-4F76-8FF3-097D58B605D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70754D3B-690B-4D4A-A30A-D7E7134183F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471F911-CB58-4EC7-887A-A744D3AFDCE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9620F65E-3C48-4482-BA49-4821F4054C8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783CBE81-52C5-46B4-800C-570550D0D9D7}"/>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942AB5B7-D26C-40E5-881D-C8334F1198D7}"/>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FD86ED05-22D0-454C-BC8E-D849CE58864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5CADBE15-54FD-483C-BC3F-C33CAA45B80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379A10BC-3E68-4D2C-8DBE-8CF969E540A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A44627E5-DF2C-4173-95A6-6A68602B2DC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A1FAB468-D4E5-4A65-A88E-66BA41063AE1}"/>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818A3C7A-D6C5-422C-9129-9B998F3D91F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5C87B91-E7F7-4612-B248-5E14C56CBBEE}"/>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D06CADFB-A65E-4912-816A-D2FB64F7EF0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2F91E9C1-BE57-4DC0-A708-714CFB14BB64}"/>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6855CED2-DD50-4DA1-9ECE-2FA8F70C651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45AFDCCD-C9F8-4F99-957D-B029387EDAA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5095BE55-C4CC-40F0-865D-79041EA44C0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1133AFE7-B131-43BF-AF5C-88D635A309A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809ED549-B580-41F5-8F3C-ADB3154037D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878364CF-9A56-463D-BA5F-2558A8307A5D}"/>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C6CDCB65-BDAC-4DE4-B37B-941EF651495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A9A0428A-00BB-40F7-A0B8-0C9F05B8FEA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4277A641-2F67-46E3-8576-D800ABC2853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1BEADC05-2C6C-42A6-845C-16DF50D5A1B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AF146D8E-FCC4-4B5C-A5DC-040F8AA91EE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803E3A5A-F51E-474C-89CB-8FA458B2D3F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7CBB42E4-5B14-4EFF-B609-3FA75DE4583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5B20966A-9A89-4D60-BC4A-9E6F5BE37003}"/>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78DC736-0880-4642-9A9F-864CCB7B22D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CBADA6F-075A-4E0B-B356-0B009C31085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B6EED5FF-AE48-4B5E-82F7-16DD77037F6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8CFF19A9-AAE9-44BB-BB54-D05F79BA458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AC42A04A-DC6F-4AFC-AEF7-314B4946E96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18F11792-A6A7-46D1-8DDA-C8126C85446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D6DA18A1-FE3B-49E3-8D47-89272559276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FA95461D-AA1C-4FEA-8846-09AEE3570B80}"/>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754463A1-6A01-4C1C-8A5D-4438F5FE516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EA39C72F-69B9-410D-AFBF-6B18D57D7FF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19AB2137-83B9-49FE-8E81-609FC35E763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FF8B2C48-F7B6-4B11-AE75-3E449E1F541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4E77B64D-9969-4D7F-AA81-0FD03A336AC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959FF188-B268-430F-8B7F-E2E0F867037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F72B4068-DA40-4457-A660-9298DD1B3A8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8EFE21DF-B147-47E8-AEC5-17176E616B6E}"/>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F526B366-2C1A-42D6-819F-DD69C142D54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5DEA018D-90F9-43C0-AB2A-32D6EEF498A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E00FA448-05E5-4C22-9A9C-D8DC3639F5D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5C629813-2148-4ECB-92FA-C3DF0BE0765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79B3BF95-7FA1-46EB-8AA9-86D15754E2A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273660EE-E12B-442E-B230-E2BFE6B19DC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23FEA599-D518-4E58-8D66-6ADB02458C2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ADBB47ED-B5F3-4DA0-BC81-466D5D80B86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86A19382-87F7-4414-9EA1-341E7804155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57A19559-E9FA-45F3-AE88-B1D00B2EE2AD}"/>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55178C69-E3A7-4E9F-AD1F-29FACDD4932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4" name="直線コネクタ 123">
          <a:extLst>
            <a:ext uri="{FF2B5EF4-FFF2-40B4-BE49-F238E27FC236}">
              <a16:creationId xmlns:a16="http://schemas.microsoft.com/office/drawing/2014/main" id="{7CF54084-207B-4110-A3AA-B5A1D0AACA0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25" name="テキスト ボックス 124">
          <a:extLst>
            <a:ext uri="{FF2B5EF4-FFF2-40B4-BE49-F238E27FC236}">
              <a16:creationId xmlns:a16="http://schemas.microsoft.com/office/drawing/2014/main" id="{26C772BA-F631-4E04-9036-7327F6995002}"/>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6" name="直線コネクタ 125">
          <a:extLst>
            <a:ext uri="{FF2B5EF4-FFF2-40B4-BE49-F238E27FC236}">
              <a16:creationId xmlns:a16="http://schemas.microsoft.com/office/drawing/2014/main" id="{FA86123E-CDAB-4BAD-8683-727771F84E7B}"/>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82D0B978-F78E-4C5D-9D30-05AFF7A03D11}"/>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8" name="直線コネクタ 127">
          <a:extLst>
            <a:ext uri="{FF2B5EF4-FFF2-40B4-BE49-F238E27FC236}">
              <a16:creationId xmlns:a16="http://schemas.microsoft.com/office/drawing/2014/main" id="{C13F63C2-A3DC-434B-9EE9-0CB96118BFB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6C29F3BF-AA8F-46FF-B137-682A00B24196}"/>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0" name="直線コネクタ 129">
          <a:extLst>
            <a:ext uri="{FF2B5EF4-FFF2-40B4-BE49-F238E27FC236}">
              <a16:creationId xmlns:a16="http://schemas.microsoft.com/office/drawing/2014/main" id="{F8657240-0C7D-4431-BD9D-D144ACD88A64}"/>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0CCF7A93-DC11-4720-B52F-049D15B22761}"/>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2" name="直線コネクタ 131">
          <a:extLst>
            <a:ext uri="{FF2B5EF4-FFF2-40B4-BE49-F238E27FC236}">
              <a16:creationId xmlns:a16="http://schemas.microsoft.com/office/drawing/2014/main" id="{05D75BB6-6B16-401C-AB91-2DAF86A814E5}"/>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33" name="テキスト ボックス 132">
          <a:extLst>
            <a:ext uri="{FF2B5EF4-FFF2-40B4-BE49-F238E27FC236}">
              <a16:creationId xmlns:a16="http://schemas.microsoft.com/office/drawing/2014/main" id="{9E91CE84-DD12-4CC3-A55D-A93542C6CA24}"/>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6E4FF8CF-0732-47D6-83E9-9DB270EF971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35" name="テキスト ボックス 134">
          <a:extLst>
            <a:ext uri="{FF2B5EF4-FFF2-40B4-BE49-F238E27FC236}">
              <a16:creationId xmlns:a16="http://schemas.microsoft.com/office/drawing/2014/main" id="{8710431B-EBBE-45BF-BF6F-5B04337A3DF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a:extLst>
            <a:ext uri="{FF2B5EF4-FFF2-40B4-BE49-F238E27FC236}">
              <a16:creationId xmlns:a16="http://schemas.microsoft.com/office/drawing/2014/main" id="{69D7D494-FF37-4C63-BFD2-8F08CB9CC25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137" name="直線コネクタ 136">
          <a:extLst>
            <a:ext uri="{FF2B5EF4-FFF2-40B4-BE49-F238E27FC236}">
              <a16:creationId xmlns:a16="http://schemas.microsoft.com/office/drawing/2014/main" id="{39110AA9-14D8-47C9-84F1-6A41BA17E117}"/>
            </a:ext>
          </a:extLst>
        </xdr:cNvPr>
        <xdr:cNvCxnSpPr/>
      </xdr:nvCxnSpPr>
      <xdr:spPr>
        <a:xfrm flipV="1">
          <a:off x="1470342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138" name="【保健センター・保健所】&#10;有形固定資産減価償却率最小値テキスト">
          <a:extLst>
            <a:ext uri="{FF2B5EF4-FFF2-40B4-BE49-F238E27FC236}">
              <a16:creationId xmlns:a16="http://schemas.microsoft.com/office/drawing/2014/main" id="{C2800AD2-4880-4D92-9012-B90E7AA6A718}"/>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139" name="直線コネクタ 138">
          <a:extLst>
            <a:ext uri="{FF2B5EF4-FFF2-40B4-BE49-F238E27FC236}">
              <a16:creationId xmlns:a16="http://schemas.microsoft.com/office/drawing/2014/main" id="{F15DDF1B-B310-460A-A78E-C30DDBF955E9}"/>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140" name="【保健センター・保健所】&#10;有形固定資産減価償却率最大値テキスト">
          <a:extLst>
            <a:ext uri="{FF2B5EF4-FFF2-40B4-BE49-F238E27FC236}">
              <a16:creationId xmlns:a16="http://schemas.microsoft.com/office/drawing/2014/main" id="{FC886C3A-013F-43EB-8029-BCAAA9E1E14F}"/>
            </a:ext>
          </a:extLst>
        </xdr:cNvPr>
        <xdr:cNvSpPr txBox="1"/>
      </xdr:nvSpPr>
      <xdr:spPr>
        <a:xfrm>
          <a:off x="147421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141" name="直線コネクタ 140">
          <a:extLst>
            <a:ext uri="{FF2B5EF4-FFF2-40B4-BE49-F238E27FC236}">
              <a16:creationId xmlns:a16="http://schemas.microsoft.com/office/drawing/2014/main" id="{68C362E2-DB25-4996-9569-644A44375AD6}"/>
            </a:ext>
          </a:extLst>
        </xdr:cNvPr>
        <xdr:cNvCxnSpPr/>
      </xdr:nvCxnSpPr>
      <xdr:spPr>
        <a:xfrm>
          <a:off x="1461135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142" name="【保健センター・保健所】&#10;有形固定資産減価償却率平均値テキスト">
          <a:extLst>
            <a:ext uri="{FF2B5EF4-FFF2-40B4-BE49-F238E27FC236}">
              <a16:creationId xmlns:a16="http://schemas.microsoft.com/office/drawing/2014/main" id="{09EE39BE-C51A-43C4-95EE-767FA533AA89}"/>
            </a:ext>
          </a:extLst>
        </xdr:cNvPr>
        <xdr:cNvSpPr txBox="1"/>
      </xdr:nvSpPr>
      <xdr:spPr>
        <a:xfrm>
          <a:off x="147421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143" name="フローチャート: 判断 142">
          <a:extLst>
            <a:ext uri="{FF2B5EF4-FFF2-40B4-BE49-F238E27FC236}">
              <a16:creationId xmlns:a16="http://schemas.microsoft.com/office/drawing/2014/main" id="{94EF2737-CC28-41FC-9B66-93D34E3E6D5A}"/>
            </a:ext>
          </a:extLst>
        </xdr:cNvPr>
        <xdr:cNvSpPr/>
      </xdr:nvSpPr>
      <xdr:spPr>
        <a:xfrm>
          <a:off x="14649450" y="1013142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144" name="フローチャート: 判断 143">
          <a:extLst>
            <a:ext uri="{FF2B5EF4-FFF2-40B4-BE49-F238E27FC236}">
              <a16:creationId xmlns:a16="http://schemas.microsoft.com/office/drawing/2014/main" id="{E65DF061-CFAD-4343-9D1A-01798985D16C}"/>
            </a:ext>
          </a:extLst>
        </xdr:cNvPr>
        <xdr:cNvSpPr/>
      </xdr:nvSpPr>
      <xdr:spPr>
        <a:xfrm>
          <a:off x="13887450" y="100990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145" name="フローチャート: 判断 144">
          <a:extLst>
            <a:ext uri="{FF2B5EF4-FFF2-40B4-BE49-F238E27FC236}">
              <a16:creationId xmlns:a16="http://schemas.microsoft.com/office/drawing/2014/main" id="{2504102A-7840-49BC-BD00-F8FD9AC09E48}"/>
            </a:ext>
          </a:extLst>
        </xdr:cNvPr>
        <xdr:cNvSpPr/>
      </xdr:nvSpPr>
      <xdr:spPr>
        <a:xfrm>
          <a:off x="13089890" y="100895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146" name="フローチャート: 判断 145">
          <a:extLst>
            <a:ext uri="{FF2B5EF4-FFF2-40B4-BE49-F238E27FC236}">
              <a16:creationId xmlns:a16="http://schemas.microsoft.com/office/drawing/2014/main" id="{6E72DB5F-E351-4FA0-A5A8-6094FCB724A7}"/>
            </a:ext>
          </a:extLst>
        </xdr:cNvPr>
        <xdr:cNvSpPr/>
      </xdr:nvSpPr>
      <xdr:spPr>
        <a:xfrm>
          <a:off x="12303760" y="101066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147" name="フローチャート: 判断 146">
          <a:extLst>
            <a:ext uri="{FF2B5EF4-FFF2-40B4-BE49-F238E27FC236}">
              <a16:creationId xmlns:a16="http://schemas.microsoft.com/office/drawing/2014/main" id="{25BD4C96-42B8-4D5E-95E2-485BD3F25137}"/>
            </a:ext>
          </a:extLst>
        </xdr:cNvPr>
        <xdr:cNvSpPr/>
      </xdr:nvSpPr>
      <xdr:spPr>
        <a:xfrm>
          <a:off x="11487150" y="10070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29A81484-D56F-4A51-B26A-A064375E8307}"/>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BB43B972-972C-40A2-8491-62149911196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7347507D-C5B1-42CF-B064-D7D848844E6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1C6A6BF-2215-4D46-B6D4-F5B8B720EE2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6B878A84-93E7-4FB0-9DC4-0A0FC9A7EA2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153" name="楕円 152">
          <a:extLst>
            <a:ext uri="{FF2B5EF4-FFF2-40B4-BE49-F238E27FC236}">
              <a16:creationId xmlns:a16="http://schemas.microsoft.com/office/drawing/2014/main" id="{BBE99B98-8950-40BD-B81C-EF1F81F3DFA5}"/>
            </a:ext>
          </a:extLst>
        </xdr:cNvPr>
        <xdr:cNvSpPr/>
      </xdr:nvSpPr>
      <xdr:spPr>
        <a:xfrm>
          <a:off x="14649450" y="1099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154" name="【保健センター・保健所】&#10;有形固定資産減価償却率該当値テキスト">
          <a:extLst>
            <a:ext uri="{FF2B5EF4-FFF2-40B4-BE49-F238E27FC236}">
              <a16:creationId xmlns:a16="http://schemas.microsoft.com/office/drawing/2014/main" id="{0C48AB75-CEC3-43E6-873D-882CE8348A91}"/>
            </a:ext>
          </a:extLst>
        </xdr:cNvPr>
        <xdr:cNvSpPr txBox="1"/>
      </xdr:nvSpPr>
      <xdr:spPr>
        <a:xfrm>
          <a:off x="1474216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155" name="楕円 154">
          <a:extLst>
            <a:ext uri="{FF2B5EF4-FFF2-40B4-BE49-F238E27FC236}">
              <a16:creationId xmlns:a16="http://schemas.microsoft.com/office/drawing/2014/main" id="{CD9376D1-C41C-4196-A67D-B9D27F967179}"/>
            </a:ext>
          </a:extLst>
        </xdr:cNvPr>
        <xdr:cNvSpPr/>
      </xdr:nvSpPr>
      <xdr:spPr>
        <a:xfrm>
          <a:off x="13887450" y="1099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76200</xdr:rowOff>
    </xdr:from>
    <xdr:to>
      <xdr:col>85</xdr:col>
      <xdr:colOff>127000</xdr:colOff>
      <xdr:row>64</xdr:row>
      <xdr:rowOff>76200</xdr:rowOff>
    </xdr:to>
    <xdr:cxnSp macro="">
      <xdr:nvCxnSpPr>
        <xdr:cNvPr id="156" name="直線コネクタ 155">
          <a:extLst>
            <a:ext uri="{FF2B5EF4-FFF2-40B4-BE49-F238E27FC236}">
              <a16:creationId xmlns:a16="http://schemas.microsoft.com/office/drawing/2014/main" id="{6BA454F7-9047-43A0-90CF-47D6E88E5DF7}"/>
            </a:ext>
          </a:extLst>
        </xdr:cNvPr>
        <xdr:cNvCxnSpPr/>
      </xdr:nvCxnSpPr>
      <xdr:spPr>
        <a:xfrm>
          <a:off x="13942060" y="110490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25400</xdr:rowOff>
    </xdr:from>
    <xdr:to>
      <xdr:col>76</xdr:col>
      <xdr:colOff>165100</xdr:colOff>
      <xdr:row>64</xdr:row>
      <xdr:rowOff>127000</xdr:rowOff>
    </xdr:to>
    <xdr:sp macro="" textlink="">
      <xdr:nvSpPr>
        <xdr:cNvPr id="157" name="楕円 156">
          <a:extLst>
            <a:ext uri="{FF2B5EF4-FFF2-40B4-BE49-F238E27FC236}">
              <a16:creationId xmlns:a16="http://schemas.microsoft.com/office/drawing/2014/main" id="{DC786E0B-7C0D-4D66-93B7-0DFF66A33410}"/>
            </a:ext>
          </a:extLst>
        </xdr:cNvPr>
        <xdr:cNvSpPr/>
      </xdr:nvSpPr>
      <xdr:spPr>
        <a:xfrm>
          <a:off x="13089890" y="109943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76200</xdr:rowOff>
    </xdr:from>
    <xdr:to>
      <xdr:col>81</xdr:col>
      <xdr:colOff>50800</xdr:colOff>
      <xdr:row>64</xdr:row>
      <xdr:rowOff>76200</xdr:rowOff>
    </xdr:to>
    <xdr:cxnSp macro="">
      <xdr:nvCxnSpPr>
        <xdr:cNvPr id="158" name="直線コネクタ 157">
          <a:extLst>
            <a:ext uri="{FF2B5EF4-FFF2-40B4-BE49-F238E27FC236}">
              <a16:creationId xmlns:a16="http://schemas.microsoft.com/office/drawing/2014/main" id="{1CCAD1A4-171A-484A-9295-24C8443CE33C}"/>
            </a:ext>
          </a:extLst>
        </xdr:cNvPr>
        <xdr:cNvCxnSpPr/>
      </xdr:nvCxnSpPr>
      <xdr:spPr>
        <a:xfrm>
          <a:off x="13144500" y="11049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25400</xdr:rowOff>
    </xdr:from>
    <xdr:to>
      <xdr:col>67</xdr:col>
      <xdr:colOff>101600</xdr:colOff>
      <xdr:row>64</xdr:row>
      <xdr:rowOff>127000</xdr:rowOff>
    </xdr:to>
    <xdr:sp macro="" textlink="">
      <xdr:nvSpPr>
        <xdr:cNvPr id="159" name="楕円 158">
          <a:extLst>
            <a:ext uri="{FF2B5EF4-FFF2-40B4-BE49-F238E27FC236}">
              <a16:creationId xmlns:a16="http://schemas.microsoft.com/office/drawing/2014/main" id="{8BC7F2E8-B925-431E-95C0-3189A64A93FF}"/>
            </a:ext>
          </a:extLst>
        </xdr:cNvPr>
        <xdr:cNvSpPr/>
      </xdr:nvSpPr>
      <xdr:spPr>
        <a:xfrm>
          <a:off x="11487150" y="1099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101617</xdr:rowOff>
    </xdr:from>
    <xdr:ext cx="405111" cy="259045"/>
    <xdr:sp macro="" textlink="">
      <xdr:nvSpPr>
        <xdr:cNvPr id="160" name="n_1aveValue【保健センター・保健所】&#10;有形固定資産減価償却率">
          <a:extLst>
            <a:ext uri="{FF2B5EF4-FFF2-40B4-BE49-F238E27FC236}">
              <a16:creationId xmlns:a16="http://schemas.microsoft.com/office/drawing/2014/main" id="{3413062E-4806-457F-A2FE-7DF9FE116744}"/>
            </a:ext>
          </a:extLst>
        </xdr:cNvPr>
        <xdr:cNvSpPr txBox="1"/>
      </xdr:nvSpPr>
      <xdr:spPr>
        <a:xfrm>
          <a:off x="1373823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161" name="n_2aveValue【保健センター・保健所】&#10;有形固定資産減価償却率">
          <a:extLst>
            <a:ext uri="{FF2B5EF4-FFF2-40B4-BE49-F238E27FC236}">
              <a16:creationId xmlns:a16="http://schemas.microsoft.com/office/drawing/2014/main" id="{FADE2AA7-CB9A-4E4C-B018-C70030BB80A3}"/>
            </a:ext>
          </a:extLst>
        </xdr:cNvPr>
        <xdr:cNvSpPr txBox="1"/>
      </xdr:nvSpPr>
      <xdr:spPr>
        <a:xfrm>
          <a:off x="1295718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162" name="n_3aveValue【保健センター・保健所】&#10;有形固定資産減価償却率">
          <a:extLst>
            <a:ext uri="{FF2B5EF4-FFF2-40B4-BE49-F238E27FC236}">
              <a16:creationId xmlns:a16="http://schemas.microsoft.com/office/drawing/2014/main" id="{362A1424-BCD6-416D-8305-A7C00A603D41}"/>
            </a:ext>
          </a:extLst>
        </xdr:cNvPr>
        <xdr:cNvSpPr txBox="1"/>
      </xdr:nvSpPr>
      <xdr:spPr>
        <a:xfrm>
          <a:off x="1217105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163" name="n_4aveValue【保健センター・保健所】&#10;有形固定資産減価償却率">
          <a:extLst>
            <a:ext uri="{FF2B5EF4-FFF2-40B4-BE49-F238E27FC236}">
              <a16:creationId xmlns:a16="http://schemas.microsoft.com/office/drawing/2014/main" id="{327EE98B-63EF-41F1-8F1B-E9A0311253EA}"/>
            </a:ext>
          </a:extLst>
        </xdr:cNvPr>
        <xdr:cNvSpPr txBox="1"/>
      </xdr:nvSpPr>
      <xdr:spPr>
        <a:xfrm>
          <a:off x="113544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64</xdr:row>
      <xdr:rowOff>118127</xdr:rowOff>
    </xdr:from>
    <xdr:ext cx="469744" cy="259045"/>
    <xdr:sp macro="" textlink="">
      <xdr:nvSpPr>
        <xdr:cNvPr id="164" name="n_1mainValue【保健センター・保健所】&#10;有形固定資産減価償却率">
          <a:extLst>
            <a:ext uri="{FF2B5EF4-FFF2-40B4-BE49-F238E27FC236}">
              <a16:creationId xmlns:a16="http://schemas.microsoft.com/office/drawing/2014/main" id="{A06060B2-94C9-4DFC-BD76-DA6B85B42B66}"/>
            </a:ext>
          </a:extLst>
        </xdr:cNvPr>
        <xdr:cNvSpPr txBox="1"/>
      </xdr:nvSpPr>
      <xdr:spPr>
        <a:xfrm>
          <a:off x="13717347"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64</xdr:row>
      <xdr:rowOff>118127</xdr:rowOff>
    </xdr:from>
    <xdr:ext cx="469744" cy="259045"/>
    <xdr:sp macro="" textlink="">
      <xdr:nvSpPr>
        <xdr:cNvPr id="165" name="n_2mainValue【保健センター・保健所】&#10;有形固定資産減価償却率">
          <a:extLst>
            <a:ext uri="{FF2B5EF4-FFF2-40B4-BE49-F238E27FC236}">
              <a16:creationId xmlns:a16="http://schemas.microsoft.com/office/drawing/2014/main" id="{CF0F40F1-55CA-4DA4-B531-75ACA40E6E0B}"/>
            </a:ext>
          </a:extLst>
        </xdr:cNvPr>
        <xdr:cNvSpPr txBox="1"/>
      </xdr:nvSpPr>
      <xdr:spPr>
        <a:xfrm>
          <a:off x="12926772"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64</xdr:row>
      <xdr:rowOff>118127</xdr:rowOff>
    </xdr:from>
    <xdr:ext cx="469744" cy="259045"/>
    <xdr:sp macro="" textlink="">
      <xdr:nvSpPr>
        <xdr:cNvPr id="166" name="n_4mainValue【保健センター・保健所】&#10;有形固定資産減価償却率">
          <a:extLst>
            <a:ext uri="{FF2B5EF4-FFF2-40B4-BE49-F238E27FC236}">
              <a16:creationId xmlns:a16="http://schemas.microsoft.com/office/drawing/2014/main" id="{5BE24F85-F02F-4321-931B-844E6FC465CB}"/>
            </a:ext>
          </a:extLst>
        </xdr:cNvPr>
        <xdr:cNvSpPr txBox="1"/>
      </xdr:nvSpPr>
      <xdr:spPr>
        <a:xfrm>
          <a:off x="11324032"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7" name="正方形/長方形 166">
          <a:extLst>
            <a:ext uri="{FF2B5EF4-FFF2-40B4-BE49-F238E27FC236}">
              <a16:creationId xmlns:a16="http://schemas.microsoft.com/office/drawing/2014/main" id="{047D6499-F5DB-4EE0-98EE-40C0B6461BD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8" name="正方形/長方形 167">
          <a:extLst>
            <a:ext uri="{FF2B5EF4-FFF2-40B4-BE49-F238E27FC236}">
              <a16:creationId xmlns:a16="http://schemas.microsoft.com/office/drawing/2014/main" id="{FA7A7BC4-1A67-452E-831F-266DC895FE0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9" name="正方形/長方形 168">
          <a:extLst>
            <a:ext uri="{FF2B5EF4-FFF2-40B4-BE49-F238E27FC236}">
              <a16:creationId xmlns:a16="http://schemas.microsoft.com/office/drawing/2014/main" id="{00ACEEB0-B6C2-4707-81DD-B31A8C3395E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0" name="正方形/長方形 169">
          <a:extLst>
            <a:ext uri="{FF2B5EF4-FFF2-40B4-BE49-F238E27FC236}">
              <a16:creationId xmlns:a16="http://schemas.microsoft.com/office/drawing/2014/main" id="{7DF61195-59DC-443D-9B09-C7B662BBDD7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1" name="正方形/長方形 170">
          <a:extLst>
            <a:ext uri="{FF2B5EF4-FFF2-40B4-BE49-F238E27FC236}">
              <a16:creationId xmlns:a16="http://schemas.microsoft.com/office/drawing/2014/main" id="{18D339D9-B918-44BA-B55E-9F4138933D2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2" name="正方形/長方形 171">
          <a:extLst>
            <a:ext uri="{FF2B5EF4-FFF2-40B4-BE49-F238E27FC236}">
              <a16:creationId xmlns:a16="http://schemas.microsoft.com/office/drawing/2014/main" id="{1FE28516-A8CF-49E3-AE20-514F1F5EB74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3" name="正方形/長方形 172">
          <a:extLst>
            <a:ext uri="{FF2B5EF4-FFF2-40B4-BE49-F238E27FC236}">
              <a16:creationId xmlns:a16="http://schemas.microsoft.com/office/drawing/2014/main" id="{998D8286-35EF-48D0-92D1-19CF86A86FB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4" name="正方形/長方形 173">
          <a:extLst>
            <a:ext uri="{FF2B5EF4-FFF2-40B4-BE49-F238E27FC236}">
              <a16:creationId xmlns:a16="http://schemas.microsoft.com/office/drawing/2014/main" id="{3F2988AE-A35A-441A-8631-017718860D7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4B9AF32B-BB8F-41D1-AD8D-ED663428568D}"/>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6" name="直線コネクタ 175">
          <a:extLst>
            <a:ext uri="{FF2B5EF4-FFF2-40B4-BE49-F238E27FC236}">
              <a16:creationId xmlns:a16="http://schemas.microsoft.com/office/drawing/2014/main" id="{6A988886-4827-4F18-9088-C4AD69E37AF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177" name="直線コネクタ 176">
          <a:extLst>
            <a:ext uri="{FF2B5EF4-FFF2-40B4-BE49-F238E27FC236}">
              <a16:creationId xmlns:a16="http://schemas.microsoft.com/office/drawing/2014/main" id="{C6BBEE8C-B8A3-4A48-8FDA-D156B9C97394}"/>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178" name="テキスト ボックス 177">
          <a:extLst>
            <a:ext uri="{FF2B5EF4-FFF2-40B4-BE49-F238E27FC236}">
              <a16:creationId xmlns:a16="http://schemas.microsoft.com/office/drawing/2014/main" id="{FBC257C8-DFC3-431A-B9FA-597454ACC71F}"/>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79" name="直線コネクタ 178">
          <a:extLst>
            <a:ext uri="{FF2B5EF4-FFF2-40B4-BE49-F238E27FC236}">
              <a16:creationId xmlns:a16="http://schemas.microsoft.com/office/drawing/2014/main" id="{8522846F-AD70-412C-A3D9-B968C8318A15}"/>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0" name="テキスト ボックス 179">
          <a:extLst>
            <a:ext uri="{FF2B5EF4-FFF2-40B4-BE49-F238E27FC236}">
              <a16:creationId xmlns:a16="http://schemas.microsoft.com/office/drawing/2014/main" id="{3FFB20E5-D036-45F9-8A8A-619DAEF178C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181" name="直線コネクタ 180">
          <a:extLst>
            <a:ext uri="{FF2B5EF4-FFF2-40B4-BE49-F238E27FC236}">
              <a16:creationId xmlns:a16="http://schemas.microsoft.com/office/drawing/2014/main" id="{4AB8D2DA-E40B-49DA-9440-AB9E1BE4F2BA}"/>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182" name="テキスト ボックス 181">
          <a:extLst>
            <a:ext uri="{FF2B5EF4-FFF2-40B4-BE49-F238E27FC236}">
              <a16:creationId xmlns:a16="http://schemas.microsoft.com/office/drawing/2014/main" id="{1B27B3BD-A46C-43A1-B24A-8EB74F7931D7}"/>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3" name="直線コネクタ 182">
          <a:extLst>
            <a:ext uri="{FF2B5EF4-FFF2-40B4-BE49-F238E27FC236}">
              <a16:creationId xmlns:a16="http://schemas.microsoft.com/office/drawing/2014/main" id="{E6A01980-1D58-4331-8F49-B0E2A0959A3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ED179FF5-451F-441B-B145-70958872B4D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5" name="【保健センター・保健所】&#10;一人当たり面積グラフ枠">
          <a:extLst>
            <a:ext uri="{FF2B5EF4-FFF2-40B4-BE49-F238E27FC236}">
              <a16:creationId xmlns:a16="http://schemas.microsoft.com/office/drawing/2014/main" id="{8F6376B8-73F6-49EA-A3FE-51C7763D970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186" name="直線コネクタ 185">
          <a:extLst>
            <a:ext uri="{FF2B5EF4-FFF2-40B4-BE49-F238E27FC236}">
              <a16:creationId xmlns:a16="http://schemas.microsoft.com/office/drawing/2014/main" id="{EBEF3987-698A-4E4B-AF54-9F9AA4228C67}"/>
            </a:ext>
          </a:extLst>
        </xdr:cNvPr>
        <xdr:cNvCxnSpPr/>
      </xdr:nvCxnSpPr>
      <xdr:spPr>
        <a:xfrm flipV="1">
          <a:off x="19947254" y="9578911"/>
          <a:ext cx="0" cy="127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187" name="【保健センター・保健所】&#10;一人当たり面積最小値テキスト">
          <a:extLst>
            <a:ext uri="{FF2B5EF4-FFF2-40B4-BE49-F238E27FC236}">
              <a16:creationId xmlns:a16="http://schemas.microsoft.com/office/drawing/2014/main" id="{CF987E5B-8A31-4C51-9E86-73D39E31C5D9}"/>
            </a:ext>
          </a:extLst>
        </xdr:cNvPr>
        <xdr:cNvSpPr txBox="1"/>
      </xdr:nvSpPr>
      <xdr:spPr>
        <a:xfrm>
          <a:off x="19985990"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188" name="直線コネクタ 187">
          <a:extLst>
            <a:ext uri="{FF2B5EF4-FFF2-40B4-BE49-F238E27FC236}">
              <a16:creationId xmlns:a16="http://schemas.microsoft.com/office/drawing/2014/main" id="{32EB1729-3B9E-4FFC-9887-85DCDB92D308}"/>
            </a:ext>
          </a:extLst>
        </xdr:cNvPr>
        <xdr:cNvCxnSpPr/>
      </xdr:nvCxnSpPr>
      <xdr:spPr>
        <a:xfrm>
          <a:off x="19885660" y="10850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189" name="【保健センター・保健所】&#10;一人当たり面積最大値テキスト">
          <a:extLst>
            <a:ext uri="{FF2B5EF4-FFF2-40B4-BE49-F238E27FC236}">
              <a16:creationId xmlns:a16="http://schemas.microsoft.com/office/drawing/2014/main" id="{DB5B0CB3-9A1C-4EFD-AFBF-5374A4B5F829}"/>
            </a:ext>
          </a:extLst>
        </xdr:cNvPr>
        <xdr:cNvSpPr txBox="1"/>
      </xdr:nvSpPr>
      <xdr:spPr>
        <a:xfrm>
          <a:off x="19985990" y="935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190" name="直線コネクタ 189">
          <a:extLst>
            <a:ext uri="{FF2B5EF4-FFF2-40B4-BE49-F238E27FC236}">
              <a16:creationId xmlns:a16="http://schemas.microsoft.com/office/drawing/2014/main" id="{45A24BB7-C87C-4081-A3C5-B99F1F36DEBC}"/>
            </a:ext>
          </a:extLst>
        </xdr:cNvPr>
        <xdr:cNvCxnSpPr/>
      </xdr:nvCxnSpPr>
      <xdr:spPr>
        <a:xfrm>
          <a:off x="19885660" y="95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191" name="【保健センター・保健所】&#10;一人当たり面積平均値テキスト">
          <a:extLst>
            <a:ext uri="{FF2B5EF4-FFF2-40B4-BE49-F238E27FC236}">
              <a16:creationId xmlns:a16="http://schemas.microsoft.com/office/drawing/2014/main" id="{DBFF07F4-4DE2-4DDB-A13D-4178BBAF44FA}"/>
            </a:ext>
          </a:extLst>
        </xdr:cNvPr>
        <xdr:cNvSpPr txBox="1"/>
      </xdr:nvSpPr>
      <xdr:spPr>
        <a:xfrm>
          <a:off x="19985990" y="10371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192" name="フローチャート: 判断 191">
          <a:extLst>
            <a:ext uri="{FF2B5EF4-FFF2-40B4-BE49-F238E27FC236}">
              <a16:creationId xmlns:a16="http://schemas.microsoft.com/office/drawing/2014/main" id="{A8C8FFAB-9FA3-40F3-A1CC-801416F97E12}"/>
            </a:ext>
          </a:extLst>
        </xdr:cNvPr>
        <xdr:cNvSpPr/>
      </xdr:nvSpPr>
      <xdr:spPr>
        <a:xfrm>
          <a:off x="19904710" y="1051471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193" name="フローチャート: 判断 192">
          <a:extLst>
            <a:ext uri="{FF2B5EF4-FFF2-40B4-BE49-F238E27FC236}">
              <a16:creationId xmlns:a16="http://schemas.microsoft.com/office/drawing/2014/main" id="{FB8B2D04-5CD2-40E5-87BF-027E342D6090}"/>
            </a:ext>
          </a:extLst>
        </xdr:cNvPr>
        <xdr:cNvSpPr/>
      </xdr:nvSpPr>
      <xdr:spPr>
        <a:xfrm>
          <a:off x="19161760" y="105404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194" name="フローチャート: 判断 193">
          <a:extLst>
            <a:ext uri="{FF2B5EF4-FFF2-40B4-BE49-F238E27FC236}">
              <a16:creationId xmlns:a16="http://schemas.microsoft.com/office/drawing/2014/main" id="{8EFBD19A-F8B0-4268-ACB6-1498AD442EDE}"/>
            </a:ext>
          </a:extLst>
        </xdr:cNvPr>
        <xdr:cNvSpPr/>
      </xdr:nvSpPr>
      <xdr:spPr>
        <a:xfrm>
          <a:off x="18345150" y="1055262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195" name="フローチャート: 判断 194">
          <a:extLst>
            <a:ext uri="{FF2B5EF4-FFF2-40B4-BE49-F238E27FC236}">
              <a16:creationId xmlns:a16="http://schemas.microsoft.com/office/drawing/2014/main" id="{FBD10254-BADB-4260-A927-776EFB6132C1}"/>
            </a:ext>
          </a:extLst>
        </xdr:cNvPr>
        <xdr:cNvSpPr/>
      </xdr:nvSpPr>
      <xdr:spPr>
        <a:xfrm>
          <a:off x="17547590" y="105640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196" name="フローチャート: 判断 195">
          <a:extLst>
            <a:ext uri="{FF2B5EF4-FFF2-40B4-BE49-F238E27FC236}">
              <a16:creationId xmlns:a16="http://schemas.microsoft.com/office/drawing/2014/main" id="{188E9A7D-F380-4B31-8A0A-5BBF9065DBBD}"/>
            </a:ext>
          </a:extLst>
        </xdr:cNvPr>
        <xdr:cNvSpPr/>
      </xdr:nvSpPr>
      <xdr:spPr>
        <a:xfrm>
          <a:off x="16761460" y="105750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3457BCBE-E1B6-4AC1-B2A8-42E2E9E4D568}"/>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1E69AC35-FCCB-4B97-8767-1470EB676B7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2EE4A352-27E9-451D-BC92-AC05B92887A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229913FD-76CA-427B-9F20-BA863DCB7C4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EAB6881-6B7E-49D4-B8BB-67E7FBA180C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150940</xdr:rowOff>
    </xdr:from>
    <xdr:to>
      <xdr:col>116</xdr:col>
      <xdr:colOff>114300</xdr:colOff>
      <xdr:row>62</xdr:row>
      <xdr:rowOff>81090</xdr:rowOff>
    </xdr:to>
    <xdr:sp macro="" textlink="">
      <xdr:nvSpPr>
        <xdr:cNvPr id="202" name="楕円 201">
          <a:extLst>
            <a:ext uri="{FF2B5EF4-FFF2-40B4-BE49-F238E27FC236}">
              <a16:creationId xmlns:a16="http://schemas.microsoft.com/office/drawing/2014/main" id="{0D4D6714-6797-41DB-AEF8-A045EBDEC4E0}"/>
            </a:ext>
          </a:extLst>
        </xdr:cNvPr>
        <xdr:cNvSpPr/>
      </xdr:nvSpPr>
      <xdr:spPr>
        <a:xfrm>
          <a:off x="19904710" y="106093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129367</xdr:rowOff>
    </xdr:from>
    <xdr:ext cx="469744" cy="259045"/>
    <xdr:sp macro="" textlink="">
      <xdr:nvSpPr>
        <xdr:cNvPr id="203" name="【保健センター・保健所】&#10;一人当たり面積該当値テキスト">
          <a:extLst>
            <a:ext uri="{FF2B5EF4-FFF2-40B4-BE49-F238E27FC236}">
              <a16:creationId xmlns:a16="http://schemas.microsoft.com/office/drawing/2014/main" id="{EA14A68F-ACF4-4A0F-B663-06980D328EB1}"/>
            </a:ext>
          </a:extLst>
        </xdr:cNvPr>
        <xdr:cNvSpPr txBox="1"/>
      </xdr:nvSpPr>
      <xdr:spPr>
        <a:xfrm>
          <a:off x="19985990" y="1059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154369</xdr:rowOff>
    </xdr:from>
    <xdr:to>
      <xdr:col>112</xdr:col>
      <xdr:colOff>38100</xdr:colOff>
      <xdr:row>62</xdr:row>
      <xdr:rowOff>84519</xdr:rowOff>
    </xdr:to>
    <xdr:sp macro="" textlink="">
      <xdr:nvSpPr>
        <xdr:cNvPr id="204" name="楕円 203">
          <a:extLst>
            <a:ext uri="{FF2B5EF4-FFF2-40B4-BE49-F238E27FC236}">
              <a16:creationId xmlns:a16="http://schemas.microsoft.com/office/drawing/2014/main" id="{C414D992-8C20-4536-A84B-8D90C034E209}"/>
            </a:ext>
          </a:extLst>
        </xdr:cNvPr>
        <xdr:cNvSpPr/>
      </xdr:nvSpPr>
      <xdr:spPr>
        <a:xfrm>
          <a:off x="19161760" y="106128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30290</xdr:rowOff>
    </xdr:from>
    <xdr:to>
      <xdr:col>116</xdr:col>
      <xdr:colOff>63500</xdr:colOff>
      <xdr:row>62</xdr:row>
      <xdr:rowOff>33719</xdr:rowOff>
    </xdr:to>
    <xdr:cxnSp macro="">
      <xdr:nvCxnSpPr>
        <xdr:cNvPr id="205" name="直線コネクタ 204">
          <a:extLst>
            <a:ext uri="{FF2B5EF4-FFF2-40B4-BE49-F238E27FC236}">
              <a16:creationId xmlns:a16="http://schemas.microsoft.com/office/drawing/2014/main" id="{ECE4B7A4-8078-4322-827E-0B765DD6288D}"/>
            </a:ext>
          </a:extLst>
        </xdr:cNvPr>
        <xdr:cNvCxnSpPr/>
      </xdr:nvCxnSpPr>
      <xdr:spPr>
        <a:xfrm flipV="1">
          <a:off x="19204940" y="10658285"/>
          <a:ext cx="7429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160083</xdr:rowOff>
    </xdr:from>
    <xdr:to>
      <xdr:col>107</xdr:col>
      <xdr:colOff>101600</xdr:colOff>
      <xdr:row>62</xdr:row>
      <xdr:rowOff>90233</xdr:rowOff>
    </xdr:to>
    <xdr:sp macro="" textlink="">
      <xdr:nvSpPr>
        <xdr:cNvPr id="206" name="楕円 205">
          <a:extLst>
            <a:ext uri="{FF2B5EF4-FFF2-40B4-BE49-F238E27FC236}">
              <a16:creationId xmlns:a16="http://schemas.microsoft.com/office/drawing/2014/main" id="{5C00210F-7D40-445F-A41C-D5C577F7B5EB}"/>
            </a:ext>
          </a:extLst>
        </xdr:cNvPr>
        <xdr:cNvSpPr/>
      </xdr:nvSpPr>
      <xdr:spPr>
        <a:xfrm>
          <a:off x="18345150" y="106204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33719</xdr:rowOff>
    </xdr:from>
    <xdr:to>
      <xdr:col>111</xdr:col>
      <xdr:colOff>177800</xdr:colOff>
      <xdr:row>62</xdr:row>
      <xdr:rowOff>39433</xdr:rowOff>
    </xdr:to>
    <xdr:cxnSp macro="">
      <xdr:nvCxnSpPr>
        <xdr:cNvPr id="207" name="直線コネクタ 206">
          <a:extLst>
            <a:ext uri="{FF2B5EF4-FFF2-40B4-BE49-F238E27FC236}">
              <a16:creationId xmlns:a16="http://schemas.microsoft.com/office/drawing/2014/main" id="{2DBF0B8E-3031-47BE-B2FA-747DB00CEBFE}"/>
            </a:ext>
          </a:extLst>
        </xdr:cNvPr>
        <xdr:cNvCxnSpPr/>
      </xdr:nvCxnSpPr>
      <xdr:spPr>
        <a:xfrm flipV="1">
          <a:off x="18399760" y="10661714"/>
          <a:ext cx="80518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168656</xdr:rowOff>
    </xdr:from>
    <xdr:to>
      <xdr:col>98</xdr:col>
      <xdr:colOff>38100</xdr:colOff>
      <xdr:row>62</xdr:row>
      <xdr:rowOff>98806</xdr:rowOff>
    </xdr:to>
    <xdr:sp macro="" textlink="">
      <xdr:nvSpPr>
        <xdr:cNvPr id="208" name="楕円 207">
          <a:extLst>
            <a:ext uri="{FF2B5EF4-FFF2-40B4-BE49-F238E27FC236}">
              <a16:creationId xmlns:a16="http://schemas.microsoft.com/office/drawing/2014/main" id="{6DBECE63-EE0F-4E5A-BEAF-5F8D9698446A}"/>
            </a:ext>
          </a:extLst>
        </xdr:cNvPr>
        <xdr:cNvSpPr/>
      </xdr:nvSpPr>
      <xdr:spPr>
        <a:xfrm>
          <a:off x="16761460" y="1063091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26750</xdr:rowOff>
    </xdr:from>
    <xdr:ext cx="469744" cy="259045"/>
    <xdr:sp macro="" textlink="">
      <xdr:nvSpPr>
        <xdr:cNvPr id="209" name="n_1aveValue【保健センター・保健所】&#10;一人当たり面積">
          <a:extLst>
            <a:ext uri="{FF2B5EF4-FFF2-40B4-BE49-F238E27FC236}">
              <a16:creationId xmlns:a16="http://schemas.microsoft.com/office/drawing/2014/main" id="{714EC58D-B35B-45AC-ADAC-C934F503C319}"/>
            </a:ext>
          </a:extLst>
        </xdr:cNvPr>
        <xdr:cNvSpPr txBox="1"/>
      </xdr:nvSpPr>
      <xdr:spPr>
        <a:xfrm>
          <a:off x="18982132" y="103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210" name="n_2aveValue【保健センター・保健所】&#10;一人当たり面積">
          <a:extLst>
            <a:ext uri="{FF2B5EF4-FFF2-40B4-BE49-F238E27FC236}">
              <a16:creationId xmlns:a16="http://schemas.microsoft.com/office/drawing/2014/main" id="{B314206D-C8A1-4E0E-A2E2-DFA0D496AE04}"/>
            </a:ext>
          </a:extLst>
        </xdr:cNvPr>
        <xdr:cNvSpPr txBox="1"/>
      </xdr:nvSpPr>
      <xdr:spPr>
        <a:xfrm>
          <a:off x="18182032"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211" name="n_3aveValue【保健センター・保健所】&#10;一人当たり面積">
          <a:extLst>
            <a:ext uri="{FF2B5EF4-FFF2-40B4-BE49-F238E27FC236}">
              <a16:creationId xmlns:a16="http://schemas.microsoft.com/office/drawing/2014/main" id="{77FA7704-537C-47FC-8837-1373F7396B30}"/>
            </a:ext>
          </a:extLst>
        </xdr:cNvPr>
        <xdr:cNvSpPr txBox="1"/>
      </xdr:nvSpPr>
      <xdr:spPr>
        <a:xfrm>
          <a:off x="17384472" y="1034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212" name="n_4aveValue【保健センター・保健所】&#10;一人当たり面積">
          <a:extLst>
            <a:ext uri="{FF2B5EF4-FFF2-40B4-BE49-F238E27FC236}">
              <a16:creationId xmlns:a16="http://schemas.microsoft.com/office/drawing/2014/main" id="{4A3CFC09-B33C-4F5B-99B9-4E400756F2DB}"/>
            </a:ext>
          </a:extLst>
        </xdr:cNvPr>
        <xdr:cNvSpPr txBox="1"/>
      </xdr:nvSpPr>
      <xdr:spPr>
        <a:xfrm>
          <a:off x="16588817" y="1034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75646</xdr:rowOff>
    </xdr:from>
    <xdr:ext cx="469744" cy="259045"/>
    <xdr:sp macro="" textlink="">
      <xdr:nvSpPr>
        <xdr:cNvPr id="213" name="n_1mainValue【保健センター・保健所】&#10;一人当たり面積">
          <a:extLst>
            <a:ext uri="{FF2B5EF4-FFF2-40B4-BE49-F238E27FC236}">
              <a16:creationId xmlns:a16="http://schemas.microsoft.com/office/drawing/2014/main" id="{54A94BC1-7F17-467C-AD7E-740065149CB1}"/>
            </a:ext>
          </a:extLst>
        </xdr:cNvPr>
        <xdr:cNvSpPr txBox="1"/>
      </xdr:nvSpPr>
      <xdr:spPr>
        <a:xfrm>
          <a:off x="18982132" y="10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81360</xdr:rowOff>
    </xdr:from>
    <xdr:ext cx="469744" cy="259045"/>
    <xdr:sp macro="" textlink="">
      <xdr:nvSpPr>
        <xdr:cNvPr id="214" name="n_2mainValue【保健センター・保健所】&#10;一人当たり面積">
          <a:extLst>
            <a:ext uri="{FF2B5EF4-FFF2-40B4-BE49-F238E27FC236}">
              <a16:creationId xmlns:a16="http://schemas.microsoft.com/office/drawing/2014/main" id="{0E1603F3-6ED6-4A35-8861-76BCDD734D53}"/>
            </a:ext>
          </a:extLst>
        </xdr:cNvPr>
        <xdr:cNvSpPr txBox="1"/>
      </xdr:nvSpPr>
      <xdr:spPr>
        <a:xfrm>
          <a:off x="18182032" y="1071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89933</xdr:rowOff>
    </xdr:from>
    <xdr:ext cx="469744" cy="259045"/>
    <xdr:sp macro="" textlink="">
      <xdr:nvSpPr>
        <xdr:cNvPr id="215" name="n_4mainValue【保健センター・保健所】&#10;一人当たり面積">
          <a:extLst>
            <a:ext uri="{FF2B5EF4-FFF2-40B4-BE49-F238E27FC236}">
              <a16:creationId xmlns:a16="http://schemas.microsoft.com/office/drawing/2014/main" id="{5BCBFD66-985B-4BBB-93FF-EAE211DA26CE}"/>
            </a:ext>
          </a:extLst>
        </xdr:cNvPr>
        <xdr:cNvSpPr txBox="1"/>
      </xdr:nvSpPr>
      <xdr:spPr>
        <a:xfrm>
          <a:off x="16588817"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16" name="正方形/長方形 215">
          <a:extLst>
            <a:ext uri="{FF2B5EF4-FFF2-40B4-BE49-F238E27FC236}">
              <a16:creationId xmlns:a16="http://schemas.microsoft.com/office/drawing/2014/main" id="{EC934103-E687-44F6-A328-8C879124742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7" name="正方形/長方形 216">
          <a:extLst>
            <a:ext uri="{FF2B5EF4-FFF2-40B4-BE49-F238E27FC236}">
              <a16:creationId xmlns:a16="http://schemas.microsoft.com/office/drawing/2014/main" id="{E6BECDAE-2334-498D-913B-0825090C625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8" name="正方形/長方形 217">
          <a:extLst>
            <a:ext uri="{FF2B5EF4-FFF2-40B4-BE49-F238E27FC236}">
              <a16:creationId xmlns:a16="http://schemas.microsoft.com/office/drawing/2014/main" id="{EF9E69B7-B9E0-4CC4-92F4-95BB73C6F92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9" name="正方形/長方形 218">
          <a:extLst>
            <a:ext uri="{FF2B5EF4-FFF2-40B4-BE49-F238E27FC236}">
              <a16:creationId xmlns:a16="http://schemas.microsoft.com/office/drawing/2014/main" id="{4B000A6E-2920-43CA-85ED-ECF201F7CBB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0" name="正方形/長方形 219">
          <a:extLst>
            <a:ext uri="{FF2B5EF4-FFF2-40B4-BE49-F238E27FC236}">
              <a16:creationId xmlns:a16="http://schemas.microsoft.com/office/drawing/2014/main" id="{0A773D28-4EBE-483F-89D0-73E6B29B456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1" name="正方形/長方形 220">
          <a:extLst>
            <a:ext uri="{FF2B5EF4-FFF2-40B4-BE49-F238E27FC236}">
              <a16:creationId xmlns:a16="http://schemas.microsoft.com/office/drawing/2014/main" id="{74F56095-3516-414D-9456-A5BE7ADA865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2" name="正方形/長方形 221">
          <a:extLst>
            <a:ext uri="{FF2B5EF4-FFF2-40B4-BE49-F238E27FC236}">
              <a16:creationId xmlns:a16="http://schemas.microsoft.com/office/drawing/2014/main" id="{3B42817E-D3EA-4F36-86ED-1A58D58CFA9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3" name="正方形/長方形 222">
          <a:extLst>
            <a:ext uri="{FF2B5EF4-FFF2-40B4-BE49-F238E27FC236}">
              <a16:creationId xmlns:a16="http://schemas.microsoft.com/office/drawing/2014/main" id="{EFF1AD39-3239-4DB4-B233-3A68604982A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4" name="テキスト ボックス 223">
          <a:extLst>
            <a:ext uri="{FF2B5EF4-FFF2-40B4-BE49-F238E27FC236}">
              <a16:creationId xmlns:a16="http://schemas.microsoft.com/office/drawing/2014/main" id="{FD3D721E-015C-4930-8751-C6F296AC370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5" name="直線コネクタ 224">
          <a:extLst>
            <a:ext uri="{FF2B5EF4-FFF2-40B4-BE49-F238E27FC236}">
              <a16:creationId xmlns:a16="http://schemas.microsoft.com/office/drawing/2014/main" id="{E0F71944-FDA6-4579-965A-4D8EC9266D7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6" name="テキスト ボックス 225">
          <a:extLst>
            <a:ext uri="{FF2B5EF4-FFF2-40B4-BE49-F238E27FC236}">
              <a16:creationId xmlns:a16="http://schemas.microsoft.com/office/drawing/2014/main" id="{3F87050F-D999-43AB-97A0-2FC951E3D53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27" name="直線コネクタ 226">
          <a:extLst>
            <a:ext uri="{FF2B5EF4-FFF2-40B4-BE49-F238E27FC236}">
              <a16:creationId xmlns:a16="http://schemas.microsoft.com/office/drawing/2014/main" id="{6913545D-15D1-488C-A654-A7FFE9208549}"/>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28" name="テキスト ボックス 227">
          <a:extLst>
            <a:ext uri="{FF2B5EF4-FFF2-40B4-BE49-F238E27FC236}">
              <a16:creationId xmlns:a16="http://schemas.microsoft.com/office/drawing/2014/main" id="{C92839E7-87B5-4A34-B01D-DE5752A336B8}"/>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9" name="直線コネクタ 228">
          <a:extLst>
            <a:ext uri="{FF2B5EF4-FFF2-40B4-BE49-F238E27FC236}">
              <a16:creationId xmlns:a16="http://schemas.microsoft.com/office/drawing/2014/main" id="{14B4F0FE-1545-4F2B-AF75-03A17B77E37A}"/>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A2D1A4AD-64CC-4340-9FD4-1456F3D38AA2}"/>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31" name="直線コネクタ 230">
          <a:extLst>
            <a:ext uri="{FF2B5EF4-FFF2-40B4-BE49-F238E27FC236}">
              <a16:creationId xmlns:a16="http://schemas.microsoft.com/office/drawing/2014/main" id="{1497C858-8D12-4AD4-93D5-9C594E3B19F0}"/>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11B88832-E256-452F-A35C-C3E4F9DBBE9E}"/>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33" name="直線コネクタ 232">
          <a:extLst>
            <a:ext uri="{FF2B5EF4-FFF2-40B4-BE49-F238E27FC236}">
              <a16:creationId xmlns:a16="http://schemas.microsoft.com/office/drawing/2014/main" id="{92B26BAE-5517-47A2-A5F0-2CE2E961FCBF}"/>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CF5B3022-EDBB-4E99-8330-0C29814DC8EC}"/>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35" name="直線コネクタ 234">
          <a:extLst>
            <a:ext uri="{FF2B5EF4-FFF2-40B4-BE49-F238E27FC236}">
              <a16:creationId xmlns:a16="http://schemas.microsoft.com/office/drawing/2014/main" id="{9A51235B-3DB8-4028-A907-15DE59D9B59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680C09FB-E0BC-420F-8BF9-112AFE701369}"/>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37" name="直線コネクタ 236">
          <a:extLst>
            <a:ext uri="{FF2B5EF4-FFF2-40B4-BE49-F238E27FC236}">
              <a16:creationId xmlns:a16="http://schemas.microsoft.com/office/drawing/2014/main" id="{AE77D710-E7BA-4268-AA52-FB5920DFA395}"/>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38" name="テキスト ボックス 237">
          <a:extLst>
            <a:ext uri="{FF2B5EF4-FFF2-40B4-BE49-F238E27FC236}">
              <a16:creationId xmlns:a16="http://schemas.microsoft.com/office/drawing/2014/main" id="{BDC225B4-49DA-4CC8-A296-1EAD06EB541A}"/>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9" name="直線コネクタ 238">
          <a:extLst>
            <a:ext uri="{FF2B5EF4-FFF2-40B4-BE49-F238E27FC236}">
              <a16:creationId xmlns:a16="http://schemas.microsoft.com/office/drawing/2014/main" id="{9B559685-3F98-48FC-8467-ED0ACC85B1E1}"/>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0" name="【消防施設】&#10;有形固定資産減価償却率グラフ枠">
          <a:extLst>
            <a:ext uri="{FF2B5EF4-FFF2-40B4-BE49-F238E27FC236}">
              <a16:creationId xmlns:a16="http://schemas.microsoft.com/office/drawing/2014/main" id="{A8D8C4E9-574B-41A2-AB94-E707D3697A3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241" name="直線コネクタ 240">
          <a:extLst>
            <a:ext uri="{FF2B5EF4-FFF2-40B4-BE49-F238E27FC236}">
              <a16:creationId xmlns:a16="http://schemas.microsoft.com/office/drawing/2014/main" id="{8ED296F9-4B6B-437C-8621-826F0F3DF4E5}"/>
            </a:ext>
          </a:extLst>
        </xdr:cNvPr>
        <xdr:cNvCxnSpPr/>
      </xdr:nvCxnSpPr>
      <xdr:spPr>
        <a:xfrm flipV="1">
          <a:off x="14703424" y="13342347"/>
          <a:ext cx="0" cy="157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42" name="【消防施設】&#10;有形固定資産減価償却率最小値テキスト">
          <a:extLst>
            <a:ext uri="{FF2B5EF4-FFF2-40B4-BE49-F238E27FC236}">
              <a16:creationId xmlns:a16="http://schemas.microsoft.com/office/drawing/2014/main" id="{96EDFE15-9E23-4A9E-BD1A-E7A050E499E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43" name="直線コネクタ 242">
          <a:extLst>
            <a:ext uri="{FF2B5EF4-FFF2-40B4-BE49-F238E27FC236}">
              <a16:creationId xmlns:a16="http://schemas.microsoft.com/office/drawing/2014/main" id="{749DE8C3-7E9A-468E-99F2-4F740B157477}"/>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244" name="【消防施設】&#10;有形固定資産減価償却率最大値テキスト">
          <a:extLst>
            <a:ext uri="{FF2B5EF4-FFF2-40B4-BE49-F238E27FC236}">
              <a16:creationId xmlns:a16="http://schemas.microsoft.com/office/drawing/2014/main" id="{C67FA64C-FF3B-42A4-8A01-073569EB222F}"/>
            </a:ext>
          </a:extLst>
        </xdr:cNvPr>
        <xdr:cNvSpPr txBox="1"/>
      </xdr:nvSpPr>
      <xdr:spPr>
        <a:xfrm>
          <a:off x="14742160" y="13123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245" name="直線コネクタ 244">
          <a:extLst>
            <a:ext uri="{FF2B5EF4-FFF2-40B4-BE49-F238E27FC236}">
              <a16:creationId xmlns:a16="http://schemas.microsoft.com/office/drawing/2014/main" id="{5FB90E44-6BE6-485A-9142-E6B777755A82}"/>
            </a:ext>
          </a:extLst>
        </xdr:cNvPr>
        <xdr:cNvCxnSpPr/>
      </xdr:nvCxnSpPr>
      <xdr:spPr>
        <a:xfrm>
          <a:off x="14611350" y="13342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246" name="【消防施設】&#10;有形固定資産減価償却率平均値テキスト">
          <a:extLst>
            <a:ext uri="{FF2B5EF4-FFF2-40B4-BE49-F238E27FC236}">
              <a16:creationId xmlns:a16="http://schemas.microsoft.com/office/drawing/2014/main" id="{6A58D9AC-597E-4507-8247-434C0A4355E9}"/>
            </a:ext>
          </a:extLst>
        </xdr:cNvPr>
        <xdr:cNvSpPr txBox="1"/>
      </xdr:nvSpPr>
      <xdr:spPr>
        <a:xfrm>
          <a:off x="14742160" y="14105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247" name="フローチャート: 判断 246">
          <a:extLst>
            <a:ext uri="{FF2B5EF4-FFF2-40B4-BE49-F238E27FC236}">
              <a16:creationId xmlns:a16="http://schemas.microsoft.com/office/drawing/2014/main" id="{7B9AEC14-DA18-4CE3-A628-E110E8F7A495}"/>
            </a:ext>
          </a:extLst>
        </xdr:cNvPr>
        <xdr:cNvSpPr/>
      </xdr:nvSpPr>
      <xdr:spPr>
        <a:xfrm>
          <a:off x="14649450" y="142481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248" name="フローチャート: 判断 247">
          <a:extLst>
            <a:ext uri="{FF2B5EF4-FFF2-40B4-BE49-F238E27FC236}">
              <a16:creationId xmlns:a16="http://schemas.microsoft.com/office/drawing/2014/main" id="{774AB87F-5481-4D26-9A85-D9C9B1ABD63E}"/>
            </a:ext>
          </a:extLst>
        </xdr:cNvPr>
        <xdr:cNvSpPr/>
      </xdr:nvSpPr>
      <xdr:spPr>
        <a:xfrm>
          <a:off x="13887450" y="142143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249" name="フローチャート: 判断 248">
          <a:extLst>
            <a:ext uri="{FF2B5EF4-FFF2-40B4-BE49-F238E27FC236}">
              <a16:creationId xmlns:a16="http://schemas.microsoft.com/office/drawing/2014/main" id="{5BC40A69-7638-435A-9346-DDABF0CDA909}"/>
            </a:ext>
          </a:extLst>
        </xdr:cNvPr>
        <xdr:cNvSpPr/>
      </xdr:nvSpPr>
      <xdr:spPr>
        <a:xfrm>
          <a:off x="13089890" y="1417519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250" name="フローチャート: 判断 249">
          <a:extLst>
            <a:ext uri="{FF2B5EF4-FFF2-40B4-BE49-F238E27FC236}">
              <a16:creationId xmlns:a16="http://schemas.microsoft.com/office/drawing/2014/main" id="{90BD5C41-3649-467F-8C6B-4DD7E6AA2C20}"/>
            </a:ext>
          </a:extLst>
        </xdr:cNvPr>
        <xdr:cNvSpPr/>
      </xdr:nvSpPr>
      <xdr:spPr>
        <a:xfrm>
          <a:off x="12303760" y="141909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251" name="フローチャート: 判断 250">
          <a:extLst>
            <a:ext uri="{FF2B5EF4-FFF2-40B4-BE49-F238E27FC236}">
              <a16:creationId xmlns:a16="http://schemas.microsoft.com/office/drawing/2014/main" id="{E359850D-A4FE-4875-A725-330FE427544B}"/>
            </a:ext>
          </a:extLst>
        </xdr:cNvPr>
        <xdr:cNvSpPr/>
      </xdr:nvSpPr>
      <xdr:spPr>
        <a:xfrm>
          <a:off x="11487150" y="1425139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DFD74A1-810B-456E-A2B0-98064AD1BF6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BD78959-E04A-4AC4-B560-318BD9A4955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7D05F73-964F-4E0D-885A-62A372E338B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4E506FF-3A74-46CC-9C46-E2579BA95C4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A143B4D-4096-4682-ACA0-9FFF4EBE8F9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257" name="楕円 256">
          <a:extLst>
            <a:ext uri="{FF2B5EF4-FFF2-40B4-BE49-F238E27FC236}">
              <a16:creationId xmlns:a16="http://schemas.microsoft.com/office/drawing/2014/main" id="{E94703EE-159C-4038-8311-EDC92E888DC9}"/>
            </a:ext>
          </a:extLst>
        </xdr:cNvPr>
        <xdr:cNvSpPr/>
      </xdr:nvSpPr>
      <xdr:spPr>
        <a:xfrm>
          <a:off x="146494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258" name="【消防施設】&#10;有形固定資産減価償却率該当値テキスト">
          <a:extLst>
            <a:ext uri="{FF2B5EF4-FFF2-40B4-BE49-F238E27FC236}">
              <a16:creationId xmlns:a16="http://schemas.microsoft.com/office/drawing/2014/main" id="{E49F2A2F-6745-4971-8AE7-7A3A119E0F45}"/>
            </a:ext>
          </a:extLst>
        </xdr:cNvPr>
        <xdr:cNvSpPr txBox="1"/>
      </xdr:nvSpPr>
      <xdr:spPr>
        <a:xfrm>
          <a:off x="14742160" y="1477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106499</xdr:rowOff>
    </xdr:from>
    <xdr:to>
      <xdr:col>81</xdr:col>
      <xdr:colOff>101600</xdr:colOff>
      <xdr:row>87</xdr:row>
      <xdr:rowOff>36649</xdr:rowOff>
    </xdr:to>
    <xdr:sp macro="" textlink="">
      <xdr:nvSpPr>
        <xdr:cNvPr id="259" name="楕円 258">
          <a:extLst>
            <a:ext uri="{FF2B5EF4-FFF2-40B4-BE49-F238E27FC236}">
              <a16:creationId xmlns:a16="http://schemas.microsoft.com/office/drawing/2014/main" id="{EC54A396-CD75-4A85-B071-E3FB74055B80}"/>
            </a:ext>
          </a:extLst>
        </xdr:cNvPr>
        <xdr:cNvSpPr/>
      </xdr:nvSpPr>
      <xdr:spPr>
        <a:xfrm>
          <a:off x="13887450" y="148492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157299</xdr:rowOff>
    </xdr:from>
    <xdr:to>
      <xdr:col>85</xdr:col>
      <xdr:colOff>127000</xdr:colOff>
      <xdr:row>86</xdr:row>
      <xdr:rowOff>168729</xdr:rowOff>
    </xdr:to>
    <xdr:cxnSp macro="">
      <xdr:nvCxnSpPr>
        <xdr:cNvPr id="260" name="直線コネクタ 259">
          <a:extLst>
            <a:ext uri="{FF2B5EF4-FFF2-40B4-BE49-F238E27FC236}">
              <a16:creationId xmlns:a16="http://schemas.microsoft.com/office/drawing/2014/main" id="{49ADCFE2-606F-4C41-900D-B31B4AC873EF}"/>
            </a:ext>
          </a:extLst>
        </xdr:cNvPr>
        <xdr:cNvCxnSpPr/>
      </xdr:nvCxnSpPr>
      <xdr:spPr>
        <a:xfrm>
          <a:off x="13942060" y="14903904"/>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261" name="楕円 260">
          <a:extLst>
            <a:ext uri="{FF2B5EF4-FFF2-40B4-BE49-F238E27FC236}">
              <a16:creationId xmlns:a16="http://schemas.microsoft.com/office/drawing/2014/main" id="{130B3E1D-0DDC-42EC-B235-008A140963BB}"/>
            </a:ext>
          </a:extLst>
        </xdr:cNvPr>
        <xdr:cNvSpPr/>
      </xdr:nvSpPr>
      <xdr:spPr>
        <a:xfrm>
          <a:off x="13089890" y="14803302"/>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113212</xdr:rowOff>
    </xdr:from>
    <xdr:to>
      <xdr:col>81</xdr:col>
      <xdr:colOff>50800</xdr:colOff>
      <xdr:row>86</xdr:row>
      <xdr:rowOff>157299</xdr:rowOff>
    </xdr:to>
    <xdr:cxnSp macro="">
      <xdr:nvCxnSpPr>
        <xdr:cNvPr id="262" name="直線コネクタ 261">
          <a:extLst>
            <a:ext uri="{FF2B5EF4-FFF2-40B4-BE49-F238E27FC236}">
              <a16:creationId xmlns:a16="http://schemas.microsoft.com/office/drawing/2014/main" id="{33C1FFEC-B2C8-489D-AAA0-5004AFAFCCF5}"/>
            </a:ext>
          </a:extLst>
        </xdr:cNvPr>
        <xdr:cNvCxnSpPr/>
      </xdr:nvCxnSpPr>
      <xdr:spPr>
        <a:xfrm>
          <a:off x="13144500" y="14857912"/>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62412</xdr:rowOff>
    </xdr:from>
    <xdr:to>
      <xdr:col>67</xdr:col>
      <xdr:colOff>101600</xdr:colOff>
      <xdr:row>86</xdr:row>
      <xdr:rowOff>164012</xdr:rowOff>
    </xdr:to>
    <xdr:sp macro="" textlink="">
      <xdr:nvSpPr>
        <xdr:cNvPr id="263" name="楕円 262">
          <a:extLst>
            <a:ext uri="{FF2B5EF4-FFF2-40B4-BE49-F238E27FC236}">
              <a16:creationId xmlns:a16="http://schemas.microsoft.com/office/drawing/2014/main" id="{7B30758D-A6FD-4BCE-A346-FCC2525FCB4A}"/>
            </a:ext>
          </a:extLst>
        </xdr:cNvPr>
        <xdr:cNvSpPr/>
      </xdr:nvSpPr>
      <xdr:spPr>
        <a:xfrm>
          <a:off x="11487150" y="14803302"/>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102161</xdr:rowOff>
    </xdr:from>
    <xdr:ext cx="405111" cy="259045"/>
    <xdr:sp macro="" textlink="">
      <xdr:nvSpPr>
        <xdr:cNvPr id="264" name="n_1aveValue【消防施設】&#10;有形固定資産減価償却率">
          <a:extLst>
            <a:ext uri="{FF2B5EF4-FFF2-40B4-BE49-F238E27FC236}">
              <a16:creationId xmlns:a16="http://schemas.microsoft.com/office/drawing/2014/main" id="{59220C92-1A36-4BBA-A5CD-BEC7B634B6D4}"/>
            </a:ext>
          </a:extLst>
        </xdr:cNvPr>
        <xdr:cNvSpPr txBox="1"/>
      </xdr:nvSpPr>
      <xdr:spPr>
        <a:xfrm>
          <a:off x="13738234" y="1398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265" name="n_2aveValue【消防施設】&#10;有形固定資産減価償却率">
          <a:extLst>
            <a:ext uri="{FF2B5EF4-FFF2-40B4-BE49-F238E27FC236}">
              <a16:creationId xmlns:a16="http://schemas.microsoft.com/office/drawing/2014/main" id="{73990BB6-FA70-496D-9F62-746DA609303B}"/>
            </a:ext>
          </a:extLst>
        </xdr:cNvPr>
        <xdr:cNvSpPr txBox="1"/>
      </xdr:nvSpPr>
      <xdr:spPr>
        <a:xfrm>
          <a:off x="12957184" y="139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266" name="n_3aveValue【消防施設】&#10;有形固定資産減価償却率">
          <a:extLst>
            <a:ext uri="{FF2B5EF4-FFF2-40B4-BE49-F238E27FC236}">
              <a16:creationId xmlns:a16="http://schemas.microsoft.com/office/drawing/2014/main" id="{9D442B20-AE8F-4E8C-9594-13445E53C70A}"/>
            </a:ext>
          </a:extLst>
        </xdr:cNvPr>
        <xdr:cNvSpPr txBox="1"/>
      </xdr:nvSpPr>
      <xdr:spPr>
        <a:xfrm>
          <a:off x="12171054" y="139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267" name="n_4aveValue【消防施設】&#10;有形固定資産減価償却率">
          <a:extLst>
            <a:ext uri="{FF2B5EF4-FFF2-40B4-BE49-F238E27FC236}">
              <a16:creationId xmlns:a16="http://schemas.microsoft.com/office/drawing/2014/main" id="{2340A2D3-C052-4176-A883-565FCBD61DF8}"/>
            </a:ext>
          </a:extLst>
        </xdr:cNvPr>
        <xdr:cNvSpPr txBox="1"/>
      </xdr:nvSpPr>
      <xdr:spPr>
        <a:xfrm>
          <a:off x="11354444" y="14028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27776</xdr:rowOff>
    </xdr:from>
    <xdr:ext cx="405111" cy="259045"/>
    <xdr:sp macro="" textlink="">
      <xdr:nvSpPr>
        <xdr:cNvPr id="268" name="n_1mainValue【消防施設】&#10;有形固定資産減価償却率">
          <a:extLst>
            <a:ext uri="{FF2B5EF4-FFF2-40B4-BE49-F238E27FC236}">
              <a16:creationId xmlns:a16="http://schemas.microsoft.com/office/drawing/2014/main" id="{14027D9C-1D23-4574-863E-DDD61B2D3207}"/>
            </a:ext>
          </a:extLst>
        </xdr:cNvPr>
        <xdr:cNvSpPr txBox="1"/>
      </xdr:nvSpPr>
      <xdr:spPr>
        <a:xfrm>
          <a:off x="13738234" y="1494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269" name="n_2mainValue【消防施設】&#10;有形固定資産減価償却率">
          <a:extLst>
            <a:ext uri="{FF2B5EF4-FFF2-40B4-BE49-F238E27FC236}">
              <a16:creationId xmlns:a16="http://schemas.microsoft.com/office/drawing/2014/main" id="{4EC91769-B150-4FCC-9BD4-6C95C6B5D646}"/>
            </a:ext>
          </a:extLst>
        </xdr:cNvPr>
        <xdr:cNvSpPr txBox="1"/>
      </xdr:nvSpPr>
      <xdr:spPr>
        <a:xfrm>
          <a:off x="1295718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155139</xdr:rowOff>
    </xdr:from>
    <xdr:ext cx="405111" cy="259045"/>
    <xdr:sp macro="" textlink="">
      <xdr:nvSpPr>
        <xdr:cNvPr id="270" name="n_4mainValue【消防施設】&#10;有形固定資産減価償却率">
          <a:extLst>
            <a:ext uri="{FF2B5EF4-FFF2-40B4-BE49-F238E27FC236}">
              <a16:creationId xmlns:a16="http://schemas.microsoft.com/office/drawing/2014/main" id="{4815EF5D-01F5-4FA4-A822-26729EEF4146}"/>
            </a:ext>
          </a:extLst>
        </xdr:cNvPr>
        <xdr:cNvSpPr txBox="1"/>
      </xdr:nvSpPr>
      <xdr:spPr>
        <a:xfrm>
          <a:off x="113544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71" name="正方形/長方形 270">
          <a:extLst>
            <a:ext uri="{FF2B5EF4-FFF2-40B4-BE49-F238E27FC236}">
              <a16:creationId xmlns:a16="http://schemas.microsoft.com/office/drawing/2014/main" id="{9E23BEC3-8640-4564-85E4-BD284CB83A0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2" name="正方形/長方形 271">
          <a:extLst>
            <a:ext uri="{FF2B5EF4-FFF2-40B4-BE49-F238E27FC236}">
              <a16:creationId xmlns:a16="http://schemas.microsoft.com/office/drawing/2014/main" id="{D52543C5-03A7-4354-BCDF-17F9B683ECC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3" name="正方形/長方形 272">
          <a:extLst>
            <a:ext uri="{FF2B5EF4-FFF2-40B4-BE49-F238E27FC236}">
              <a16:creationId xmlns:a16="http://schemas.microsoft.com/office/drawing/2014/main" id="{BF608B90-61FA-42A2-9779-54D6D2C0158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4" name="正方形/長方形 273">
          <a:extLst>
            <a:ext uri="{FF2B5EF4-FFF2-40B4-BE49-F238E27FC236}">
              <a16:creationId xmlns:a16="http://schemas.microsoft.com/office/drawing/2014/main" id="{862D397E-B7E8-4275-92D0-7F6FAD48FB6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5" name="正方形/長方形 274">
          <a:extLst>
            <a:ext uri="{FF2B5EF4-FFF2-40B4-BE49-F238E27FC236}">
              <a16:creationId xmlns:a16="http://schemas.microsoft.com/office/drawing/2014/main" id="{5F559908-1C01-4643-A705-5436CB8F2EF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6" name="正方形/長方形 275">
          <a:extLst>
            <a:ext uri="{FF2B5EF4-FFF2-40B4-BE49-F238E27FC236}">
              <a16:creationId xmlns:a16="http://schemas.microsoft.com/office/drawing/2014/main" id="{13CF49BD-4287-47C2-B2E2-7BDB3FFBB22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7" name="正方形/長方形 276">
          <a:extLst>
            <a:ext uri="{FF2B5EF4-FFF2-40B4-BE49-F238E27FC236}">
              <a16:creationId xmlns:a16="http://schemas.microsoft.com/office/drawing/2014/main" id="{EE331AEA-D0E3-4BF2-9E5A-3108D6E8842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8" name="正方形/長方形 277">
          <a:extLst>
            <a:ext uri="{FF2B5EF4-FFF2-40B4-BE49-F238E27FC236}">
              <a16:creationId xmlns:a16="http://schemas.microsoft.com/office/drawing/2014/main" id="{719D8112-BA3A-44E6-B4DD-20CEFD95619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70AC8359-3FFA-4896-AB2A-48EC26FB75E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80" name="直線コネクタ 279">
          <a:extLst>
            <a:ext uri="{FF2B5EF4-FFF2-40B4-BE49-F238E27FC236}">
              <a16:creationId xmlns:a16="http://schemas.microsoft.com/office/drawing/2014/main" id="{21BB1715-A2E9-49F1-8021-9A8121C8972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81" name="直線コネクタ 280">
          <a:extLst>
            <a:ext uri="{FF2B5EF4-FFF2-40B4-BE49-F238E27FC236}">
              <a16:creationId xmlns:a16="http://schemas.microsoft.com/office/drawing/2014/main" id="{3DD27C94-69A0-48C3-8F97-0782355DA098}"/>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056233F5-67CC-4678-BC5C-F04799217B6D}"/>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83" name="直線コネクタ 282">
          <a:extLst>
            <a:ext uri="{FF2B5EF4-FFF2-40B4-BE49-F238E27FC236}">
              <a16:creationId xmlns:a16="http://schemas.microsoft.com/office/drawing/2014/main" id="{1CF91622-9ED3-4AB5-9B4E-EB8B7B66D8C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EFCFDA83-C7AF-415A-98A6-3394FCEA9639}"/>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85" name="直線コネクタ 284">
          <a:extLst>
            <a:ext uri="{FF2B5EF4-FFF2-40B4-BE49-F238E27FC236}">
              <a16:creationId xmlns:a16="http://schemas.microsoft.com/office/drawing/2014/main" id="{41A5CDED-3B47-4C1E-B92E-6636960A73F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456FAC71-50C4-4D31-889C-D43B640EC879}"/>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87" name="直線コネクタ 286">
          <a:extLst>
            <a:ext uri="{FF2B5EF4-FFF2-40B4-BE49-F238E27FC236}">
              <a16:creationId xmlns:a16="http://schemas.microsoft.com/office/drawing/2014/main" id="{73862BCD-CDD3-4337-B68C-EE21F7D95229}"/>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24C3F9F3-DACE-4959-923B-18A9BAC0A43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89" name="直線コネクタ 288">
          <a:extLst>
            <a:ext uri="{FF2B5EF4-FFF2-40B4-BE49-F238E27FC236}">
              <a16:creationId xmlns:a16="http://schemas.microsoft.com/office/drawing/2014/main" id="{582847D4-FF38-4D09-AC04-816DEBDB87FD}"/>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7F9C0A23-97D3-467D-9966-1C80ACE491B3}"/>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91" name="直線コネクタ 290">
          <a:extLst>
            <a:ext uri="{FF2B5EF4-FFF2-40B4-BE49-F238E27FC236}">
              <a16:creationId xmlns:a16="http://schemas.microsoft.com/office/drawing/2014/main" id="{C37617FD-E9E7-4D81-90E9-5A10B30794A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292" name="テキスト ボックス 291">
          <a:extLst>
            <a:ext uri="{FF2B5EF4-FFF2-40B4-BE49-F238E27FC236}">
              <a16:creationId xmlns:a16="http://schemas.microsoft.com/office/drawing/2014/main" id="{ACC000DE-39D1-48AB-B42D-E39BEBDC1B8A}"/>
            </a:ext>
          </a:extLst>
        </xdr:cNvPr>
        <xdr:cNvSpPr txBox="1"/>
      </xdr:nvSpPr>
      <xdr:spPr>
        <a:xfrm>
          <a:off x="1598505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3" name="【消防施設】&#10;一人当たり面積グラフ枠">
          <a:extLst>
            <a:ext uri="{FF2B5EF4-FFF2-40B4-BE49-F238E27FC236}">
              <a16:creationId xmlns:a16="http://schemas.microsoft.com/office/drawing/2014/main" id="{B72606B5-08A1-4058-BCEC-183F1050824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294" name="直線コネクタ 293">
          <a:extLst>
            <a:ext uri="{FF2B5EF4-FFF2-40B4-BE49-F238E27FC236}">
              <a16:creationId xmlns:a16="http://schemas.microsoft.com/office/drawing/2014/main" id="{0BE2152D-DBCB-48A1-9C45-34E89B68B1F4}"/>
            </a:ext>
          </a:extLst>
        </xdr:cNvPr>
        <xdr:cNvCxnSpPr/>
      </xdr:nvCxnSpPr>
      <xdr:spPr>
        <a:xfrm flipV="1">
          <a:off x="19947254" y="13461873"/>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295" name="【消防施設】&#10;一人当たり面積最小値テキスト">
          <a:extLst>
            <a:ext uri="{FF2B5EF4-FFF2-40B4-BE49-F238E27FC236}">
              <a16:creationId xmlns:a16="http://schemas.microsoft.com/office/drawing/2014/main" id="{3D30B7B7-3A3B-4BBA-BC6C-A08913AEBFBF}"/>
            </a:ext>
          </a:extLst>
        </xdr:cNvPr>
        <xdr:cNvSpPr txBox="1"/>
      </xdr:nvSpPr>
      <xdr:spPr>
        <a:xfrm>
          <a:off x="1998599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296" name="直線コネクタ 295">
          <a:extLst>
            <a:ext uri="{FF2B5EF4-FFF2-40B4-BE49-F238E27FC236}">
              <a16:creationId xmlns:a16="http://schemas.microsoft.com/office/drawing/2014/main" id="{CE8ED193-30E6-4918-8E0C-FC5E50734C37}"/>
            </a:ext>
          </a:extLst>
        </xdr:cNvPr>
        <xdr:cNvCxnSpPr/>
      </xdr:nvCxnSpPr>
      <xdr:spPr>
        <a:xfrm>
          <a:off x="19885660" y="14857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297" name="【消防施設】&#10;一人当たり面積最大値テキスト">
          <a:extLst>
            <a:ext uri="{FF2B5EF4-FFF2-40B4-BE49-F238E27FC236}">
              <a16:creationId xmlns:a16="http://schemas.microsoft.com/office/drawing/2014/main" id="{0C891098-EAC5-43AA-BB90-2BA9B12E58CC}"/>
            </a:ext>
          </a:extLst>
        </xdr:cNvPr>
        <xdr:cNvSpPr txBox="1"/>
      </xdr:nvSpPr>
      <xdr:spPr>
        <a:xfrm>
          <a:off x="19985990" y="132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298" name="直線コネクタ 297">
          <a:extLst>
            <a:ext uri="{FF2B5EF4-FFF2-40B4-BE49-F238E27FC236}">
              <a16:creationId xmlns:a16="http://schemas.microsoft.com/office/drawing/2014/main" id="{B0DCA725-CBB0-4F5C-8105-30570ADF3EE7}"/>
            </a:ext>
          </a:extLst>
        </xdr:cNvPr>
        <xdr:cNvCxnSpPr/>
      </xdr:nvCxnSpPr>
      <xdr:spPr>
        <a:xfrm>
          <a:off x="19885660" y="13461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299" name="【消防施設】&#10;一人当たり面積平均値テキスト">
          <a:extLst>
            <a:ext uri="{FF2B5EF4-FFF2-40B4-BE49-F238E27FC236}">
              <a16:creationId xmlns:a16="http://schemas.microsoft.com/office/drawing/2014/main" id="{E4303797-3528-4346-86BE-D5EC93B72442}"/>
            </a:ext>
          </a:extLst>
        </xdr:cNvPr>
        <xdr:cNvSpPr txBox="1"/>
      </xdr:nvSpPr>
      <xdr:spPr>
        <a:xfrm>
          <a:off x="19985990" y="1471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300" name="フローチャート: 判断 299">
          <a:extLst>
            <a:ext uri="{FF2B5EF4-FFF2-40B4-BE49-F238E27FC236}">
              <a16:creationId xmlns:a16="http://schemas.microsoft.com/office/drawing/2014/main" id="{C669D39E-43A5-46DE-A3BF-E9780AEB4BDB}"/>
            </a:ext>
          </a:extLst>
        </xdr:cNvPr>
        <xdr:cNvSpPr/>
      </xdr:nvSpPr>
      <xdr:spPr>
        <a:xfrm>
          <a:off x="19904710" y="14738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301" name="フローチャート: 判断 300">
          <a:extLst>
            <a:ext uri="{FF2B5EF4-FFF2-40B4-BE49-F238E27FC236}">
              <a16:creationId xmlns:a16="http://schemas.microsoft.com/office/drawing/2014/main" id="{3E4CBBD0-B067-499A-9044-0F5D6A95B36D}"/>
            </a:ext>
          </a:extLst>
        </xdr:cNvPr>
        <xdr:cNvSpPr/>
      </xdr:nvSpPr>
      <xdr:spPr>
        <a:xfrm>
          <a:off x="19161760" y="147466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302" name="フローチャート: 判断 301">
          <a:extLst>
            <a:ext uri="{FF2B5EF4-FFF2-40B4-BE49-F238E27FC236}">
              <a16:creationId xmlns:a16="http://schemas.microsoft.com/office/drawing/2014/main" id="{E475BE83-A06D-452F-9103-CB39A4DB8A5C}"/>
            </a:ext>
          </a:extLst>
        </xdr:cNvPr>
        <xdr:cNvSpPr/>
      </xdr:nvSpPr>
      <xdr:spPr>
        <a:xfrm>
          <a:off x="18345150" y="1474762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303" name="フローチャート: 判断 302">
          <a:extLst>
            <a:ext uri="{FF2B5EF4-FFF2-40B4-BE49-F238E27FC236}">
              <a16:creationId xmlns:a16="http://schemas.microsoft.com/office/drawing/2014/main" id="{4D9CAF57-37AC-4B74-84C5-BFE6FD434F70}"/>
            </a:ext>
          </a:extLst>
        </xdr:cNvPr>
        <xdr:cNvSpPr/>
      </xdr:nvSpPr>
      <xdr:spPr>
        <a:xfrm>
          <a:off x="17547590" y="1475447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304" name="フローチャート: 判断 303">
          <a:extLst>
            <a:ext uri="{FF2B5EF4-FFF2-40B4-BE49-F238E27FC236}">
              <a16:creationId xmlns:a16="http://schemas.microsoft.com/office/drawing/2014/main" id="{79559773-CB80-4042-BE27-CE76158B0887}"/>
            </a:ext>
          </a:extLst>
        </xdr:cNvPr>
        <xdr:cNvSpPr/>
      </xdr:nvSpPr>
      <xdr:spPr>
        <a:xfrm>
          <a:off x="16761460" y="14753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6A72C84-BA63-4AF1-B4BD-7B24FEFCE49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C831482-F560-4FD7-A75E-853BBD2C8A2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3C2A239-00E7-403A-A86D-835D5BA8327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1DD8F20-975E-4197-B1C3-1D89F1E971D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CCCBFA50-42AA-4C79-8CA3-F484F9CA98D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148653</xdr:rowOff>
    </xdr:from>
    <xdr:to>
      <xdr:col>116</xdr:col>
      <xdr:colOff>114300</xdr:colOff>
      <xdr:row>86</xdr:row>
      <xdr:rowOff>78803</xdr:rowOff>
    </xdr:to>
    <xdr:sp macro="" textlink="">
      <xdr:nvSpPr>
        <xdr:cNvPr id="310" name="楕円 309">
          <a:extLst>
            <a:ext uri="{FF2B5EF4-FFF2-40B4-BE49-F238E27FC236}">
              <a16:creationId xmlns:a16="http://schemas.microsoft.com/office/drawing/2014/main" id="{8953966A-812B-4CF3-AF37-BB93992AC3D0}"/>
            </a:ext>
          </a:extLst>
        </xdr:cNvPr>
        <xdr:cNvSpPr/>
      </xdr:nvSpPr>
      <xdr:spPr>
        <a:xfrm>
          <a:off x="19904710" y="147219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108030</xdr:rowOff>
    </xdr:from>
    <xdr:ext cx="469744" cy="259045"/>
    <xdr:sp macro="" textlink="">
      <xdr:nvSpPr>
        <xdr:cNvPr id="311" name="【消防施設】&#10;一人当たり面積該当値テキスト">
          <a:extLst>
            <a:ext uri="{FF2B5EF4-FFF2-40B4-BE49-F238E27FC236}">
              <a16:creationId xmlns:a16="http://schemas.microsoft.com/office/drawing/2014/main" id="{3D20A2BD-1BE2-4470-BD25-27D1BD1AA1E0}"/>
            </a:ext>
          </a:extLst>
        </xdr:cNvPr>
        <xdr:cNvSpPr txBox="1"/>
      </xdr:nvSpPr>
      <xdr:spPr>
        <a:xfrm>
          <a:off x="19985990" y="145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150177</xdr:rowOff>
    </xdr:from>
    <xdr:to>
      <xdr:col>112</xdr:col>
      <xdr:colOff>38100</xdr:colOff>
      <xdr:row>86</xdr:row>
      <xdr:rowOff>80327</xdr:rowOff>
    </xdr:to>
    <xdr:sp macro="" textlink="">
      <xdr:nvSpPr>
        <xdr:cNvPr id="312" name="楕円 311">
          <a:extLst>
            <a:ext uri="{FF2B5EF4-FFF2-40B4-BE49-F238E27FC236}">
              <a16:creationId xmlns:a16="http://schemas.microsoft.com/office/drawing/2014/main" id="{676A94D6-C0DF-4B8B-BA96-26140C52E6FB}"/>
            </a:ext>
          </a:extLst>
        </xdr:cNvPr>
        <xdr:cNvSpPr/>
      </xdr:nvSpPr>
      <xdr:spPr>
        <a:xfrm>
          <a:off x="19161760" y="147234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28003</xdr:rowOff>
    </xdr:from>
    <xdr:to>
      <xdr:col>116</xdr:col>
      <xdr:colOff>63500</xdr:colOff>
      <xdr:row>86</xdr:row>
      <xdr:rowOff>29527</xdr:rowOff>
    </xdr:to>
    <xdr:cxnSp macro="">
      <xdr:nvCxnSpPr>
        <xdr:cNvPr id="313" name="直線コネクタ 312">
          <a:extLst>
            <a:ext uri="{FF2B5EF4-FFF2-40B4-BE49-F238E27FC236}">
              <a16:creationId xmlns:a16="http://schemas.microsoft.com/office/drawing/2014/main" id="{4B4C5D7F-C73E-468F-A115-0961D4180809}"/>
            </a:ext>
          </a:extLst>
        </xdr:cNvPr>
        <xdr:cNvCxnSpPr/>
      </xdr:nvCxnSpPr>
      <xdr:spPr>
        <a:xfrm flipV="1">
          <a:off x="19204940" y="14770798"/>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152654</xdr:rowOff>
    </xdr:from>
    <xdr:to>
      <xdr:col>107</xdr:col>
      <xdr:colOff>101600</xdr:colOff>
      <xdr:row>86</xdr:row>
      <xdr:rowOff>82804</xdr:rowOff>
    </xdr:to>
    <xdr:sp macro="" textlink="">
      <xdr:nvSpPr>
        <xdr:cNvPr id="314" name="楕円 313">
          <a:extLst>
            <a:ext uri="{FF2B5EF4-FFF2-40B4-BE49-F238E27FC236}">
              <a16:creationId xmlns:a16="http://schemas.microsoft.com/office/drawing/2014/main" id="{C21A78B4-26BA-4EF5-9D9F-DCA7F0D589D2}"/>
            </a:ext>
          </a:extLst>
        </xdr:cNvPr>
        <xdr:cNvSpPr/>
      </xdr:nvSpPr>
      <xdr:spPr>
        <a:xfrm>
          <a:off x="18345150" y="147259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29527</xdr:rowOff>
    </xdr:from>
    <xdr:to>
      <xdr:col>111</xdr:col>
      <xdr:colOff>177800</xdr:colOff>
      <xdr:row>86</xdr:row>
      <xdr:rowOff>32004</xdr:rowOff>
    </xdr:to>
    <xdr:cxnSp macro="">
      <xdr:nvCxnSpPr>
        <xdr:cNvPr id="315" name="直線コネクタ 314">
          <a:extLst>
            <a:ext uri="{FF2B5EF4-FFF2-40B4-BE49-F238E27FC236}">
              <a16:creationId xmlns:a16="http://schemas.microsoft.com/office/drawing/2014/main" id="{BFDDDD05-2110-4DCE-98FA-BE0FCFCAD870}"/>
            </a:ext>
          </a:extLst>
        </xdr:cNvPr>
        <xdr:cNvCxnSpPr/>
      </xdr:nvCxnSpPr>
      <xdr:spPr>
        <a:xfrm flipV="1">
          <a:off x="18399760" y="14772322"/>
          <a:ext cx="80518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156463</xdr:rowOff>
    </xdr:from>
    <xdr:to>
      <xdr:col>98</xdr:col>
      <xdr:colOff>38100</xdr:colOff>
      <xdr:row>86</xdr:row>
      <xdr:rowOff>86613</xdr:rowOff>
    </xdr:to>
    <xdr:sp macro="" textlink="">
      <xdr:nvSpPr>
        <xdr:cNvPr id="316" name="楕円 315">
          <a:extLst>
            <a:ext uri="{FF2B5EF4-FFF2-40B4-BE49-F238E27FC236}">
              <a16:creationId xmlns:a16="http://schemas.microsoft.com/office/drawing/2014/main" id="{399D4738-A4E1-4E20-BC6D-1BA121E1BBAF}"/>
            </a:ext>
          </a:extLst>
        </xdr:cNvPr>
        <xdr:cNvSpPr/>
      </xdr:nvSpPr>
      <xdr:spPr>
        <a:xfrm>
          <a:off x="16761460" y="14731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90885</xdr:rowOff>
    </xdr:from>
    <xdr:ext cx="469744" cy="259045"/>
    <xdr:sp macro="" textlink="">
      <xdr:nvSpPr>
        <xdr:cNvPr id="317" name="n_1aveValue【消防施設】&#10;一人当たり面積">
          <a:extLst>
            <a:ext uri="{FF2B5EF4-FFF2-40B4-BE49-F238E27FC236}">
              <a16:creationId xmlns:a16="http://schemas.microsoft.com/office/drawing/2014/main" id="{824CDE82-0BF8-4CA2-992B-7BABF8536DCC}"/>
            </a:ext>
          </a:extLst>
        </xdr:cNvPr>
        <xdr:cNvSpPr txBox="1"/>
      </xdr:nvSpPr>
      <xdr:spPr>
        <a:xfrm>
          <a:off x="18982132" y="1483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318" name="n_2aveValue【消防施設】&#10;一人当たり面積">
          <a:extLst>
            <a:ext uri="{FF2B5EF4-FFF2-40B4-BE49-F238E27FC236}">
              <a16:creationId xmlns:a16="http://schemas.microsoft.com/office/drawing/2014/main" id="{2E588278-51F5-41F3-AC0F-D735DDE4230E}"/>
            </a:ext>
          </a:extLst>
        </xdr:cNvPr>
        <xdr:cNvSpPr txBox="1"/>
      </xdr:nvSpPr>
      <xdr:spPr>
        <a:xfrm>
          <a:off x="18182032" y="1484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319" name="n_3aveValue【消防施設】&#10;一人当たり面積">
          <a:extLst>
            <a:ext uri="{FF2B5EF4-FFF2-40B4-BE49-F238E27FC236}">
              <a16:creationId xmlns:a16="http://schemas.microsoft.com/office/drawing/2014/main" id="{5C09C3DA-71F3-4ECD-8C40-C046B239DE15}"/>
            </a:ext>
          </a:extLst>
        </xdr:cNvPr>
        <xdr:cNvSpPr txBox="1"/>
      </xdr:nvSpPr>
      <xdr:spPr>
        <a:xfrm>
          <a:off x="17384472" y="1453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320" name="n_4aveValue【消防施設】&#10;一人当たり面積">
          <a:extLst>
            <a:ext uri="{FF2B5EF4-FFF2-40B4-BE49-F238E27FC236}">
              <a16:creationId xmlns:a16="http://schemas.microsoft.com/office/drawing/2014/main" id="{C9DF527E-14C8-4D40-92FE-A87927D4AFED}"/>
            </a:ext>
          </a:extLst>
        </xdr:cNvPr>
        <xdr:cNvSpPr txBox="1"/>
      </xdr:nvSpPr>
      <xdr:spPr>
        <a:xfrm>
          <a:off x="16588817" y="148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96854</xdr:rowOff>
    </xdr:from>
    <xdr:ext cx="469744" cy="259045"/>
    <xdr:sp macro="" textlink="">
      <xdr:nvSpPr>
        <xdr:cNvPr id="321" name="n_1mainValue【消防施設】&#10;一人当たり面積">
          <a:extLst>
            <a:ext uri="{FF2B5EF4-FFF2-40B4-BE49-F238E27FC236}">
              <a16:creationId xmlns:a16="http://schemas.microsoft.com/office/drawing/2014/main" id="{405FC0DF-9A95-49E1-A87D-43CD04D64721}"/>
            </a:ext>
          </a:extLst>
        </xdr:cNvPr>
        <xdr:cNvSpPr txBox="1"/>
      </xdr:nvSpPr>
      <xdr:spPr>
        <a:xfrm>
          <a:off x="18982132" y="144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99331</xdr:rowOff>
    </xdr:from>
    <xdr:ext cx="469744" cy="259045"/>
    <xdr:sp macro="" textlink="">
      <xdr:nvSpPr>
        <xdr:cNvPr id="322" name="n_2mainValue【消防施設】&#10;一人当たり面積">
          <a:extLst>
            <a:ext uri="{FF2B5EF4-FFF2-40B4-BE49-F238E27FC236}">
              <a16:creationId xmlns:a16="http://schemas.microsoft.com/office/drawing/2014/main" id="{DEDC1EA9-36FB-4CFC-8492-9B0369E6F387}"/>
            </a:ext>
          </a:extLst>
        </xdr:cNvPr>
        <xdr:cNvSpPr txBox="1"/>
      </xdr:nvSpPr>
      <xdr:spPr>
        <a:xfrm>
          <a:off x="18182032" y="1449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103140</xdr:rowOff>
    </xdr:from>
    <xdr:ext cx="469744" cy="259045"/>
    <xdr:sp macro="" textlink="">
      <xdr:nvSpPr>
        <xdr:cNvPr id="323" name="n_4mainValue【消防施設】&#10;一人当たり面積">
          <a:extLst>
            <a:ext uri="{FF2B5EF4-FFF2-40B4-BE49-F238E27FC236}">
              <a16:creationId xmlns:a16="http://schemas.microsoft.com/office/drawing/2014/main" id="{2F7D7513-4269-46F8-9CB5-4D3299622439}"/>
            </a:ext>
          </a:extLst>
        </xdr:cNvPr>
        <xdr:cNvSpPr txBox="1"/>
      </xdr:nvSpPr>
      <xdr:spPr>
        <a:xfrm>
          <a:off x="16588817" y="1450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24" name="正方形/長方形 323">
          <a:extLst>
            <a:ext uri="{FF2B5EF4-FFF2-40B4-BE49-F238E27FC236}">
              <a16:creationId xmlns:a16="http://schemas.microsoft.com/office/drawing/2014/main" id="{6BE13E9C-C006-4CDE-8FCB-97356FA1C3B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25" name="正方形/長方形 324">
          <a:extLst>
            <a:ext uri="{FF2B5EF4-FFF2-40B4-BE49-F238E27FC236}">
              <a16:creationId xmlns:a16="http://schemas.microsoft.com/office/drawing/2014/main" id="{243B680F-843C-4CAA-96E1-7584C37E410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6" name="正方形/長方形 325">
          <a:extLst>
            <a:ext uri="{FF2B5EF4-FFF2-40B4-BE49-F238E27FC236}">
              <a16:creationId xmlns:a16="http://schemas.microsoft.com/office/drawing/2014/main" id="{5E609305-2965-4192-BF5F-9B8C369E0B8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7" name="正方形/長方形 326">
          <a:extLst>
            <a:ext uri="{FF2B5EF4-FFF2-40B4-BE49-F238E27FC236}">
              <a16:creationId xmlns:a16="http://schemas.microsoft.com/office/drawing/2014/main" id="{32CDC80C-1C3D-4CBC-B514-D4B61B66967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8" name="正方形/長方形 327">
          <a:extLst>
            <a:ext uri="{FF2B5EF4-FFF2-40B4-BE49-F238E27FC236}">
              <a16:creationId xmlns:a16="http://schemas.microsoft.com/office/drawing/2014/main" id="{0E66B229-F36D-47CC-BAAA-A0116382A8C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9" name="正方形/長方形 328">
          <a:extLst>
            <a:ext uri="{FF2B5EF4-FFF2-40B4-BE49-F238E27FC236}">
              <a16:creationId xmlns:a16="http://schemas.microsoft.com/office/drawing/2014/main" id="{A67C3B0E-BF6B-4C31-AA1D-1CB6369E23B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0" name="正方形/長方形 329">
          <a:extLst>
            <a:ext uri="{FF2B5EF4-FFF2-40B4-BE49-F238E27FC236}">
              <a16:creationId xmlns:a16="http://schemas.microsoft.com/office/drawing/2014/main" id="{8D598F92-C4B8-4B8E-AA5C-0319F1D04B1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1" name="正方形/長方形 330">
          <a:extLst>
            <a:ext uri="{FF2B5EF4-FFF2-40B4-BE49-F238E27FC236}">
              <a16:creationId xmlns:a16="http://schemas.microsoft.com/office/drawing/2014/main" id="{9C9AE417-BA45-453E-8243-5A1A1E47439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09874F7C-2C84-46D3-8419-E5188EEA82B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33" name="直線コネクタ 332">
          <a:extLst>
            <a:ext uri="{FF2B5EF4-FFF2-40B4-BE49-F238E27FC236}">
              <a16:creationId xmlns:a16="http://schemas.microsoft.com/office/drawing/2014/main" id="{CC3FEF8C-5FC6-4444-8A43-6BE97965773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34" name="テキスト ボックス 333">
          <a:extLst>
            <a:ext uri="{FF2B5EF4-FFF2-40B4-BE49-F238E27FC236}">
              <a16:creationId xmlns:a16="http://schemas.microsoft.com/office/drawing/2014/main" id="{1D9276E0-36D2-4347-BF11-6B390960F02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35" name="直線コネクタ 334">
          <a:extLst>
            <a:ext uri="{FF2B5EF4-FFF2-40B4-BE49-F238E27FC236}">
              <a16:creationId xmlns:a16="http://schemas.microsoft.com/office/drawing/2014/main" id="{F3872667-878B-405F-9124-FF6D6CBDBE5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6E2B49FA-76C6-44F5-993C-826F43216919}"/>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37" name="直線コネクタ 336">
          <a:extLst>
            <a:ext uri="{FF2B5EF4-FFF2-40B4-BE49-F238E27FC236}">
              <a16:creationId xmlns:a16="http://schemas.microsoft.com/office/drawing/2014/main" id="{78F615D6-D181-47FA-A799-415700FBD87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38" name="テキスト ボックス 337">
          <a:extLst>
            <a:ext uri="{FF2B5EF4-FFF2-40B4-BE49-F238E27FC236}">
              <a16:creationId xmlns:a16="http://schemas.microsoft.com/office/drawing/2014/main" id="{7BB37FCE-2770-483E-96B3-A175B247EB14}"/>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39" name="直線コネクタ 338">
          <a:extLst>
            <a:ext uri="{FF2B5EF4-FFF2-40B4-BE49-F238E27FC236}">
              <a16:creationId xmlns:a16="http://schemas.microsoft.com/office/drawing/2014/main" id="{C6AA575E-031B-40DD-8799-B48B483B1C42}"/>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40" name="テキスト ボックス 339">
          <a:extLst>
            <a:ext uri="{FF2B5EF4-FFF2-40B4-BE49-F238E27FC236}">
              <a16:creationId xmlns:a16="http://schemas.microsoft.com/office/drawing/2014/main" id="{AB9819E2-F947-48EB-BAD2-77158159E05A}"/>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41" name="直線コネクタ 340">
          <a:extLst>
            <a:ext uri="{FF2B5EF4-FFF2-40B4-BE49-F238E27FC236}">
              <a16:creationId xmlns:a16="http://schemas.microsoft.com/office/drawing/2014/main" id="{87A5475C-81AA-4A16-AF95-A891B71408FA}"/>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42" name="テキスト ボックス 341">
          <a:extLst>
            <a:ext uri="{FF2B5EF4-FFF2-40B4-BE49-F238E27FC236}">
              <a16:creationId xmlns:a16="http://schemas.microsoft.com/office/drawing/2014/main" id="{E6800C5C-0C40-4A17-83F3-3269AA52A05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43" name="直線コネクタ 342">
          <a:extLst>
            <a:ext uri="{FF2B5EF4-FFF2-40B4-BE49-F238E27FC236}">
              <a16:creationId xmlns:a16="http://schemas.microsoft.com/office/drawing/2014/main" id="{E4F7ABFC-B84D-4F09-9BC8-AC2A4027EB13}"/>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44" name="テキスト ボックス 343">
          <a:extLst>
            <a:ext uri="{FF2B5EF4-FFF2-40B4-BE49-F238E27FC236}">
              <a16:creationId xmlns:a16="http://schemas.microsoft.com/office/drawing/2014/main" id="{4D79A17B-0EB8-44E1-9700-7EC0607C658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45" name="直線コネクタ 344">
          <a:extLst>
            <a:ext uri="{FF2B5EF4-FFF2-40B4-BE49-F238E27FC236}">
              <a16:creationId xmlns:a16="http://schemas.microsoft.com/office/drawing/2014/main" id="{0EDA96D3-6B06-4506-8F29-7BDA31C5C3AD}"/>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46" name="テキスト ボックス 345">
          <a:extLst>
            <a:ext uri="{FF2B5EF4-FFF2-40B4-BE49-F238E27FC236}">
              <a16:creationId xmlns:a16="http://schemas.microsoft.com/office/drawing/2014/main" id="{7560A9D3-8BE6-44D6-A3EA-3369C1AFD66A}"/>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47" name="直線コネクタ 346">
          <a:extLst>
            <a:ext uri="{FF2B5EF4-FFF2-40B4-BE49-F238E27FC236}">
              <a16:creationId xmlns:a16="http://schemas.microsoft.com/office/drawing/2014/main" id="{DB07DD5C-9AFB-4035-BC14-A743FAB8F91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庁舎】&#10;有形固定資産減価償却率グラフ枠">
          <a:extLst>
            <a:ext uri="{FF2B5EF4-FFF2-40B4-BE49-F238E27FC236}">
              <a16:creationId xmlns:a16="http://schemas.microsoft.com/office/drawing/2014/main" id="{E91858B0-445A-4770-9EFF-AE1C70348B3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49" name="直線コネクタ 348">
          <a:extLst>
            <a:ext uri="{FF2B5EF4-FFF2-40B4-BE49-F238E27FC236}">
              <a16:creationId xmlns:a16="http://schemas.microsoft.com/office/drawing/2014/main" id="{4B8DEB74-3126-497F-A79A-E936F79EAABC}"/>
            </a:ext>
          </a:extLst>
        </xdr:cNvPr>
        <xdr:cNvCxnSpPr/>
      </xdr:nvCxnSpPr>
      <xdr:spPr>
        <a:xfrm flipV="1">
          <a:off x="14703424" y="17141734"/>
          <a:ext cx="0" cy="158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50" name="【庁舎】&#10;有形固定資産減価償却率最小値テキスト">
          <a:extLst>
            <a:ext uri="{FF2B5EF4-FFF2-40B4-BE49-F238E27FC236}">
              <a16:creationId xmlns:a16="http://schemas.microsoft.com/office/drawing/2014/main" id="{CB9E7657-50BC-4D38-88C5-3C5CD64A3EB2}"/>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51" name="直線コネクタ 350">
          <a:extLst>
            <a:ext uri="{FF2B5EF4-FFF2-40B4-BE49-F238E27FC236}">
              <a16:creationId xmlns:a16="http://schemas.microsoft.com/office/drawing/2014/main" id="{4C54CC8B-FF7D-4C4A-9CD3-8FB6FF92C800}"/>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52" name="【庁舎】&#10;有形固定資産減価償却率最大値テキスト">
          <a:extLst>
            <a:ext uri="{FF2B5EF4-FFF2-40B4-BE49-F238E27FC236}">
              <a16:creationId xmlns:a16="http://schemas.microsoft.com/office/drawing/2014/main" id="{707DE800-4C4C-487C-8356-0958F49752D7}"/>
            </a:ext>
          </a:extLst>
        </xdr:cNvPr>
        <xdr:cNvSpPr txBox="1"/>
      </xdr:nvSpPr>
      <xdr:spPr>
        <a:xfrm>
          <a:off x="1474216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53" name="直線コネクタ 352">
          <a:extLst>
            <a:ext uri="{FF2B5EF4-FFF2-40B4-BE49-F238E27FC236}">
              <a16:creationId xmlns:a16="http://schemas.microsoft.com/office/drawing/2014/main" id="{F549019E-1592-4BD1-A1A6-26A61BE0FC35}"/>
            </a:ext>
          </a:extLst>
        </xdr:cNvPr>
        <xdr:cNvCxnSpPr/>
      </xdr:nvCxnSpPr>
      <xdr:spPr>
        <a:xfrm>
          <a:off x="14611350" y="17141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354" name="【庁舎】&#10;有形固定資産減価償却率平均値テキスト">
          <a:extLst>
            <a:ext uri="{FF2B5EF4-FFF2-40B4-BE49-F238E27FC236}">
              <a16:creationId xmlns:a16="http://schemas.microsoft.com/office/drawing/2014/main" id="{5330D171-292A-43E6-8B2A-A7A175153A9F}"/>
            </a:ext>
          </a:extLst>
        </xdr:cNvPr>
        <xdr:cNvSpPr txBox="1"/>
      </xdr:nvSpPr>
      <xdr:spPr>
        <a:xfrm>
          <a:off x="14742160" y="17894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55" name="フローチャート: 判断 354">
          <a:extLst>
            <a:ext uri="{FF2B5EF4-FFF2-40B4-BE49-F238E27FC236}">
              <a16:creationId xmlns:a16="http://schemas.microsoft.com/office/drawing/2014/main" id="{95D7F4F4-1E58-48AE-913D-F03A661C847B}"/>
            </a:ext>
          </a:extLst>
        </xdr:cNvPr>
        <xdr:cNvSpPr/>
      </xdr:nvSpPr>
      <xdr:spPr>
        <a:xfrm>
          <a:off x="14649450" y="179201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56" name="フローチャート: 判断 355">
          <a:extLst>
            <a:ext uri="{FF2B5EF4-FFF2-40B4-BE49-F238E27FC236}">
              <a16:creationId xmlns:a16="http://schemas.microsoft.com/office/drawing/2014/main" id="{83742BF9-AA69-40CB-B455-38EE516F2311}"/>
            </a:ext>
          </a:extLst>
        </xdr:cNvPr>
        <xdr:cNvSpPr/>
      </xdr:nvSpPr>
      <xdr:spPr>
        <a:xfrm>
          <a:off x="138874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57" name="フローチャート: 判断 356">
          <a:extLst>
            <a:ext uri="{FF2B5EF4-FFF2-40B4-BE49-F238E27FC236}">
              <a16:creationId xmlns:a16="http://schemas.microsoft.com/office/drawing/2014/main" id="{98595F32-63F4-4DF1-8B80-5E429767B8CE}"/>
            </a:ext>
          </a:extLst>
        </xdr:cNvPr>
        <xdr:cNvSpPr/>
      </xdr:nvSpPr>
      <xdr:spPr>
        <a:xfrm>
          <a:off x="13089890" y="1795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58" name="フローチャート: 判断 357">
          <a:extLst>
            <a:ext uri="{FF2B5EF4-FFF2-40B4-BE49-F238E27FC236}">
              <a16:creationId xmlns:a16="http://schemas.microsoft.com/office/drawing/2014/main" id="{86C2AA7D-51E9-4F31-8B8A-A708A9258C5B}"/>
            </a:ext>
          </a:extLst>
        </xdr:cNvPr>
        <xdr:cNvSpPr/>
      </xdr:nvSpPr>
      <xdr:spPr>
        <a:xfrm>
          <a:off x="12303760" y="1799036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359" name="フローチャート: 判断 358">
          <a:extLst>
            <a:ext uri="{FF2B5EF4-FFF2-40B4-BE49-F238E27FC236}">
              <a16:creationId xmlns:a16="http://schemas.microsoft.com/office/drawing/2014/main" id="{C2C70973-7948-4CC2-BB68-0DA9D26519E4}"/>
            </a:ext>
          </a:extLst>
        </xdr:cNvPr>
        <xdr:cNvSpPr/>
      </xdr:nvSpPr>
      <xdr:spPr>
        <a:xfrm>
          <a:off x="11487150" y="1802492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7C915A45-FC3F-46C0-BC37-71977797655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AB6F85A6-BDF3-42A2-877D-6D84C57AFC3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4C9EBE63-3CB6-4B1F-A451-A28670A4CF4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82546DDF-3CDE-4034-86D6-56FCB001FEE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A2510DBA-B3D3-45E4-9E3A-9052707824F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170724</xdr:rowOff>
    </xdr:from>
    <xdr:to>
      <xdr:col>85</xdr:col>
      <xdr:colOff>177800</xdr:colOff>
      <xdr:row>101</xdr:row>
      <xdr:rowOff>100874</xdr:rowOff>
    </xdr:to>
    <xdr:sp macro="" textlink="">
      <xdr:nvSpPr>
        <xdr:cNvPr id="365" name="楕円 364">
          <a:extLst>
            <a:ext uri="{FF2B5EF4-FFF2-40B4-BE49-F238E27FC236}">
              <a16:creationId xmlns:a16="http://schemas.microsoft.com/office/drawing/2014/main" id="{907F9EF7-1D42-41BC-96C5-A9265E4D28A5}"/>
            </a:ext>
          </a:extLst>
        </xdr:cNvPr>
        <xdr:cNvSpPr/>
      </xdr:nvSpPr>
      <xdr:spPr>
        <a:xfrm>
          <a:off x="14649450" y="173195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22151</xdr:rowOff>
    </xdr:from>
    <xdr:ext cx="405111" cy="259045"/>
    <xdr:sp macro="" textlink="">
      <xdr:nvSpPr>
        <xdr:cNvPr id="366" name="【庁舎】&#10;有形固定資産減価償却率該当値テキスト">
          <a:extLst>
            <a:ext uri="{FF2B5EF4-FFF2-40B4-BE49-F238E27FC236}">
              <a16:creationId xmlns:a16="http://schemas.microsoft.com/office/drawing/2014/main" id="{2F0A5E39-BCE9-4E69-B247-4022D0D143D5}"/>
            </a:ext>
          </a:extLst>
        </xdr:cNvPr>
        <xdr:cNvSpPr txBox="1"/>
      </xdr:nvSpPr>
      <xdr:spPr>
        <a:xfrm>
          <a:off x="14742160" y="1716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xdr:rowOff>
    </xdr:from>
    <xdr:to>
      <xdr:col>81</xdr:col>
      <xdr:colOff>101600</xdr:colOff>
      <xdr:row>102</xdr:row>
      <xdr:rowOff>113937</xdr:rowOff>
    </xdr:to>
    <xdr:sp macro="" textlink="">
      <xdr:nvSpPr>
        <xdr:cNvPr id="367" name="楕円 366">
          <a:extLst>
            <a:ext uri="{FF2B5EF4-FFF2-40B4-BE49-F238E27FC236}">
              <a16:creationId xmlns:a16="http://schemas.microsoft.com/office/drawing/2014/main" id="{4A87D57C-7916-481C-BD9F-2BA050C10000}"/>
            </a:ext>
          </a:extLst>
        </xdr:cNvPr>
        <xdr:cNvSpPr/>
      </xdr:nvSpPr>
      <xdr:spPr>
        <a:xfrm>
          <a:off x="13887450" y="175040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50074</xdr:rowOff>
    </xdr:from>
    <xdr:to>
      <xdr:col>85</xdr:col>
      <xdr:colOff>127000</xdr:colOff>
      <xdr:row>102</xdr:row>
      <xdr:rowOff>63137</xdr:rowOff>
    </xdr:to>
    <xdr:cxnSp macro="">
      <xdr:nvCxnSpPr>
        <xdr:cNvPr id="368" name="直線コネクタ 367">
          <a:extLst>
            <a:ext uri="{FF2B5EF4-FFF2-40B4-BE49-F238E27FC236}">
              <a16:creationId xmlns:a16="http://schemas.microsoft.com/office/drawing/2014/main" id="{F796DF17-92B2-442B-84DF-AF80272BA837}"/>
            </a:ext>
          </a:extLst>
        </xdr:cNvPr>
        <xdr:cNvCxnSpPr/>
      </xdr:nvCxnSpPr>
      <xdr:spPr>
        <a:xfrm flipV="1">
          <a:off x="13942060" y="17370334"/>
          <a:ext cx="762000" cy="1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369" name="楕円 368">
          <a:extLst>
            <a:ext uri="{FF2B5EF4-FFF2-40B4-BE49-F238E27FC236}">
              <a16:creationId xmlns:a16="http://schemas.microsoft.com/office/drawing/2014/main" id="{B05719B5-A86F-4815-9A41-A915A131BEB3}"/>
            </a:ext>
          </a:extLst>
        </xdr:cNvPr>
        <xdr:cNvSpPr/>
      </xdr:nvSpPr>
      <xdr:spPr>
        <a:xfrm>
          <a:off x="13089890" y="186726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63137</xdr:rowOff>
    </xdr:from>
    <xdr:to>
      <xdr:col>81</xdr:col>
      <xdr:colOff>50800</xdr:colOff>
      <xdr:row>109</xdr:row>
      <xdr:rowOff>35379</xdr:rowOff>
    </xdr:to>
    <xdr:cxnSp macro="">
      <xdr:nvCxnSpPr>
        <xdr:cNvPr id="370" name="直線コネクタ 369">
          <a:extLst>
            <a:ext uri="{FF2B5EF4-FFF2-40B4-BE49-F238E27FC236}">
              <a16:creationId xmlns:a16="http://schemas.microsoft.com/office/drawing/2014/main" id="{55CEF783-38AE-4D72-A514-3E9B85B51863}"/>
            </a:ext>
          </a:extLst>
        </xdr:cNvPr>
        <xdr:cNvCxnSpPr/>
      </xdr:nvCxnSpPr>
      <xdr:spPr>
        <a:xfrm flipV="1">
          <a:off x="13144500" y="17547227"/>
          <a:ext cx="797560" cy="117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371" name="楕円 370">
          <a:extLst>
            <a:ext uri="{FF2B5EF4-FFF2-40B4-BE49-F238E27FC236}">
              <a16:creationId xmlns:a16="http://schemas.microsoft.com/office/drawing/2014/main" id="{59B339CE-DC09-4A76-999B-211B6F748D69}"/>
            </a:ext>
          </a:extLst>
        </xdr:cNvPr>
        <xdr:cNvSpPr/>
      </xdr:nvSpPr>
      <xdr:spPr>
        <a:xfrm>
          <a:off x="11487150" y="1867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372" name="n_1aveValue【庁舎】&#10;有形固定資産減価償却率">
          <a:extLst>
            <a:ext uri="{FF2B5EF4-FFF2-40B4-BE49-F238E27FC236}">
              <a16:creationId xmlns:a16="http://schemas.microsoft.com/office/drawing/2014/main" id="{212377B4-98FB-4167-9550-76637C75BA3C}"/>
            </a:ext>
          </a:extLst>
        </xdr:cNvPr>
        <xdr:cNvSpPr txBox="1"/>
      </xdr:nvSpPr>
      <xdr:spPr>
        <a:xfrm>
          <a:off x="13738234" y="1802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373" name="n_2aveValue【庁舎】&#10;有形固定資産減価償却率">
          <a:extLst>
            <a:ext uri="{FF2B5EF4-FFF2-40B4-BE49-F238E27FC236}">
              <a16:creationId xmlns:a16="http://schemas.microsoft.com/office/drawing/2014/main" id="{86F658C9-9569-415C-830E-F9F26E770F63}"/>
            </a:ext>
          </a:extLst>
        </xdr:cNvPr>
        <xdr:cNvSpPr txBox="1"/>
      </xdr:nvSpPr>
      <xdr:spPr>
        <a:xfrm>
          <a:off x="12957184" y="1772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374" name="n_3aveValue【庁舎】&#10;有形固定資産減価償却率">
          <a:extLst>
            <a:ext uri="{FF2B5EF4-FFF2-40B4-BE49-F238E27FC236}">
              <a16:creationId xmlns:a16="http://schemas.microsoft.com/office/drawing/2014/main" id="{3687391B-B445-4AF6-BF42-ED53ED198658}"/>
            </a:ext>
          </a:extLst>
        </xdr:cNvPr>
        <xdr:cNvSpPr txBox="1"/>
      </xdr:nvSpPr>
      <xdr:spPr>
        <a:xfrm>
          <a:off x="12171054" y="1776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375" name="n_4aveValue【庁舎】&#10;有形固定資産減価償却率">
          <a:extLst>
            <a:ext uri="{FF2B5EF4-FFF2-40B4-BE49-F238E27FC236}">
              <a16:creationId xmlns:a16="http://schemas.microsoft.com/office/drawing/2014/main" id="{EA95E0AE-A341-4FB3-B4F8-033474E6A274}"/>
            </a:ext>
          </a:extLst>
        </xdr:cNvPr>
        <xdr:cNvSpPr txBox="1"/>
      </xdr:nvSpPr>
      <xdr:spPr>
        <a:xfrm>
          <a:off x="11354444" y="1779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130464</xdr:rowOff>
    </xdr:from>
    <xdr:ext cx="405111" cy="259045"/>
    <xdr:sp macro="" textlink="">
      <xdr:nvSpPr>
        <xdr:cNvPr id="376" name="n_1mainValue【庁舎】&#10;有形固定資産減価償却率">
          <a:extLst>
            <a:ext uri="{FF2B5EF4-FFF2-40B4-BE49-F238E27FC236}">
              <a16:creationId xmlns:a16="http://schemas.microsoft.com/office/drawing/2014/main" id="{3B56E2C8-80E4-4260-A949-521FE747B046}"/>
            </a:ext>
          </a:extLst>
        </xdr:cNvPr>
        <xdr:cNvSpPr txBox="1"/>
      </xdr:nvSpPr>
      <xdr:spPr>
        <a:xfrm>
          <a:off x="13738234" y="1727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377" name="n_2mainValue【庁舎】&#10;有形固定資産減価償却率">
          <a:extLst>
            <a:ext uri="{FF2B5EF4-FFF2-40B4-BE49-F238E27FC236}">
              <a16:creationId xmlns:a16="http://schemas.microsoft.com/office/drawing/2014/main" id="{ADC0A2BE-9E14-4842-A3F9-61E0FFF96D2C}"/>
            </a:ext>
          </a:extLst>
        </xdr:cNvPr>
        <xdr:cNvSpPr txBox="1"/>
      </xdr:nvSpPr>
      <xdr:spPr>
        <a:xfrm>
          <a:off x="12926772"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378" name="n_4mainValue【庁舎】&#10;有形固定資産減価償却率">
          <a:extLst>
            <a:ext uri="{FF2B5EF4-FFF2-40B4-BE49-F238E27FC236}">
              <a16:creationId xmlns:a16="http://schemas.microsoft.com/office/drawing/2014/main" id="{AEF086B8-7715-4FFE-846F-DD7445D3C4CB}"/>
            </a:ext>
          </a:extLst>
        </xdr:cNvPr>
        <xdr:cNvSpPr txBox="1"/>
      </xdr:nvSpPr>
      <xdr:spPr>
        <a:xfrm>
          <a:off x="11324032"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79" name="正方形/長方形 378">
          <a:extLst>
            <a:ext uri="{FF2B5EF4-FFF2-40B4-BE49-F238E27FC236}">
              <a16:creationId xmlns:a16="http://schemas.microsoft.com/office/drawing/2014/main" id="{A5800008-4998-410B-B5DA-5ACE401DEE5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0" name="正方形/長方形 379">
          <a:extLst>
            <a:ext uri="{FF2B5EF4-FFF2-40B4-BE49-F238E27FC236}">
              <a16:creationId xmlns:a16="http://schemas.microsoft.com/office/drawing/2014/main" id="{26C2B629-B3D9-4C69-A0EE-1456A37792C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1" name="正方形/長方形 380">
          <a:extLst>
            <a:ext uri="{FF2B5EF4-FFF2-40B4-BE49-F238E27FC236}">
              <a16:creationId xmlns:a16="http://schemas.microsoft.com/office/drawing/2014/main" id="{87200484-5292-49C9-9E6A-A6D9C24D207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2" name="正方形/長方形 381">
          <a:extLst>
            <a:ext uri="{FF2B5EF4-FFF2-40B4-BE49-F238E27FC236}">
              <a16:creationId xmlns:a16="http://schemas.microsoft.com/office/drawing/2014/main" id="{71E50F39-FCEB-457B-A6EE-4300FB96E57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3" name="正方形/長方形 382">
          <a:extLst>
            <a:ext uri="{FF2B5EF4-FFF2-40B4-BE49-F238E27FC236}">
              <a16:creationId xmlns:a16="http://schemas.microsoft.com/office/drawing/2014/main" id="{37FB1A3A-D0D1-4D51-9027-E8F0B271FC57}"/>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4" name="正方形/長方形 383">
          <a:extLst>
            <a:ext uri="{FF2B5EF4-FFF2-40B4-BE49-F238E27FC236}">
              <a16:creationId xmlns:a16="http://schemas.microsoft.com/office/drawing/2014/main" id="{6B3236EF-BD41-4CF0-B859-8CD61647FC7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85" name="正方形/長方形 384">
          <a:extLst>
            <a:ext uri="{FF2B5EF4-FFF2-40B4-BE49-F238E27FC236}">
              <a16:creationId xmlns:a16="http://schemas.microsoft.com/office/drawing/2014/main" id="{A219829E-0C99-4341-88ED-2A45EC34EC6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86" name="正方形/長方形 385">
          <a:extLst>
            <a:ext uri="{FF2B5EF4-FFF2-40B4-BE49-F238E27FC236}">
              <a16:creationId xmlns:a16="http://schemas.microsoft.com/office/drawing/2014/main" id="{C1902990-FCBB-4756-B984-D7D473E4232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87" name="テキスト ボックス 386">
          <a:extLst>
            <a:ext uri="{FF2B5EF4-FFF2-40B4-BE49-F238E27FC236}">
              <a16:creationId xmlns:a16="http://schemas.microsoft.com/office/drawing/2014/main" id="{0A6E6E8E-9DC2-40E5-BCA3-05A8CC97B15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88" name="直線コネクタ 387">
          <a:extLst>
            <a:ext uri="{FF2B5EF4-FFF2-40B4-BE49-F238E27FC236}">
              <a16:creationId xmlns:a16="http://schemas.microsoft.com/office/drawing/2014/main" id="{DEB1FB0D-46A2-4A24-9A17-7195E9B7D79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89" name="直線コネクタ 388">
          <a:extLst>
            <a:ext uri="{FF2B5EF4-FFF2-40B4-BE49-F238E27FC236}">
              <a16:creationId xmlns:a16="http://schemas.microsoft.com/office/drawing/2014/main" id="{3ED6C7F4-7976-48A4-8BA8-B89AEA4D9DC6}"/>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7D7027DC-F150-487B-9BE3-F4D99E4B318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91" name="直線コネクタ 390">
          <a:extLst>
            <a:ext uri="{FF2B5EF4-FFF2-40B4-BE49-F238E27FC236}">
              <a16:creationId xmlns:a16="http://schemas.microsoft.com/office/drawing/2014/main" id="{D3ACCA6C-F086-435D-9260-FCC259D7231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92" name="テキスト ボックス 391">
          <a:extLst>
            <a:ext uri="{FF2B5EF4-FFF2-40B4-BE49-F238E27FC236}">
              <a16:creationId xmlns:a16="http://schemas.microsoft.com/office/drawing/2014/main" id="{5338A12D-BBD2-4392-9A3A-717858623570}"/>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93" name="直線コネクタ 392">
          <a:extLst>
            <a:ext uri="{FF2B5EF4-FFF2-40B4-BE49-F238E27FC236}">
              <a16:creationId xmlns:a16="http://schemas.microsoft.com/office/drawing/2014/main" id="{9C014771-21DC-4944-A06D-C970B9D3B286}"/>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94" name="テキスト ボックス 393">
          <a:extLst>
            <a:ext uri="{FF2B5EF4-FFF2-40B4-BE49-F238E27FC236}">
              <a16:creationId xmlns:a16="http://schemas.microsoft.com/office/drawing/2014/main" id="{4011375A-1AD5-4A2B-A1DD-DF7116974AF8}"/>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95" name="直線コネクタ 394">
          <a:extLst>
            <a:ext uri="{FF2B5EF4-FFF2-40B4-BE49-F238E27FC236}">
              <a16:creationId xmlns:a16="http://schemas.microsoft.com/office/drawing/2014/main" id="{391C4B7F-5381-4001-90EA-2CACF06D1092}"/>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96" name="テキスト ボックス 395">
          <a:extLst>
            <a:ext uri="{FF2B5EF4-FFF2-40B4-BE49-F238E27FC236}">
              <a16:creationId xmlns:a16="http://schemas.microsoft.com/office/drawing/2014/main" id="{795CECDB-53F4-4028-AF6F-F4EF2FCBCCB8}"/>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97" name="直線コネクタ 396">
          <a:extLst>
            <a:ext uri="{FF2B5EF4-FFF2-40B4-BE49-F238E27FC236}">
              <a16:creationId xmlns:a16="http://schemas.microsoft.com/office/drawing/2014/main" id="{C6AAC79F-14D3-461D-B0E5-83D3B92E727B}"/>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98" name="テキスト ボックス 397">
          <a:extLst>
            <a:ext uri="{FF2B5EF4-FFF2-40B4-BE49-F238E27FC236}">
              <a16:creationId xmlns:a16="http://schemas.microsoft.com/office/drawing/2014/main" id="{4453682E-2C2B-4000-AF90-2332EEC7D7FD}"/>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99" name="直線コネクタ 398">
          <a:extLst>
            <a:ext uri="{FF2B5EF4-FFF2-40B4-BE49-F238E27FC236}">
              <a16:creationId xmlns:a16="http://schemas.microsoft.com/office/drawing/2014/main" id="{01730B34-6CB1-495A-AADD-853133122DB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0" name="テキスト ボックス 399">
          <a:extLst>
            <a:ext uri="{FF2B5EF4-FFF2-40B4-BE49-F238E27FC236}">
              <a16:creationId xmlns:a16="http://schemas.microsoft.com/office/drawing/2014/main" id="{220D9F2B-E3DD-4449-B6A7-30E9A6CA3AE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1" name="【庁舎】&#10;一人当たり面積グラフ枠">
          <a:extLst>
            <a:ext uri="{FF2B5EF4-FFF2-40B4-BE49-F238E27FC236}">
              <a16:creationId xmlns:a16="http://schemas.microsoft.com/office/drawing/2014/main" id="{ABF62AA9-DE52-4DE4-B167-222F59C6BAA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02" name="直線コネクタ 401">
          <a:extLst>
            <a:ext uri="{FF2B5EF4-FFF2-40B4-BE49-F238E27FC236}">
              <a16:creationId xmlns:a16="http://schemas.microsoft.com/office/drawing/2014/main" id="{6335D7D0-B4C6-40D2-9425-E240403EF704}"/>
            </a:ext>
          </a:extLst>
        </xdr:cNvPr>
        <xdr:cNvCxnSpPr/>
      </xdr:nvCxnSpPr>
      <xdr:spPr>
        <a:xfrm flipV="1">
          <a:off x="19947254" y="17231487"/>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03" name="【庁舎】&#10;一人当たり面積最小値テキスト">
          <a:extLst>
            <a:ext uri="{FF2B5EF4-FFF2-40B4-BE49-F238E27FC236}">
              <a16:creationId xmlns:a16="http://schemas.microsoft.com/office/drawing/2014/main" id="{5D1DE5B3-DB42-4CD8-A3BF-4C11A4143282}"/>
            </a:ext>
          </a:extLst>
        </xdr:cNvPr>
        <xdr:cNvSpPr txBox="1"/>
      </xdr:nvSpPr>
      <xdr:spPr>
        <a:xfrm>
          <a:off x="1998599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04" name="直線コネクタ 403">
          <a:extLst>
            <a:ext uri="{FF2B5EF4-FFF2-40B4-BE49-F238E27FC236}">
              <a16:creationId xmlns:a16="http://schemas.microsoft.com/office/drawing/2014/main" id="{89150BFC-56C6-423C-AEC9-7423A7C4A3A6}"/>
            </a:ext>
          </a:extLst>
        </xdr:cNvPr>
        <xdr:cNvCxnSpPr/>
      </xdr:nvCxnSpPr>
      <xdr:spPr>
        <a:xfrm>
          <a:off x="19885660" y="18545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05" name="【庁舎】&#10;一人当たり面積最大値テキスト">
          <a:extLst>
            <a:ext uri="{FF2B5EF4-FFF2-40B4-BE49-F238E27FC236}">
              <a16:creationId xmlns:a16="http://schemas.microsoft.com/office/drawing/2014/main" id="{A87A0439-D760-482B-984D-422B19325E53}"/>
            </a:ext>
          </a:extLst>
        </xdr:cNvPr>
        <xdr:cNvSpPr txBox="1"/>
      </xdr:nvSpPr>
      <xdr:spPr>
        <a:xfrm>
          <a:off x="19985990" y="170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06" name="直線コネクタ 405">
          <a:extLst>
            <a:ext uri="{FF2B5EF4-FFF2-40B4-BE49-F238E27FC236}">
              <a16:creationId xmlns:a16="http://schemas.microsoft.com/office/drawing/2014/main" id="{DE4C9F28-BBF6-4D95-9425-2622A95B8EC6}"/>
            </a:ext>
          </a:extLst>
        </xdr:cNvPr>
        <xdr:cNvCxnSpPr/>
      </xdr:nvCxnSpPr>
      <xdr:spPr>
        <a:xfrm>
          <a:off x="19885660" y="17231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07" name="【庁舎】&#10;一人当たり面積平均値テキスト">
          <a:extLst>
            <a:ext uri="{FF2B5EF4-FFF2-40B4-BE49-F238E27FC236}">
              <a16:creationId xmlns:a16="http://schemas.microsoft.com/office/drawing/2014/main" id="{27719953-75D6-415F-BAE0-CCAE4CF8C51C}"/>
            </a:ext>
          </a:extLst>
        </xdr:cNvPr>
        <xdr:cNvSpPr txBox="1"/>
      </xdr:nvSpPr>
      <xdr:spPr>
        <a:xfrm>
          <a:off x="19985990" y="1820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08" name="フローチャート: 判断 407">
          <a:extLst>
            <a:ext uri="{FF2B5EF4-FFF2-40B4-BE49-F238E27FC236}">
              <a16:creationId xmlns:a16="http://schemas.microsoft.com/office/drawing/2014/main" id="{D3CCD41A-9DA2-436E-955A-11D17F4D94F6}"/>
            </a:ext>
          </a:extLst>
        </xdr:cNvPr>
        <xdr:cNvSpPr/>
      </xdr:nvSpPr>
      <xdr:spPr>
        <a:xfrm>
          <a:off x="19904710" y="182284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09" name="フローチャート: 判断 408">
          <a:extLst>
            <a:ext uri="{FF2B5EF4-FFF2-40B4-BE49-F238E27FC236}">
              <a16:creationId xmlns:a16="http://schemas.microsoft.com/office/drawing/2014/main" id="{E884617F-F7D8-4772-BFA8-82745DF1FA94}"/>
            </a:ext>
          </a:extLst>
        </xdr:cNvPr>
        <xdr:cNvSpPr/>
      </xdr:nvSpPr>
      <xdr:spPr>
        <a:xfrm>
          <a:off x="19161760" y="1823300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10" name="フローチャート: 判断 409">
          <a:extLst>
            <a:ext uri="{FF2B5EF4-FFF2-40B4-BE49-F238E27FC236}">
              <a16:creationId xmlns:a16="http://schemas.microsoft.com/office/drawing/2014/main" id="{65268D6D-DF13-4688-A7F1-D750A6C37AD8}"/>
            </a:ext>
          </a:extLst>
        </xdr:cNvPr>
        <xdr:cNvSpPr/>
      </xdr:nvSpPr>
      <xdr:spPr>
        <a:xfrm>
          <a:off x="18345150" y="182509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11" name="フローチャート: 判断 410">
          <a:extLst>
            <a:ext uri="{FF2B5EF4-FFF2-40B4-BE49-F238E27FC236}">
              <a16:creationId xmlns:a16="http://schemas.microsoft.com/office/drawing/2014/main" id="{91DF1838-8D68-48C7-B4E4-A10B6653928C}"/>
            </a:ext>
          </a:extLst>
        </xdr:cNvPr>
        <xdr:cNvSpPr/>
      </xdr:nvSpPr>
      <xdr:spPr>
        <a:xfrm>
          <a:off x="17547590" y="182714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12" name="フローチャート: 判断 411">
          <a:extLst>
            <a:ext uri="{FF2B5EF4-FFF2-40B4-BE49-F238E27FC236}">
              <a16:creationId xmlns:a16="http://schemas.microsoft.com/office/drawing/2014/main" id="{1F11F893-B40F-4A17-9CF3-C686B1B651F6}"/>
            </a:ext>
          </a:extLst>
        </xdr:cNvPr>
        <xdr:cNvSpPr/>
      </xdr:nvSpPr>
      <xdr:spPr>
        <a:xfrm>
          <a:off x="16761460" y="18271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A475C3F-A67B-41BD-BA4F-77479281325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D22C2A4-FBD1-4991-8F4E-DF088085F7DC}"/>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F84A94E-BC9D-41D5-952D-032279110B3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5C9EA51-41A8-4FD4-9965-CB45B8BE4AA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7C23449-5687-4592-B841-16700C5B9A1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50927</xdr:rowOff>
    </xdr:from>
    <xdr:to>
      <xdr:col>116</xdr:col>
      <xdr:colOff>114300</xdr:colOff>
      <xdr:row>105</xdr:row>
      <xdr:rowOff>152527</xdr:rowOff>
    </xdr:to>
    <xdr:sp macro="" textlink="">
      <xdr:nvSpPr>
        <xdr:cNvPr id="418" name="楕円 417">
          <a:extLst>
            <a:ext uri="{FF2B5EF4-FFF2-40B4-BE49-F238E27FC236}">
              <a16:creationId xmlns:a16="http://schemas.microsoft.com/office/drawing/2014/main" id="{49F97103-9A7E-461B-AFB5-3AC6ADA6B173}"/>
            </a:ext>
          </a:extLst>
        </xdr:cNvPr>
        <xdr:cNvSpPr/>
      </xdr:nvSpPr>
      <xdr:spPr>
        <a:xfrm>
          <a:off x="19904710" y="180569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73804</xdr:rowOff>
    </xdr:from>
    <xdr:ext cx="469744" cy="259045"/>
    <xdr:sp macro="" textlink="">
      <xdr:nvSpPr>
        <xdr:cNvPr id="419" name="【庁舎】&#10;一人当たり面積該当値テキスト">
          <a:extLst>
            <a:ext uri="{FF2B5EF4-FFF2-40B4-BE49-F238E27FC236}">
              <a16:creationId xmlns:a16="http://schemas.microsoft.com/office/drawing/2014/main" id="{D628D843-B294-4F73-8F45-169AA8DDEF4E}"/>
            </a:ext>
          </a:extLst>
        </xdr:cNvPr>
        <xdr:cNvSpPr txBox="1"/>
      </xdr:nvSpPr>
      <xdr:spPr>
        <a:xfrm>
          <a:off x="19985990"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99695</xdr:rowOff>
    </xdr:from>
    <xdr:to>
      <xdr:col>112</xdr:col>
      <xdr:colOff>38100</xdr:colOff>
      <xdr:row>102</xdr:row>
      <xdr:rowOff>29845</xdr:rowOff>
    </xdr:to>
    <xdr:sp macro="" textlink="">
      <xdr:nvSpPr>
        <xdr:cNvPr id="420" name="楕円 419">
          <a:extLst>
            <a:ext uri="{FF2B5EF4-FFF2-40B4-BE49-F238E27FC236}">
              <a16:creationId xmlns:a16="http://schemas.microsoft.com/office/drawing/2014/main" id="{C45C3CEF-1CF5-4985-8F09-9303398B71DC}"/>
            </a:ext>
          </a:extLst>
        </xdr:cNvPr>
        <xdr:cNvSpPr/>
      </xdr:nvSpPr>
      <xdr:spPr>
        <a:xfrm>
          <a:off x="19161760" y="174123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150495</xdr:rowOff>
    </xdr:from>
    <xdr:to>
      <xdr:col>116</xdr:col>
      <xdr:colOff>63500</xdr:colOff>
      <xdr:row>105</xdr:row>
      <xdr:rowOff>101727</xdr:rowOff>
    </xdr:to>
    <xdr:cxnSp macro="">
      <xdr:nvCxnSpPr>
        <xdr:cNvPr id="421" name="直線コネクタ 420">
          <a:extLst>
            <a:ext uri="{FF2B5EF4-FFF2-40B4-BE49-F238E27FC236}">
              <a16:creationId xmlns:a16="http://schemas.microsoft.com/office/drawing/2014/main" id="{63B8EE13-92F8-41B1-8742-0306A313612F}"/>
            </a:ext>
          </a:extLst>
        </xdr:cNvPr>
        <xdr:cNvCxnSpPr/>
      </xdr:nvCxnSpPr>
      <xdr:spPr>
        <a:xfrm>
          <a:off x="19204940" y="17466945"/>
          <a:ext cx="742950" cy="6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87885</xdr:rowOff>
    </xdr:from>
    <xdr:to>
      <xdr:col>107</xdr:col>
      <xdr:colOff>101600</xdr:colOff>
      <xdr:row>107</xdr:row>
      <xdr:rowOff>18035</xdr:rowOff>
    </xdr:to>
    <xdr:sp macro="" textlink="">
      <xdr:nvSpPr>
        <xdr:cNvPr id="422" name="楕円 421">
          <a:extLst>
            <a:ext uri="{FF2B5EF4-FFF2-40B4-BE49-F238E27FC236}">
              <a16:creationId xmlns:a16="http://schemas.microsoft.com/office/drawing/2014/main" id="{9742DEED-9AB4-44E7-8868-6F26DCBFCF06}"/>
            </a:ext>
          </a:extLst>
        </xdr:cNvPr>
        <xdr:cNvSpPr/>
      </xdr:nvSpPr>
      <xdr:spPr>
        <a:xfrm>
          <a:off x="18345150" y="182653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150495</xdr:rowOff>
    </xdr:from>
    <xdr:to>
      <xdr:col>111</xdr:col>
      <xdr:colOff>177800</xdr:colOff>
      <xdr:row>106</xdr:row>
      <xdr:rowOff>138685</xdr:rowOff>
    </xdr:to>
    <xdr:cxnSp macro="">
      <xdr:nvCxnSpPr>
        <xdr:cNvPr id="423" name="直線コネクタ 422">
          <a:extLst>
            <a:ext uri="{FF2B5EF4-FFF2-40B4-BE49-F238E27FC236}">
              <a16:creationId xmlns:a16="http://schemas.microsoft.com/office/drawing/2014/main" id="{1D132AB0-396E-406C-AEF1-46B6817FA4CD}"/>
            </a:ext>
          </a:extLst>
        </xdr:cNvPr>
        <xdr:cNvCxnSpPr/>
      </xdr:nvCxnSpPr>
      <xdr:spPr>
        <a:xfrm flipV="1">
          <a:off x="18399760" y="17466945"/>
          <a:ext cx="805180" cy="8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103887</xdr:rowOff>
    </xdr:from>
    <xdr:to>
      <xdr:col>98</xdr:col>
      <xdr:colOff>38100</xdr:colOff>
      <xdr:row>107</xdr:row>
      <xdr:rowOff>34037</xdr:rowOff>
    </xdr:to>
    <xdr:sp macro="" textlink="">
      <xdr:nvSpPr>
        <xdr:cNvPr id="424" name="楕円 423">
          <a:extLst>
            <a:ext uri="{FF2B5EF4-FFF2-40B4-BE49-F238E27FC236}">
              <a16:creationId xmlns:a16="http://schemas.microsoft.com/office/drawing/2014/main" id="{D8987FDF-E399-4187-82BF-CE8325C78F83}"/>
            </a:ext>
          </a:extLst>
        </xdr:cNvPr>
        <xdr:cNvSpPr/>
      </xdr:nvSpPr>
      <xdr:spPr>
        <a:xfrm>
          <a:off x="16761460" y="18275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148226</xdr:rowOff>
    </xdr:from>
    <xdr:ext cx="469744" cy="259045"/>
    <xdr:sp macro="" textlink="">
      <xdr:nvSpPr>
        <xdr:cNvPr id="425" name="n_1aveValue【庁舎】&#10;一人当たり面積">
          <a:extLst>
            <a:ext uri="{FF2B5EF4-FFF2-40B4-BE49-F238E27FC236}">
              <a16:creationId xmlns:a16="http://schemas.microsoft.com/office/drawing/2014/main" id="{ED9A8A3B-5C3A-48CA-A293-EF828C714EC6}"/>
            </a:ext>
          </a:extLst>
        </xdr:cNvPr>
        <xdr:cNvSpPr txBox="1"/>
      </xdr:nvSpPr>
      <xdr:spPr>
        <a:xfrm>
          <a:off x="18982132" y="183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26" name="n_2aveValue【庁舎】&#10;一人当たり面積">
          <a:extLst>
            <a:ext uri="{FF2B5EF4-FFF2-40B4-BE49-F238E27FC236}">
              <a16:creationId xmlns:a16="http://schemas.microsoft.com/office/drawing/2014/main" id="{F5FB423D-2ADA-4039-A7DB-F1C1E183C06C}"/>
            </a:ext>
          </a:extLst>
        </xdr:cNvPr>
        <xdr:cNvSpPr txBox="1"/>
      </xdr:nvSpPr>
      <xdr:spPr>
        <a:xfrm>
          <a:off x="18182032" y="180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27" name="n_3aveValue【庁舎】&#10;一人当たり面積">
          <a:extLst>
            <a:ext uri="{FF2B5EF4-FFF2-40B4-BE49-F238E27FC236}">
              <a16:creationId xmlns:a16="http://schemas.microsoft.com/office/drawing/2014/main" id="{C5F20B96-791D-426F-97A9-5F25FFE2B984}"/>
            </a:ext>
          </a:extLst>
        </xdr:cNvPr>
        <xdr:cNvSpPr txBox="1"/>
      </xdr:nvSpPr>
      <xdr:spPr>
        <a:xfrm>
          <a:off x="1738447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28" name="n_4aveValue【庁舎】&#10;一人当たり面積">
          <a:extLst>
            <a:ext uri="{FF2B5EF4-FFF2-40B4-BE49-F238E27FC236}">
              <a16:creationId xmlns:a16="http://schemas.microsoft.com/office/drawing/2014/main" id="{6A1FCAAD-F491-4D62-8B0F-9FC4A00FE475}"/>
            </a:ext>
          </a:extLst>
        </xdr:cNvPr>
        <xdr:cNvSpPr txBox="1"/>
      </xdr:nvSpPr>
      <xdr:spPr>
        <a:xfrm>
          <a:off x="1658881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46372</xdr:rowOff>
    </xdr:from>
    <xdr:ext cx="469744" cy="259045"/>
    <xdr:sp macro="" textlink="">
      <xdr:nvSpPr>
        <xdr:cNvPr id="429" name="n_1mainValue【庁舎】&#10;一人当たり面積">
          <a:extLst>
            <a:ext uri="{FF2B5EF4-FFF2-40B4-BE49-F238E27FC236}">
              <a16:creationId xmlns:a16="http://schemas.microsoft.com/office/drawing/2014/main" id="{685B42C6-B73A-46C7-A5DB-FF5D36FEFCC5}"/>
            </a:ext>
          </a:extLst>
        </xdr:cNvPr>
        <xdr:cNvSpPr txBox="1"/>
      </xdr:nvSpPr>
      <xdr:spPr>
        <a:xfrm>
          <a:off x="18982132"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9162</xdr:rowOff>
    </xdr:from>
    <xdr:ext cx="469744" cy="259045"/>
    <xdr:sp macro="" textlink="">
      <xdr:nvSpPr>
        <xdr:cNvPr id="430" name="n_2mainValue【庁舎】&#10;一人当たり面積">
          <a:extLst>
            <a:ext uri="{FF2B5EF4-FFF2-40B4-BE49-F238E27FC236}">
              <a16:creationId xmlns:a16="http://schemas.microsoft.com/office/drawing/2014/main" id="{FBE5BEAD-2E3A-49FC-8B5C-7C0443C0B23B}"/>
            </a:ext>
          </a:extLst>
        </xdr:cNvPr>
        <xdr:cNvSpPr txBox="1"/>
      </xdr:nvSpPr>
      <xdr:spPr>
        <a:xfrm>
          <a:off x="18182032" y="183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25164</xdr:rowOff>
    </xdr:from>
    <xdr:ext cx="469744" cy="259045"/>
    <xdr:sp macro="" textlink="">
      <xdr:nvSpPr>
        <xdr:cNvPr id="431" name="n_4mainValue【庁舎】&#10;一人当たり面積">
          <a:extLst>
            <a:ext uri="{FF2B5EF4-FFF2-40B4-BE49-F238E27FC236}">
              <a16:creationId xmlns:a16="http://schemas.microsoft.com/office/drawing/2014/main" id="{1E1AE49D-DD86-4CEF-9FC1-9A55413E2693}"/>
            </a:ext>
          </a:extLst>
        </xdr:cNvPr>
        <xdr:cNvSpPr txBox="1"/>
      </xdr:nvSpPr>
      <xdr:spPr>
        <a:xfrm>
          <a:off x="16588817" y="1836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2" name="正方形/長方形 431">
          <a:extLst>
            <a:ext uri="{FF2B5EF4-FFF2-40B4-BE49-F238E27FC236}">
              <a16:creationId xmlns:a16="http://schemas.microsoft.com/office/drawing/2014/main" id="{FE908903-A1AE-440A-8437-45A2023745F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3" name="正方形/長方形 432">
          <a:extLst>
            <a:ext uri="{FF2B5EF4-FFF2-40B4-BE49-F238E27FC236}">
              <a16:creationId xmlns:a16="http://schemas.microsoft.com/office/drawing/2014/main" id="{27987EAD-45CB-40F1-8CF8-0EE3850BF0B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34" name="テキスト ボックス 433">
          <a:extLst>
            <a:ext uri="{FF2B5EF4-FFF2-40B4-BE49-F238E27FC236}">
              <a16:creationId xmlns:a16="http://schemas.microsoft.com/office/drawing/2014/main" id="{BABCB2EF-8A63-4DD6-BFA7-1FE57E62966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類似団体と比較して、特に有形固定資産減価償却率が高くなっている施設は、母子健康センター及び消防設備となっている。母子健康センターについては、昭和</a:t>
          </a:r>
          <a:r>
            <a:rPr kumimoji="1" lang="ja-JP" altLang="en-US" sz="1400">
              <a:solidFill>
                <a:schemeClr val="dk1"/>
              </a:solidFill>
              <a:effectLst/>
              <a:latin typeface="+mn-lt"/>
              <a:ea typeface="+mn-ea"/>
              <a:cs typeface="+mn-cs"/>
            </a:rPr>
            <a:t>３９</a:t>
          </a:r>
          <a:r>
            <a:rPr kumimoji="1" lang="ja-JP" altLang="ja-JP" sz="1400">
              <a:solidFill>
                <a:schemeClr val="dk1"/>
              </a:solidFill>
              <a:effectLst/>
              <a:latin typeface="+mn-lt"/>
              <a:ea typeface="+mn-ea"/>
              <a:cs typeface="+mn-cs"/>
            </a:rPr>
            <a:t>年に建設された施設</a:t>
          </a:r>
          <a:r>
            <a:rPr kumimoji="1" lang="ja-JP" altLang="en-US" sz="1400">
              <a:solidFill>
                <a:schemeClr val="dk1"/>
              </a:solidFill>
              <a:effectLst/>
              <a:latin typeface="+mn-lt"/>
              <a:ea typeface="+mn-ea"/>
              <a:cs typeface="+mn-cs"/>
            </a:rPr>
            <a:t>であり、</a:t>
          </a:r>
          <a:r>
            <a:rPr kumimoji="1" lang="ja-JP" altLang="ja-JP" sz="1400">
              <a:solidFill>
                <a:schemeClr val="dk1"/>
              </a:solidFill>
              <a:effectLst/>
              <a:latin typeface="+mn-lt"/>
              <a:ea typeface="+mn-ea"/>
              <a:cs typeface="+mn-cs"/>
            </a:rPr>
            <a:t>消防施設についても、</a:t>
          </a:r>
          <a:r>
            <a:rPr kumimoji="1" lang="ja-JP" altLang="en-US" sz="1400">
              <a:solidFill>
                <a:schemeClr val="dk1"/>
              </a:solidFill>
              <a:effectLst/>
              <a:latin typeface="+mn-lt"/>
              <a:ea typeface="+mn-ea"/>
              <a:cs typeface="+mn-cs"/>
            </a:rPr>
            <a:t>経過年数が３０年を超えている施設が大半である。</a:t>
          </a:r>
          <a:r>
            <a:rPr kumimoji="1" lang="ja-JP" altLang="ja-JP" sz="1400">
              <a:solidFill>
                <a:schemeClr val="dk1"/>
              </a:solidFill>
              <a:effectLst/>
              <a:latin typeface="+mn-lt"/>
              <a:ea typeface="+mn-ea"/>
              <a:cs typeface="+mn-cs"/>
            </a:rPr>
            <a:t>現時点で</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問題なく</a:t>
          </a:r>
          <a:r>
            <a:rPr kumimoji="1" lang="ja-JP" altLang="en-US" sz="1400">
              <a:solidFill>
                <a:schemeClr val="dk1"/>
              </a:solidFill>
              <a:effectLst/>
              <a:latin typeface="+mn-lt"/>
              <a:ea typeface="+mn-ea"/>
              <a:cs typeface="+mn-cs"/>
            </a:rPr>
            <a:t>施設を</a:t>
          </a:r>
          <a:r>
            <a:rPr kumimoji="1" lang="ja-JP" altLang="ja-JP" sz="1400">
              <a:solidFill>
                <a:schemeClr val="dk1"/>
              </a:solidFill>
              <a:effectLst/>
              <a:latin typeface="+mn-lt"/>
              <a:ea typeface="+mn-ea"/>
              <a:cs typeface="+mn-cs"/>
            </a:rPr>
            <a:t>使用できているが、</a:t>
          </a:r>
          <a:r>
            <a:rPr kumimoji="1" lang="ja-JP" altLang="en-US" sz="1400">
              <a:solidFill>
                <a:schemeClr val="dk1"/>
              </a:solidFill>
              <a:effectLst/>
              <a:latin typeface="+mn-lt"/>
              <a:ea typeface="+mn-ea"/>
              <a:cs typeface="+mn-cs"/>
            </a:rPr>
            <a:t>個別施設計画等に</a:t>
          </a:r>
          <a:r>
            <a:rPr kumimoji="1" lang="ja-JP" altLang="ja-JP" sz="1400">
              <a:solidFill>
                <a:schemeClr val="dk1"/>
              </a:solidFill>
              <a:effectLst/>
              <a:latin typeface="+mn-lt"/>
              <a:ea typeface="+mn-ea"/>
              <a:cs typeface="+mn-cs"/>
            </a:rPr>
            <a:t>基づいた更新を進め</a:t>
          </a:r>
          <a:r>
            <a:rPr kumimoji="1" lang="ja-JP" altLang="en-US" sz="1400">
              <a:solidFill>
                <a:schemeClr val="dk1"/>
              </a:solidFill>
              <a:effectLst/>
              <a:latin typeface="+mn-lt"/>
              <a:ea typeface="+mn-ea"/>
              <a:cs typeface="+mn-cs"/>
            </a:rPr>
            <a:t>、長寿命化対策を行う</a:t>
          </a:r>
          <a:r>
            <a:rPr kumimoji="1" lang="ja-JP" altLang="ja-JP" sz="1400">
              <a:solidFill>
                <a:schemeClr val="dk1"/>
              </a:solidFill>
              <a:effectLst/>
              <a:latin typeface="+mn-lt"/>
              <a:ea typeface="+mn-ea"/>
              <a:cs typeface="+mn-cs"/>
            </a:rPr>
            <a:t>必要がある。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庁舎については新庁舎建設を行ったため類似団体と比較して、有形固定資産減価償却率が低くなっている。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大規模償却資産の税収により、類似団体と同等の指数であるが、償却資産であることから年々減少している。</a:t>
          </a:r>
        </a:p>
        <a:p>
          <a:r>
            <a:rPr kumimoji="1" lang="ja-JP" altLang="en-US" sz="1300">
              <a:latin typeface="ＭＳ Ｐゴシック" panose="020B0600070205080204" pitchFamily="50" charset="-128"/>
              <a:ea typeface="ＭＳ Ｐゴシック" panose="020B0600070205080204" pitchFamily="50" charset="-128"/>
            </a:rPr>
            <a:t>　今後も行財政の効率化に努め、健全な財政運営を維持していく。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分母となる「経常的な歳入の一般財源」について、前年度比</a:t>
          </a:r>
          <a:r>
            <a:rPr kumimoji="1" lang="en-US" altLang="ja-JP" sz="1300">
              <a:latin typeface="ＭＳ Ｐゴシック" panose="020B0600070205080204" pitchFamily="50" charset="-128"/>
              <a:ea typeface="ＭＳ Ｐゴシック" panose="020B0600070205080204" pitchFamily="50" charset="-128"/>
            </a:rPr>
            <a:t>100.7</a:t>
          </a:r>
          <a:r>
            <a:rPr kumimoji="1" lang="ja-JP" altLang="en-US" sz="1300">
              <a:latin typeface="ＭＳ Ｐゴシック" panose="020B0600070205080204" pitchFamily="50" charset="-128"/>
              <a:ea typeface="ＭＳ Ｐゴシック" panose="020B0600070205080204" pitchFamily="50" charset="-128"/>
            </a:rPr>
            <a:t>％の増に対して、分子となる「経常的な歳出に充当した一般財源」の前年度比は</a:t>
          </a:r>
          <a:r>
            <a:rPr kumimoji="1" lang="en-US" altLang="ja-JP" sz="1300">
              <a:latin typeface="ＭＳ Ｐゴシック" panose="020B0600070205080204" pitchFamily="50" charset="-128"/>
              <a:ea typeface="ＭＳ Ｐゴシック" panose="020B0600070205080204" pitchFamily="50" charset="-128"/>
            </a:rPr>
            <a:t>107.9</a:t>
          </a:r>
          <a:r>
            <a:rPr kumimoji="1" lang="ja-JP" altLang="en-US" sz="1300">
              <a:latin typeface="ＭＳ Ｐゴシック" panose="020B0600070205080204" pitchFamily="50" charset="-128"/>
              <a:ea typeface="ＭＳ Ｐゴシック" panose="020B0600070205080204" pitchFamily="50" charset="-128"/>
            </a:rPr>
            <a:t>％と膨らんでいるため、経常収支比率は前年度より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89.4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65</xdr:row>
      <xdr:rowOff>28787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173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63</xdr:row>
      <xdr:rowOff>130387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33050"/>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120862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33050"/>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162560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0762"/>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年度に新庁舎建設を行い、令和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年度に旧庁舎解体及び外構工事行っているため、新庁舎整備事業に係る物件費が前年比</a:t>
          </a:r>
          <a:r>
            <a:rPr kumimoji="1" lang="en-US" altLang="ja-JP" sz="1300">
              <a:latin typeface="ＭＳ Ｐゴシック" panose="020B0600070205080204" pitchFamily="50" charset="-128"/>
              <a:ea typeface="ＭＳ Ｐゴシック" panose="020B0600070205080204" pitchFamily="50" charset="-128"/>
            </a:rPr>
            <a:t>89,765</a:t>
          </a:r>
          <a:r>
            <a:rPr kumimoji="1" lang="ja-JP" altLang="en-US" sz="1300">
              <a:latin typeface="ＭＳ Ｐゴシック" panose="020B0600070205080204" pitchFamily="50" charset="-128"/>
              <a:ea typeface="ＭＳ Ｐゴシック" panose="020B0600070205080204" pitchFamily="50" charset="-128"/>
            </a:rPr>
            <a:t>千円の減少となっているが、類似団体平均より多いため今後、物件費等の見直し及び経費削減を行っていく必要がある。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人件費については、前年度比</a:t>
          </a:r>
          <a:r>
            <a:rPr kumimoji="1" lang="en-US" altLang="ja-JP" sz="1300">
              <a:latin typeface="ＭＳ Ｐゴシック" panose="020B0600070205080204" pitchFamily="50" charset="-128"/>
              <a:ea typeface="ＭＳ Ｐゴシック" panose="020B0600070205080204" pitchFamily="50" charset="-128"/>
            </a:rPr>
            <a:t>627</a:t>
          </a:r>
          <a:r>
            <a:rPr kumimoji="1" lang="ja-JP" altLang="en-US" sz="1300">
              <a:latin typeface="ＭＳ Ｐゴシック" panose="020B0600070205080204" pitchFamily="50" charset="-128"/>
              <a:ea typeface="ＭＳ Ｐゴシック" panose="020B0600070205080204" pitchFamily="50" charset="-128"/>
            </a:rPr>
            <a:t>千円の減額となっている。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57114</xdr:rowOff>
    </xdr:from>
    <xdr:to>
      <xdr:col>23</xdr:col>
      <xdr:colOff>133350</xdr:colOff>
      <xdr:row>84</xdr:row>
      <xdr:rowOff>104046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58914"/>
          <a:ext cx="8382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133147</xdr:rowOff>
    </xdr:from>
    <xdr:to>
      <xdr:col>19</xdr:col>
      <xdr:colOff>133350</xdr:colOff>
      <xdr:row>84</xdr:row>
      <xdr:rowOff>104046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3497"/>
          <a:ext cx="889000" cy="1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133147</xdr:rowOff>
    </xdr:from>
    <xdr:to>
      <xdr:col>15</xdr:col>
      <xdr:colOff>82550</xdr:colOff>
      <xdr:row>83</xdr:row>
      <xdr:rowOff>141036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63497"/>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72324</xdr:rowOff>
    </xdr:from>
    <xdr:to>
      <xdr:col>11</xdr:col>
      <xdr:colOff>31750</xdr:colOff>
      <xdr:row>83</xdr:row>
      <xdr:rowOff>141036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02674"/>
          <a:ext cx="889000" cy="6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6314</xdr:rowOff>
    </xdr:from>
    <xdr:to>
      <xdr:col>23</xdr:col>
      <xdr:colOff>184150</xdr:colOff>
      <xdr:row>84</xdr:row>
      <xdr:rowOff>107914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149841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53246</xdr:rowOff>
    </xdr:from>
    <xdr:to>
      <xdr:col>19</xdr:col>
      <xdr:colOff>184150</xdr:colOff>
      <xdr:row>84</xdr:row>
      <xdr:rowOff>154846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139623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82347</xdr:rowOff>
    </xdr:from>
    <xdr:to>
      <xdr:col>15</xdr:col>
      <xdr:colOff>133350</xdr:colOff>
      <xdr:row>84</xdr:row>
      <xdr:rowOff>12497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90236</xdr:rowOff>
    </xdr:from>
    <xdr:to>
      <xdr:col>11</xdr:col>
      <xdr:colOff>82550</xdr:colOff>
      <xdr:row>84</xdr:row>
      <xdr:rowOff>20386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0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21524</xdr:rowOff>
    </xdr:from>
    <xdr:to>
      <xdr:col>7</xdr:col>
      <xdr:colOff>31750</xdr:colOff>
      <xdr:row>83</xdr:row>
      <xdr:rowOff>123124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3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類似団体平均を下回っているが、給与及び定員管理の適正化に取り組んだことから改善している。今後も、現在の水準の維持に努める。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125730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4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167957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0500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41275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05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91457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類似団体平均を大きく上回っているが、人口が８１３人（</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国調）と少ないため、相対的に高くならざるを得ない指標である。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145018</xdr:rowOff>
    </xdr:from>
    <xdr:to>
      <xdr:col>81</xdr:col>
      <xdr:colOff>44450</xdr:colOff>
      <xdr:row>62</xdr:row>
      <xdr:rowOff>62547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03468"/>
          <a:ext cx="838200" cy="8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166433</xdr:rowOff>
    </xdr:from>
    <xdr:to>
      <xdr:col>77</xdr:col>
      <xdr:colOff>44450</xdr:colOff>
      <xdr:row>62</xdr:row>
      <xdr:rowOff>62547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24883"/>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122095</xdr:rowOff>
    </xdr:from>
    <xdr:to>
      <xdr:col>72</xdr:col>
      <xdr:colOff>203200</xdr:colOff>
      <xdr:row>61</xdr:row>
      <xdr:rowOff>166433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0545"/>
          <a:ext cx="889000" cy="4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122095</xdr:rowOff>
    </xdr:from>
    <xdr:to>
      <xdr:col>68</xdr:col>
      <xdr:colOff>152400</xdr:colOff>
      <xdr:row>63</xdr:row>
      <xdr:rowOff>41307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80545"/>
          <a:ext cx="889000" cy="26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94218</xdr:rowOff>
    </xdr:from>
    <xdr:to>
      <xdr:col>81</xdr:col>
      <xdr:colOff>95250</xdr:colOff>
      <xdr:row>62</xdr:row>
      <xdr:rowOff>24368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66295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11747</xdr:rowOff>
    </xdr:from>
    <xdr:to>
      <xdr:col>77</xdr:col>
      <xdr:colOff>95250</xdr:colOff>
      <xdr:row>62</xdr:row>
      <xdr:rowOff>113347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98124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115633</xdr:rowOff>
    </xdr:from>
    <xdr:to>
      <xdr:col>73</xdr:col>
      <xdr:colOff>44450</xdr:colOff>
      <xdr:row>62</xdr:row>
      <xdr:rowOff>45783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30560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71295</xdr:rowOff>
    </xdr:from>
    <xdr:to>
      <xdr:col>68</xdr:col>
      <xdr:colOff>203200</xdr:colOff>
      <xdr:row>62</xdr:row>
      <xdr:rowOff>1445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157672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161957</xdr:rowOff>
    </xdr:from>
    <xdr:to>
      <xdr:col>64</xdr:col>
      <xdr:colOff>152400</xdr:colOff>
      <xdr:row>63</xdr:row>
      <xdr:rowOff>92107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76884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7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年度については、バイオマスボイラー棟の建設及びライスセンター建設に伴う起債借入を行っているため、実質公債比率については上昇傾向となっている。</a:t>
          </a:r>
        </a:p>
        <a:p>
          <a:r>
            <a:rPr kumimoji="1" lang="ja-JP" altLang="en-US" sz="1300">
              <a:latin typeface="ＭＳ Ｐゴシック" panose="020B0600070205080204" pitchFamily="50" charset="-128"/>
              <a:ea typeface="ＭＳ Ｐゴシック" panose="020B0600070205080204" pitchFamily="50" charset="-128"/>
            </a:rPr>
            <a:t>　今後も地方債の発行額の抑制が必要と思われるため、財政の健全化に努めていく。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92287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654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35983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143087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143087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将来負担額よりも充当可能財源等が多いため、将来負担比率はゼロで推移している。今後も公債費等義務的経費の削減に努める。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類似団体平均を上回っている。今後も給与及び定員管理の適正化に取り組みを行っていく。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83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0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類似団体平均を下回っているが増加傾向にあるため、今後も経費削減等に努めていく。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17</xdr:row>
      <xdr:rowOff>56134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0619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143002</xdr:rowOff>
    </xdr:from>
    <xdr:to>
      <xdr:col>78</xdr:col>
      <xdr:colOff>69850</xdr:colOff>
      <xdr:row>16</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14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143002</xdr:rowOff>
    </xdr:from>
    <xdr:to>
      <xdr:col>73</xdr:col>
      <xdr:colOff>180975</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14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55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92202</xdr:rowOff>
    </xdr:from>
    <xdr:to>
      <xdr:col>74</xdr:col>
      <xdr:colOff>31750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32529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類似団体平均を下回っているが、高齢化による増加が見込まれており各種検診や健康増進事業等の取り組みを進め、健全な財政運営に努める。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類似団体平均を下回っている。今後も行財政改革の取り組みを通じて繰出金等の削減に努め、現在の水準を維持する。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52705</xdr:rowOff>
    </xdr:from>
    <xdr:to>
      <xdr:col>82</xdr:col>
      <xdr:colOff>107950</xdr:colOff>
      <xdr:row>55</xdr:row>
      <xdr:rowOff>132715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48245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132715</xdr:rowOff>
    </xdr:from>
    <xdr:to>
      <xdr:col>78</xdr:col>
      <xdr:colOff>69850</xdr:colOff>
      <xdr:row>55</xdr:row>
      <xdr:rowOff>132715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562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132715</xdr:rowOff>
    </xdr:from>
    <xdr:to>
      <xdr:col>73</xdr:col>
      <xdr:colOff>180975</xdr:colOff>
      <xdr:row>56</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562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18415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6139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xdr:rowOff>
    </xdr:from>
    <xdr:to>
      <xdr:col>82</xdr:col>
      <xdr:colOff>158750</xdr:colOff>
      <xdr:row>55</xdr:row>
      <xdr:rowOff>103505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18432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7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81915</xdr:rowOff>
    </xdr:from>
    <xdr:to>
      <xdr:col>78</xdr:col>
      <xdr:colOff>120650</xdr:colOff>
      <xdr:row>56</xdr:row>
      <xdr:rowOff>12065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22242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80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81915</xdr:rowOff>
    </xdr:from>
    <xdr:to>
      <xdr:col>74</xdr:col>
      <xdr:colOff>31750</xdr:colOff>
      <xdr:row>56</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22242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8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139065</xdr:rowOff>
    </xdr:from>
    <xdr:to>
      <xdr:col>65</xdr:col>
      <xdr:colOff>53975</xdr:colOff>
      <xdr:row>56</xdr:row>
      <xdr:rowOff>69215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79392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3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各補助団体等への補助金が多額になっているため、類似団体平均を上回っている。特に福祉関係団体への補助費は増加傾向にある。今後は、補助金交付基準の見直し等に努め、補助金の抑制に努める。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129286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68324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4912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99568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4912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6146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これまで起債発行額の抑制に努めており、類似団体平均を下回っていたが、今後は増えていく見込みとなっている。</a:t>
          </a:r>
        </a:p>
        <a:p>
          <a:r>
            <a:rPr kumimoji="1" lang="ja-JP" altLang="en-US" sz="1300">
              <a:latin typeface="ＭＳ Ｐゴシック" panose="020B0600070205080204" pitchFamily="50" charset="-128"/>
              <a:ea typeface="ＭＳ Ｐゴシック" panose="020B0600070205080204" pitchFamily="50" charset="-128"/>
            </a:rPr>
            <a:t>　今後は、起債発行額の抑制に努めていき、財政の健全化に努める。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54611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810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54611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048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0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66039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61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類似団体平均と同様に推移していたが、令和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年度を境に上回っている。令和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年度については、特に物件費及び維持補修費が増えており、物件費については、令和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年度より新庁舎での稼働となり、消耗品等の管理体制が変更となったため、前年度比</a:t>
          </a:r>
          <a:r>
            <a:rPr kumimoji="1" lang="en-US" altLang="ja-JP" sz="1200">
              <a:latin typeface="ＭＳ Ｐゴシック" panose="020B0600070205080204" pitchFamily="50" charset="-128"/>
              <a:ea typeface="ＭＳ Ｐゴシック" panose="020B0600070205080204" pitchFamily="50" charset="-128"/>
            </a:rPr>
            <a:t>2,655</a:t>
          </a:r>
          <a:r>
            <a:rPr kumimoji="1" lang="ja-JP" altLang="en-US" sz="1200">
              <a:latin typeface="ＭＳ Ｐゴシック" panose="020B0600070205080204" pitchFamily="50" charset="-128"/>
              <a:ea typeface="ＭＳ Ｐゴシック" panose="020B0600070205080204" pitchFamily="50" charset="-128"/>
            </a:rPr>
            <a:t>千円の増加となっている。維持補修費については、除雪車等の維持補修が前年度費</a:t>
          </a:r>
          <a:r>
            <a:rPr kumimoji="1" lang="en-US" altLang="ja-JP" sz="1200">
              <a:latin typeface="ＭＳ Ｐゴシック" panose="020B0600070205080204" pitchFamily="50" charset="-128"/>
              <a:ea typeface="ＭＳ Ｐゴシック" panose="020B0600070205080204" pitchFamily="50" charset="-128"/>
            </a:rPr>
            <a:t>3,409</a:t>
          </a:r>
          <a:r>
            <a:rPr kumimoji="1" lang="ja-JP" altLang="en-US" sz="1200">
              <a:latin typeface="ＭＳ Ｐゴシック" panose="020B0600070205080204" pitchFamily="50" charset="-128"/>
              <a:ea typeface="ＭＳ Ｐゴシック" panose="020B0600070205080204" pitchFamily="50" charset="-128"/>
            </a:rPr>
            <a:t>千円増加したが、特定財源となる県道除雪作業委託金は降雪量減少に伴い減少したため、一般財源が増加した。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43180</xdr:rowOff>
    </xdr:from>
    <xdr:to>
      <xdr:col>82</xdr:col>
      <xdr:colOff>107950</xdr:colOff>
      <xdr:row>80</xdr:row>
      <xdr:rowOff>104139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87730"/>
          <a:ext cx="8382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79</xdr:row>
      <xdr:rowOff>43180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9530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953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79</xdr:row>
      <xdr:rowOff>62230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391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25416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127016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10675</xdr:rowOff>
    </xdr:from>
    <xdr:to>
      <xdr:col>29</xdr:col>
      <xdr:colOff>127000</xdr:colOff>
      <xdr:row>16</xdr:row>
      <xdr:rowOff>20368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01500"/>
          <a:ext cx="647700" cy="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20368</xdr:rowOff>
    </xdr:from>
    <xdr:to>
      <xdr:col>26</xdr:col>
      <xdr:colOff>50800</xdr:colOff>
      <xdr:row>16</xdr:row>
      <xdr:rowOff>61864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11193"/>
          <a:ext cx="698500" cy="4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61864</xdr:rowOff>
    </xdr:from>
    <xdr:to>
      <xdr:col>22</xdr:col>
      <xdr:colOff>114300</xdr:colOff>
      <xdr:row>16</xdr:row>
      <xdr:rowOff>129928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52689"/>
          <a:ext cx="698500" cy="6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129928</xdr:rowOff>
    </xdr:from>
    <xdr:to>
      <xdr:col>18</xdr:col>
      <xdr:colOff>177800</xdr:colOff>
      <xdr:row>16</xdr:row>
      <xdr:rowOff>144547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20753"/>
          <a:ext cx="698500" cy="14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131325</xdr:rowOff>
    </xdr:from>
    <xdr:to>
      <xdr:col>29</xdr:col>
      <xdr:colOff>177800</xdr:colOff>
      <xdr:row>16</xdr:row>
      <xdr:rowOff>61475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5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147852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9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141018</xdr:rowOff>
    </xdr:from>
    <xdr:to>
      <xdr:col>26</xdr:col>
      <xdr:colOff>101600</xdr:colOff>
      <xdr:row>16</xdr:row>
      <xdr:rowOff>71168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6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81345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2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11064</xdr:rowOff>
    </xdr:from>
    <xdr:to>
      <xdr:col>22</xdr:col>
      <xdr:colOff>165100</xdr:colOff>
      <xdr:row>16</xdr:row>
      <xdr:rowOff>112664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0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122841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79128</xdr:rowOff>
    </xdr:from>
    <xdr:to>
      <xdr:col>19</xdr:col>
      <xdr:colOff>38100</xdr:colOff>
      <xdr:row>17</xdr:row>
      <xdr:rowOff>9278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6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19455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3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93747</xdr:rowOff>
    </xdr:from>
    <xdr:to>
      <xdr:col>15</xdr:col>
      <xdr:colOff>101600</xdr:colOff>
      <xdr:row>17</xdr:row>
      <xdr:rowOff>23897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8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34074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19764</xdr:rowOff>
    </xdr:from>
    <xdr:to>
      <xdr:col>29</xdr:col>
      <xdr:colOff>127000</xdr:colOff>
      <xdr:row>35</xdr:row>
      <xdr:rowOff>83625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30114"/>
          <a:ext cx="647700" cy="6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68403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8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19764</xdr:rowOff>
    </xdr:from>
    <xdr:to>
      <xdr:col>26</xdr:col>
      <xdr:colOff>50800</xdr:colOff>
      <xdr:row>35</xdr:row>
      <xdr:rowOff>178343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30114"/>
          <a:ext cx="698500" cy="1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178343</xdr:rowOff>
    </xdr:from>
    <xdr:to>
      <xdr:col>22</xdr:col>
      <xdr:colOff>114300</xdr:colOff>
      <xdr:row>35</xdr:row>
      <xdr:rowOff>222559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8693"/>
          <a:ext cx="698500" cy="4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222559</xdr:rowOff>
    </xdr:from>
    <xdr:to>
      <xdr:col>18</xdr:col>
      <xdr:colOff>177800</xdr:colOff>
      <xdr:row>35</xdr:row>
      <xdr:rowOff>226409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32909"/>
          <a:ext cx="698500" cy="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32825</xdr:rowOff>
    </xdr:from>
    <xdr:to>
      <xdr:col>29</xdr:col>
      <xdr:colOff>177800</xdr:colOff>
      <xdr:row>35</xdr:row>
      <xdr:rowOff>134425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220802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311864</xdr:rowOff>
    </xdr:from>
    <xdr:to>
      <xdr:col>26</xdr:col>
      <xdr:colOff>101600</xdr:colOff>
      <xdr:row>35</xdr:row>
      <xdr:rowOff>70564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7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80741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4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127543</xdr:rowOff>
    </xdr:from>
    <xdr:to>
      <xdr:col>22</xdr:col>
      <xdr:colOff>165100</xdr:colOff>
      <xdr:row>35</xdr:row>
      <xdr:rowOff>229143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213920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171759</xdr:rowOff>
    </xdr:from>
    <xdr:to>
      <xdr:col>19</xdr:col>
      <xdr:colOff>38100</xdr:colOff>
      <xdr:row>35</xdr:row>
      <xdr:rowOff>273359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258136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175609</xdr:rowOff>
    </xdr:from>
    <xdr:to>
      <xdr:col>15</xdr:col>
      <xdr:colOff>101600</xdr:colOff>
      <xdr:row>35</xdr:row>
      <xdr:rowOff>277209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261986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130246</xdr:rowOff>
    </xdr:from>
    <xdr:to>
      <xdr:col>24</xdr:col>
      <xdr:colOff>63500</xdr:colOff>
      <xdr:row>34</xdr:row>
      <xdr:rowOff>142498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59546"/>
          <a:ext cx="8382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142498</xdr:rowOff>
    </xdr:from>
    <xdr:to>
      <xdr:col>19</xdr:col>
      <xdr:colOff>177800</xdr:colOff>
      <xdr:row>35</xdr:row>
      <xdr:rowOff>20392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71798"/>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20392</xdr:rowOff>
    </xdr:from>
    <xdr:to>
      <xdr:col>15</xdr:col>
      <xdr:colOff>50800</xdr:colOff>
      <xdr:row>35</xdr:row>
      <xdr:rowOff>96788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21142"/>
          <a:ext cx="889000" cy="7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96788</xdr:rowOff>
    </xdr:from>
    <xdr:to>
      <xdr:col>10</xdr:col>
      <xdr:colOff>114300</xdr:colOff>
      <xdr:row>36</xdr:row>
      <xdr:rowOff>2832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97538"/>
          <a:ext cx="8890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79446</xdr:rowOff>
    </xdr:from>
    <xdr:to>
      <xdr:col>24</xdr:col>
      <xdr:colOff>114300</xdr:colOff>
      <xdr:row>35</xdr:row>
      <xdr:rowOff>9596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102323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91698</xdr:rowOff>
    </xdr:from>
    <xdr:to>
      <xdr:col>20</xdr:col>
      <xdr:colOff>38100</xdr:colOff>
      <xdr:row>35</xdr:row>
      <xdr:rowOff>21848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38375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9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141042</xdr:rowOff>
    </xdr:from>
    <xdr:to>
      <xdr:col>15</xdr:col>
      <xdr:colOff>101600</xdr:colOff>
      <xdr:row>35</xdr:row>
      <xdr:rowOff>71192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87719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4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45988</xdr:rowOff>
    </xdr:from>
    <xdr:to>
      <xdr:col>10</xdr:col>
      <xdr:colOff>165100</xdr:colOff>
      <xdr:row>35</xdr:row>
      <xdr:rowOff>147588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164115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2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123482</xdr:rowOff>
    </xdr:from>
    <xdr:to>
      <xdr:col>6</xdr:col>
      <xdr:colOff>38100</xdr:colOff>
      <xdr:row>36</xdr:row>
      <xdr:rowOff>53632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70159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9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129065</xdr:rowOff>
    </xdr:from>
    <xdr:to>
      <xdr:col>24</xdr:col>
      <xdr:colOff>63500</xdr:colOff>
      <xdr:row>56</xdr:row>
      <xdr:rowOff>59102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58815"/>
          <a:ext cx="838200" cy="10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129065</xdr:rowOff>
    </xdr:from>
    <xdr:to>
      <xdr:col>19</xdr:col>
      <xdr:colOff>177800</xdr:colOff>
      <xdr:row>56</xdr:row>
      <xdr:rowOff>145312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58815"/>
          <a:ext cx="889000" cy="18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89736</xdr:rowOff>
    </xdr:from>
    <xdr:to>
      <xdr:col>15</xdr:col>
      <xdr:colOff>50800</xdr:colOff>
      <xdr:row>56</xdr:row>
      <xdr:rowOff>145312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90936"/>
          <a:ext cx="889000" cy="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89736</xdr:rowOff>
    </xdr:from>
    <xdr:to>
      <xdr:col>10</xdr:col>
      <xdr:colOff>114300</xdr:colOff>
      <xdr:row>56</xdr:row>
      <xdr:rowOff>144318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90936"/>
          <a:ext cx="889000" cy="5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8302</xdr:rowOff>
    </xdr:from>
    <xdr:to>
      <xdr:col>24</xdr:col>
      <xdr:colOff>114300</xdr:colOff>
      <xdr:row>56</xdr:row>
      <xdr:rowOff>109902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31179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78265</xdr:rowOff>
    </xdr:from>
    <xdr:to>
      <xdr:col>20</xdr:col>
      <xdr:colOff>38100</xdr:colOff>
      <xdr:row>56</xdr:row>
      <xdr:rowOff>8415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24942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94512</xdr:rowOff>
    </xdr:from>
    <xdr:to>
      <xdr:col>15</xdr:col>
      <xdr:colOff>101600</xdr:colOff>
      <xdr:row>57</xdr:row>
      <xdr:rowOff>24662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41189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38936</xdr:rowOff>
    </xdr:from>
    <xdr:to>
      <xdr:col>10</xdr:col>
      <xdr:colOff>165100</xdr:colOff>
      <xdr:row>56</xdr:row>
      <xdr:rowOff>140536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157063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93518</xdr:rowOff>
    </xdr:from>
    <xdr:to>
      <xdr:col>6</xdr:col>
      <xdr:colOff>38100</xdr:colOff>
      <xdr:row>57</xdr:row>
      <xdr:rowOff>23668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40195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147016</xdr:rowOff>
    </xdr:from>
    <xdr:to>
      <xdr:col>24</xdr:col>
      <xdr:colOff>63500</xdr:colOff>
      <xdr:row>78</xdr:row>
      <xdr:rowOff>40021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8666"/>
          <a:ext cx="838200" cy="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40021</xdr:rowOff>
    </xdr:from>
    <xdr:to>
      <xdr:col>19</xdr:col>
      <xdr:colOff>177800</xdr:colOff>
      <xdr:row>78</xdr:row>
      <xdr:rowOff>61277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3121"/>
          <a:ext cx="8890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57395</xdr:rowOff>
    </xdr:from>
    <xdr:to>
      <xdr:col>15</xdr:col>
      <xdr:colOff>50800</xdr:colOff>
      <xdr:row>78</xdr:row>
      <xdr:rowOff>61277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0495"/>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57395</xdr:rowOff>
    </xdr:from>
    <xdr:to>
      <xdr:col>10</xdr:col>
      <xdr:colOff>114300</xdr:colOff>
      <xdr:row>78</xdr:row>
      <xdr:rowOff>62917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0495"/>
          <a:ext cx="889000"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96216</xdr:rowOff>
    </xdr:from>
    <xdr:to>
      <xdr:col>24</xdr:col>
      <xdr:colOff>114300</xdr:colOff>
      <xdr:row>78</xdr:row>
      <xdr:rowOff>26366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74643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160671</xdr:rowOff>
    </xdr:from>
    <xdr:to>
      <xdr:col>20</xdr:col>
      <xdr:colOff>38100</xdr:colOff>
      <xdr:row>78</xdr:row>
      <xdr:rowOff>90821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81948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10477</xdr:rowOff>
    </xdr:from>
    <xdr:to>
      <xdr:col>15</xdr:col>
      <xdr:colOff>101600</xdr:colOff>
      <xdr:row>78</xdr:row>
      <xdr:rowOff>112077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103204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6595</xdr:rowOff>
    </xdr:from>
    <xdr:to>
      <xdr:col>10</xdr:col>
      <xdr:colOff>165100</xdr:colOff>
      <xdr:row>78</xdr:row>
      <xdr:rowOff>108195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99322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12117</xdr:rowOff>
    </xdr:from>
    <xdr:to>
      <xdr:col>6</xdr:col>
      <xdr:colOff>38100</xdr:colOff>
      <xdr:row>78</xdr:row>
      <xdr:rowOff>113717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104844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83305</xdr:rowOff>
    </xdr:from>
    <xdr:to>
      <xdr:col>24</xdr:col>
      <xdr:colOff>63500</xdr:colOff>
      <xdr:row>96</xdr:row>
      <xdr:rowOff>90154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42505"/>
          <a:ext cx="8382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157173</xdr:rowOff>
    </xdr:from>
    <xdr:to>
      <xdr:col>19</xdr:col>
      <xdr:colOff>177800</xdr:colOff>
      <xdr:row>96</xdr:row>
      <xdr:rowOff>90154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44923"/>
          <a:ext cx="889000" cy="1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157173</xdr:rowOff>
    </xdr:from>
    <xdr:to>
      <xdr:col>15</xdr:col>
      <xdr:colOff>50800</xdr:colOff>
      <xdr:row>96</xdr:row>
      <xdr:rowOff>74130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44923"/>
          <a:ext cx="889000" cy="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74130</xdr:rowOff>
    </xdr:from>
    <xdr:to>
      <xdr:col>10</xdr:col>
      <xdr:colOff>114300</xdr:colOff>
      <xdr:row>96</xdr:row>
      <xdr:rowOff>109745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33330"/>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32505</xdr:rowOff>
    </xdr:from>
    <xdr:to>
      <xdr:col>24</xdr:col>
      <xdr:colOff>114300</xdr:colOff>
      <xdr:row>96</xdr:row>
      <xdr:rowOff>134105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10932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39354</xdr:rowOff>
    </xdr:from>
    <xdr:to>
      <xdr:col>20</xdr:col>
      <xdr:colOff>38100</xdr:colOff>
      <xdr:row>96</xdr:row>
      <xdr:rowOff>140954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132081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106373</xdr:rowOff>
    </xdr:from>
    <xdr:to>
      <xdr:col>15</xdr:col>
      <xdr:colOff>101600</xdr:colOff>
      <xdr:row>96</xdr:row>
      <xdr:rowOff>36523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27650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23330</xdr:rowOff>
    </xdr:from>
    <xdr:to>
      <xdr:col>10</xdr:col>
      <xdr:colOff>165100</xdr:colOff>
      <xdr:row>96</xdr:row>
      <xdr:rowOff>124930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116057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58945</xdr:rowOff>
    </xdr:from>
    <xdr:to>
      <xdr:col>6</xdr:col>
      <xdr:colOff>38100</xdr:colOff>
      <xdr:row>96</xdr:row>
      <xdr:rowOff>160545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151672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147520</xdr:rowOff>
    </xdr:from>
    <xdr:to>
      <xdr:col>55</xdr:col>
      <xdr:colOff>0</xdr:colOff>
      <xdr:row>34</xdr:row>
      <xdr:rowOff>103739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05370"/>
          <a:ext cx="838200" cy="12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103739</xdr:rowOff>
    </xdr:from>
    <xdr:to>
      <xdr:col>50</xdr:col>
      <xdr:colOff>114300</xdr:colOff>
      <xdr:row>35</xdr:row>
      <xdr:rowOff>19874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33039"/>
          <a:ext cx="889000" cy="8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76475</xdr:rowOff>
    </xdr:from>
    <xdr:to>
      <xdr:col>45</xdr:col>
      <xdr:colOff>177800</xdr:colOff>
      <xdr:row>35</xdr:row>
      <xdr:rowOff>19874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34325"/>
          <a:ext cx="889000" cy="28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76475</xdr:rowOff>
    </xdr:from>
    <xdr:to>
      <xdr:col>41</xdr:col>
      <xdr:colOff>50800</xdr:colOff>
      <xdr:row>35</xdr:row>
      <xdr:rowOff>100059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34325"/>
          <a:ext cx="889000" cy="3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96720</xdr:rowOff>
    </xdr:from>
    <xdr:to>
      <xdr:col>55</xdr:col>
      <xdr:colOff>50800</xdr:colOff>
      <xdr:row>34</xdr:row>
      <xdr:rowOff>26870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5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119597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0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52939</xdr:rowOff>
    </xdr:from>
    <xdr:to>
      <xdr:col>50</xdr:col>
      <xdr:colOff>165100</xdr:colOff>
      <xdr:row>34</xdr:row>
      <xdr:rowOff>154539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171066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140524</xdr:rowOff>
    </xdr:from>
    <xdr:to>
      <xdr:col>46</xdr:col>
      <xdr:colOff>38100</xdr:colOff>
      <xdr:row>35</xdr:row>
      <xdr:rowOff>70674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87201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4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25675</xdr:rowOff>
    </xdr:from>
    <xdr:to>
      <xdr:col>41</xdr:col>
      <xdr:colOff>101600</xdr:colOff>
      <xdr:row>33</xdr:row>
      <xdr:rowOff>127275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143802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5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49259</xdr:rowOff>
    </xdr:from>
    <xdr:to>
      <xdr:col>36</xdr:col>
      <xdr:colOff>165100</xdr:colOff>
      <xdr:row>35</xdr:row>
      <xdr:rowOff>150859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5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167386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2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168946</xdr:rowOff>
    </xdr:from>
    <xdr:to>
      <xdr:col>55</xdr:col>
      <xdr:colOff>0</xdr:colOff>
      <xdr:row>55</xdr:row>
      <xdr:rowOff>1588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427246"/>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168946</xdr:rowOff>
    </xdr:from>
    <xdr:to>
      <xdr:col>50</xdr:col>
      <xdr:colOff>114300</xdr:colOff>
      <xdr:row>56</xdr:row>
      <xdr:rowOff>142283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427246"/>
          <a:ext cx="889000" cy="3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142283</xdr:rowOff>
    </xdr:from>
    <xdr:to>
      <xdr:col>45</xdr:col>
      <xdr:colOff>177800</xdr:colOff>
      <xdr:row>57</xdr:row>
      <xdr:rowOff>142301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43483"/>
          <a:ext cx="889000" cy="17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142301</xdr:rowOff>
    </xdr:from>
    <xdr:to>
      <xdr:col>41</xdr:col>
      <xdr:colOff>50800</xdr:colOff>
      <xdr:row>57</xdr:row>
      <xdr:rowOff>154943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14951"/>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122238</xdr:rowOff>
    </xdr:from>
    <xdr:to>
      <xdr:col>55</xdr:col>
      <xdr:colOff>50800</xdr:colOff>
      <xdr:row>55</xdr:row>
      <xdr:rowOff>52388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145115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3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118146</xdr:rowOff>
    </xdr:from>
    <xdr:to>
      <xdr:col>50</xdr:col>
      <xdr:colOff>165100</xdr:colOff>
      <xdr:row>55</xdr:row>
      <xdr:rowOff>48296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3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64823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15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91483</xdr:rowOff>
    </xdr:from>
    <xdr:to>
      <xdr:col>46</xdr:col>
      <xdr:colOff>38100</xdr:colOff>
      <xdr:row>57</xdr:row>
      <xdr:rowOff>21633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38160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46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91501</xdr:rowOff>
    </xdr:from>
    <xdr:to>
      <xdr:col>41</xdr:col>
      <xdr:colOff>101600</xdr:colOff>
      <xdr:row>58</xdr:row>
      <xdr:rowOff>21651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38178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3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104143</xdr:rowOff>
    </xdr:from>
    <xdr:to>
      <xdr:col>36</xdr:col>
      <xdr:colOff>165100</xdr:colOff>
      <xdr:row>58</xdr:row>
      <xdr:rowOff>34293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50820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5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129909</xdr:rowOff>
    </xdr:from>
    <xdr:to>
      <xdr:col>55</xdr:col>
      <xdr:colOff>0</xdr:colOff>
      <xdr:row>74</xdr:row>
      <xdr:rowOff>51294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645759"/>
          <a:ext cx="838200" cy="9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129909</xdr:rowOff>
    </xdr:from>
    <xdr:to>
      <xdr:col>50</xdr:col>
      <xdr:colOff>114300</xdr:colOff>
      <xdr:row>76</xdr:row>
      <xdr:rowOff>87939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645759"/>
          <a:ext cx="889000" cy="47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87939</xdr:rowOff>
    </xdr:from>
    <xdr:to>
      <xdr:col>45</xdr:col>
      <xdr:colOff>177800</xdr:colOff>
      <xdr:row>77</xdr:row>
      <xdr:rowOff>131719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118139"/>
          <a:ext cx="889000" cy="2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131719</xdr:rowOff>
    </xdr:from>
    <xdr:to>
      <xdr:col>41</xdr:col>
      <xdr:colOff>50800</xdr:colOff>
      <xdr:row>78</xdr:row>
      <xdr:rowOff>19924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33369"/>
          <a:ext cx="889000" cy="5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494</xdr:rowOff>
    </xdr:from>
    <xdr:to>
      <xdr:col>55</xdr:col>
      <xdr:colOff>50800</xdr:colOff>
      <xdr:row>74</xdr:row>
      <xdr:rowOff>102094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6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23371</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53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79109</xdr:rowOff>
    </xdr:from>
    <xdr:to>
      <xdr:col>50</xdr:col>
      <xdr:colOff>165100</xdr:colOff>
      <xdr:row>74</xdr:row>
      <xdr:rowOff>9259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5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25786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37139</xdr:rowOff>
    </xdr:from>
    <xdr:to>
      <xdr:col>46</xdr:col>
      <xdr:colOff>38100</xdr:colOff>
      <xdr:row>76</xdr:row>
      <xdr:rowOff>138739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155267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84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80919</xdr:rowOff>
    </xdr:from>
    <xdr:to>
      <xdr:col>41</xdr:col>
      <xdr:colOff>101600</xdr:colOff>
      <xdr:row>78</xdr:row>
      <xdr:rowOff>11069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27596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140574</xdr:rowOff>
    </xdr:from>
    <xdr:to>
      <xdr:col>36</xdr:col>
      <xdr:colOff>165100</xdr:colOff>
      <xdr:row>78</xdr:row>
      <xdr:rowOff>70724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87251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1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144442</xdr:rowOff>
    </xdr:from>
    <xdr:to>
      <xdr:col>55</xdr:col>
      <xdr:colOff>0</xdr:colOff>
      <xdr:row>99</xdr:row>
      <xdr:rowOff>62911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46542"/>
          <a:ext cx="838200" cy="8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49707</xdr:rowOff>
    </xdr:from>
    <xdr:to>
      <xdr:col>50</xdr:col>
      <xdr:colOff>114300</xdr:colOff>
      <xdr:row>99</xdr:row>
      <xdr:rowOff>62911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23257"/>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49707</xdr:rowOff>
    </xdr:from>
    <xdr:to>
      <xdr:col>45</xdr:col>
      <xdr:colOff>177800</xdr:colOff>
      <xdr:row>99</xdr:row>
      <xdr:rowOff>80776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23257"/>
          <a:ext cx="889000" cy="3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31262</xdr:rowOff>
    </xdr:from>
    <xdr:to>
      <xdr:col>41</xdr:col>
      <xdr:colOff>50800</xdr:colOff>
      <xdr:row>99</xdr:row>
      <xdr:rowOff>80776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4812"/>
          <a:ext cx="889000" cy="4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93642</xdr:rowOff>
    </xdr:from>
    <xdr:to>
      <xdr:col>55</xdr:col>
      <xdr:colOff>50800</xdr:colOff>
      <xdr:row>99</xdr:row>
      <xdr:rowOff>23792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8569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12111</xdr:rowOff>
    </xdr:from>
    <xdr:to>
      <xdr:col>50</xdr:col>
      <xdr:colOff>165100</xdr:colOff>
      <xdr:row>99</xdr:row>
      <xdr:rowOff>113711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104838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170357</xdr:rowOff>
    </xdr:from>
    <xdr:to>
      <xdr:col>46</xdr:col>
      <xdr:colOff>38100</xdr:colOff>
      <xdr:row>99</xdr:row>
      <xdr:rowOff>100507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91634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29976</xdr:rowOff>
    </xdr:from>
    <xdr:to>
      <xdr:col>41</xdr:col>
      <xdr:colOff>101600</xdr:colOff>
      <xdr:row>99</xdr:row>
      <xdr:rowOff>131576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122703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151912</xdr:rowOff>
    </xdr:from>
    <xdr:to>
      <xdr:col>36</xdr:col>
      <xdr:colOff>165100</xdr:colOff>
      <xdr:row>99</xdr:row>
      <xdr:rowOff>82062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73189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16695</xdr:rowOff>
    </xdr:from>
    <xdr:to>
      <xdr:col>85</xdr:col>
      <xdr:colOff>127000</xdr:colOff>
      <xdr:row>39</xdr:row>
      <xdr:rowOff>42411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3245"/>
          <a:ext cx="8382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16695</xdr:rowOff>
    </xdr:from>
    <xdr:to>
      <xdr:col>81</xdr:col>
      <xdr:colOff>50800</xdr:colOff>
      <xdr:row>39</xdr:row>
      <xdr:rowOff>32512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03245"/>
          <a:ext cx="889000" cy="1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164569</xdr:rowOff>
    </xdr:from>
    <xdr:to>
      <xdr:col>76</xdr:col>
      <xdr:colOff>114300</xdr:colOff>
      <xdr:row>39</xdr:row>
      <xdr:rowOff>32512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79669"/>
          <a:ext cx="889000" cy="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148685</xdr:rowOff>
    </xdr:from>
    <xdr:to>
      <xdr:col>71</xdr:col>
      <xdr:colOff>177800</xdr:colOff>
      <xdr:row>38</xdr:row>
      <xdr:rowOff>164569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3785"/>
          <a:ext cx="889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163061</xdr:rowOff>
    </xdr:from>
    <xdr:to>
      <xdr:col>85</xdr:col>
      <xdr:colOff>177800</xdr:colOff>
      <xdr:row>39</xdr:row>
      <xdr:rowOff>93211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137345</xdr:rowOff>
    </xdr:from>
    <xdr:to>
      <xdr:col>81</xdr:col>
      <xdr:colOff>101600</xdr:colOff>
      <xdr:row>39</xdr:row>
      <xdr:rowOff>67495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58622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153162</xdr:rowOff>
    </xdr:from>
    <xdr:to>
      <xdr:col>76</xdr:col>
      <xdr:colOff>165100</xdr:colOff>
      <xdr:row>39</xdr:row>
      <xdr:rowOff>83312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74439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113769</xdr:rowOff>
    </xdr:from>
    <xdr:to>
      <xdr:col>72</xdr:col>
      <xdr:colOff>38100</xdr:colOff>
      <xdr:row>39</xdr:row>
      <xdr:rowOff>43919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60446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97885</xdr:rowOff>
    </xdr:from>
    <xdr:to>
      <xdr:col>67</xdr:col>
      <xdr:colOff>101600</xdr:colOff>
      <xdr:row>39</xdr:row>
      <xdr:rowOff>28035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44562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31868</xdr:rowOff>
    </xdr:from>
    <xdr:to>
      <xdr:col>85</xdr:col>
      <xdr:colOff>127000</xdr:colOff>
      <xdr:row>77</xdr:row>
      <xdr:rowOff>39723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33518"/>
          <a:ext cx="8382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39723</xdr:rowOff>
    </xdr:from>
    <xdr:to>
      <xdr:col>81</xdr:col>
      <xdr:colOff>50800</xdr:colOff>
      <xdr:row>77</xdr:row>
      <xdr:rowOff>59837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41373"/>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59837</xdr:rowOff>
    </xdr:from>
    <xdr:to>
      <xdr:col>76</xdr:col>
      <xdr:colOff>114300</xdr:colOff>
      <xdr:row>77</xdr:row>
      <xdr:rowOff>87295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61487"/>
          <a:ext cx="8890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79871</xdr:rowOff>
    </xdr:from>
    <xdr:to>
      <xdr:col>71</xdr:col>
      <xdr:colOff>177800</xdr:colOff>
      <xdr:row>77</xdr:row>
      <xdr:rowOff>87295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81521"/>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152518</xdr:rowOff>
    </xdr:from>
    <xdr:to>
      <xdr:col>85</xdr:col>
      <xdr:colOff>177800</xdr:colOff>
      <xdr:row>77</xdr:row>
      <xdr:rowOff>82668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3945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3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160373</xdr:rowOff>
    </xdr:from>
    <xdr:to>
      <xdr:col>81</xdr:col>
      <xdr:colOff>101600</xdr:colOff>
      <xdr:row>77</xdr:row>
      <xdr:rowOff>90523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107051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9037</xdr:rowOff>
    </xdr:from>
    <xdr:to>
      <xdr:col>76</xdr:col>
      <xdr:colOff>165100</xdr:colOff>
      <xdr:row>77</xdr:row>
      <xdr:rowOff>110637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1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127164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8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36495</xdr:rowOff>
    </xdr:from>
    <xdr:to>
      <xdr:col>72</xdr:col>
      <xdr:colOff>38100</xdr:colOff>
      <xdr:row>77</xdr:row>
      <xdr:rowOff>138095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154622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01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29071</xdr:rowOff>
    </xdr:from>
    <xdr:to>
      <xdr:col>67</xdr:col>
      <xdr:colOff>101600</xdr:colOff>
      <xdr:row>77</xdr:row>
      <xdr:rowOff>130671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147198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169036</xdr:rowOff>
    </xdr:from>
    <xdr:to>
      <xdr:col>85</xdr:col>
      <xdr:colOff>127000</xdr:colOff>
      <xdr:row>99</xdr:row>
      <xdr:rowOff>186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71136"/>
          <a:ext cx="8382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17128</xdr:rowOff>
    </xdr:from>
    <xdr:to>
      <xdr:col>81</xdr:col>
      <xdr:colOff>50800</xdr:colOff>
      <xdr:row>99</xdr:row>
      <xdr:rowOff>186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9228"/>
          <a:ext cx="889000" cy="15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17128</xdr:rowOff>
    </xdr:from>
    <xdr:to>
      <xdr:col>76</xdr:col>
      <xdr:colOff>114300</xdr:colOff>
      <xdr:row>99</xdr:row>
      <xdr:rowOff>11398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9228"/>
          <a:ext cx="889000" cy="16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67746</xdr:rowOff>
    </xdr:from>
    <xdr:to>
      <xdr:col>71</xdr:col>
      <xdr:colOff>177800</xdr:colOff>
      <xdr:row>99</xdr:row>
      <xdr:rowOff>11398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69846"/>
          <a:ext cx="889000" cy="11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118236</xdr:rowOff>
    </xdr:from>
    <xdr:to>
      <xdr:col>85</xdr:col>
      <xdr:colOff>177800</xdr:colOff>
      <xdr:row>99</xdr:row>
      <xdr:rowOff>48386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33163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120836</xdr:rowOff>
    </xdr:from>
    <xdr:to>
      <xdr:col>81</xdr:col>
      <xdr:colOff>101600</xdr:colOff>
      <xdr:row>99</xdr:row>
      <xdr:rowOff>50986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42113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137778</xdr:rowOff>
    </xdr:from>
    <xdr:to>
      <xdr:col>76</xdr:col>
      <xdr:colOff>165100</xdr:colOff>
      <xdr:row>98</xdr:row>
      <xdr:rowOff>67928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84455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4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132048</xdr:rowOff>
    </xdr:from>
    <xdr:to>
      <xdr:col>72</xdr:col>
      <xdr:colOff>38100</xdr:colOff>
      <xdr:row>99</xdr:row>
      <xdr:rowOff>62198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53325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xdr:rowOff>
    </xdr:from>
    <xdr:to>
      <xdr:col>67</xdr:col>
      <xdr:colOff>101600</xdr:colOff>
      <xdr:row>98</xdr:row>
      <xdr:rowOff>118546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135073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9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34010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0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34010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0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154660</xdr:rowOff>
    </xdr:from>
    <xdr:to>
      <xdr:col>102</xdr:col>
      <xdr:colOff>165100</xdr:colOff>
      <xdr:row>39</xdr:row>
      <xdr:rowOff>84810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75937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159688</xdr:rowOff>
    </xdr:from>
    <xdr:to>
      <xdr:col>116</xdr:col>
      <xdr:colOff>63500</xdr:colOff>
      <xdr:row>77</xdr:row>
      <xdr:rowOff>126860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18438"/>
          <a:ext cx="838200" cy="3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159688</xdr:rowOff>
    </xdr:from>
    <xdr:to>
      <xdr:col>111</xdr:col>
      <xdr:colOff>177800</xdr:colOff>
      <xdr:row>76</xdr:row>
      <xdr:rowOff>69593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18438"/>
          <a:ext cx="889000" cy="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69417</xdr:rowOff>
    </xdr:from>
    <xdr:to>
      <xdr:col>107</xdr:col>
      <xdr:colOff>50800</xdr:colOff>
      <xdr:row>76</xdr:row>
      <xdr:rowOff>69593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9961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69417</xdr:rowOff>
    </xdr:from>
    <xdr:to>
      <xdr:col>102</xdr:col>
      <xdr:colOff>114300</xdr:colOff>
      <xdr:row>76</xdr:row>
      <xdr:rowOff>167966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99617"/>
          <a:ext cx="889000" cy="9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76060</xdr:rowOff>
    </xdr:from>
    <xdr:to>
      <xdr:col>116</xdr:col>
      <xdr:colOff>114300</xdr:colOff>
      <xdr:row>78</xdr:row>
      <xdr:rowOff>6210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54487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108887</xdr:rowOff>
    </xdr:from>
    <xdr:to>
      <xdr:col>112</xdr:col>
      <xdr:colOff>38100</xdr:colOff>
      <xdr:row>76</xdr:row>
      <xdr:rowOff>39036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67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55564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4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18793</xdr:rowOff>
    </xdr:from>
    <xdr:to>
      <xdr:col>107</xdr:col>
      <xdr:colOff>101600</xdr:colOff>
      <xdr:row>76</xdr:row>
      <xdr:rowOff>120393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136919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2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18617</xdr:rowOff>
    </xdr:from>
    <xdr:to>
      <xdr:col>102</xdr:col>
      <xdr:colOff>165100</xdr:colOff>
      <xdr:row>76</xdr:row>
      <xdr:rowOff>120217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136744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2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117166</xdr:rowOff>
    </xdr:from>
    <xdr:to>
      <xdr:col>98</xdr:col>
      <xdr:colOff>38100</xdr:colOff>
      <xdr:row>77</xdr:row>
      <xdr:rowOff>47316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4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38443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32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人口が８１３人（</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国調）と少ないため、全体として類似団体平均よりも相対的に高くなっている。</a:t>
          </a:r>
        </a:p>
        <a:p>
          <a:r>
            <a:rPr kumimoji="1" lang="ja-JP" altLang="en-US" sz="1300">
              <a:latin typeface="ＭＳ Ｐゴシック" panose="020B0600070205080204" pitchFamily="50" charset="-128"/>
              <a:ea typeface="ＭＳ Ｐゴシック" panose="020B0600070205080204" pitchFamily="50" charset="-128"/>
            </a:rPr>
            <a:t>類似団体平均よりも際立って高いのが住民一人当たり普通建設事業費及び補助費である。普通建設事業費については、バイオマスボイラー棟及びライスセンターの建設に伴い増加している。補助費については、社会福祉協議会への補助金の増額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年度より、公営企業会計が法適用となったため、補助費である操出金分が増加となっている。</a:t>
          </a:r>
        </a:p>
        <a:p>
          <a:r>
            <a:rPr kumimoji="1" lang="ja-JP" altLang="en-US" sz="1300">
              <a:latin typeface="ＭＳ Ｐゴシック" panose="020B0600070205080204" pitchFamily="50" charset="-128"/>
              <a:ea typeface="ＭＳ Ｐゴシック" panose="020B0600070205080204" pitchFamily="50" charset="-128"/>
            </a:rPr>
            <a:t>今後は、行財政改革により増加傾向にある費用の適正化を図る。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
814
67.11
2,393,006
2,190,117
194,704
998,436
2,099,940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153283</xdr:rowOff>
    </xdr:from>
    <xdr:to>
      <xdr:col>24</xdr:col>
      <xdr:colOff>63500</xdr:colOff>
      <xdr:row>33</xdr:row>
      <xdr:rowOff>155588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11133"/>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93332</xdr:rowOff>
    </xdr:from>
    <xdr:to>
      <xdr:col>19</xdr:col>
      <xdr:colOff>177800</xdr:colOff>
      <xdr:row>33</xdr:row>
      <xdr:rowOff>155588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751182"/>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93332</xdr:rowOff>
    </xdr:from>
    <xdr:to>
      <xdr:col>15</xdr:col>
      <xdr:colOff>50800</xdr:colOff>
      <xdr:row>33</xdr:row>
      <xdr:rowOff>109753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751182"/>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109753</xdr:rowOff>
    </xdr:from>
    <xdr:to>
      <xdr:col>10</xdr:col>
      <xdr:colOff>114300</xdr:colOff>
      <xdr:row>33</xdr:row>
      <xdr:rowOff>148958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767603"/>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102483</xdr:rowOff>
    </xdr:from>
    <xdr:to>
      <xdr:col>24</xdr:col>
      <xdr:colOff>114300</xdr:colOff>
      <xdr:row>34</xdr:row>
      <xdr:rowOff>32633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125360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104788</xdr:rowOff>
    </xdr:from>
    <xdr:to>
      <xdr:col>20</xdr:col>
      <xdr:colOff>38100</xdr:colOff>
      <xdr:row>34</xdr:row>
      <xdr:rowOff>34938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76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51465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42532</xdr:rowOff>
    </xdr:from>
    <xdr:to>
      <xdr:col>15</xdr:col>
      <xdr:colOff>101600</xdr:colOff>
      <xdr:row>33</xdr:row>
      <xdr:rowOff>144132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7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160659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58953</xdr:rowOff>
    </xdr:from>
    <xdr:to>
      <xdr:col>10</xdr:col>
      <xdr:colOff>165100</xdr:colOff>
      <xdr:row>33</xdr:row>
      <xdr:rowOff>160553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5630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4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98158</xdr:rowOff>
    </xdr:from>
    <xdr:to>
      <xdr:col>6</xdr:col>
      <xdr:colOff>38100</xdr:colOff>
      <xdr:row>34</xdr:row>
      <xdr:rowOff>28308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44835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156900</xdr:rowOff>
    </xdr:from>
    <xdr:to>
      <xdr:col>24</xdr:col>
      <xdr:colOff>63500</xdr:colOff>
      <xdr:row>56</xdr:row>
      <xdr:rowOff>72782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243750"/>
          <a:ext cx="838200" cy="4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156900</xdr:rowOff>
    </xdr:from>
    <xdr:to>
      <xdr:col>19</xdr:col>
      <xdr:colOff>177800</xdr:colOff>
      <xdr:row>55</xdr:row>
      <xdr:rowOff>122949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243750"/>
          <a:ext cx="889000" cy="30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122949</xdr:rowOff>
    </xdr:from>
    <xdr:to>
      <xdr:col>15</xdr:col>
      <xdr:colOff>50800</xdr:colOff>
      <xdr:row>56</xdr:row>
      <xdr:rowOff>46065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552699"/>
          <a:ext cx="889000" cy="9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46065</xdr:rowOff>
    </xdr:from>
    <xdr:to>
      <xdr:col>10</xdr:col>
      <xdr:colOff>114300</xdr:colOff>
      <xdr:row>56</xdr:row>
      <xdr:rowOff>136366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47265"/>
          <a:ext cx="889000" cy="9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21982</xdr:rowOff>
    </xdr:from>
    <xdr:to>
      <xdr:col>24</xdr:col>
      <xdr:colOff>114300</xdr:colOff>
      <xdr:row>56</xdr:row>
      <xdr:rowOff>123582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44859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7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106100</xdr:rowOff>
    </xdr:from>
    <xdr:to>
      <xdr:col>20</xdr:col>
      <xdr:colOff>38100</xdr:colOff>
      <xdr:row>54</xdr:row>
      <xdr:rowOff>36250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1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52777</xdr:rowOff>
    </xdr:from>
    <xdr:ext cx="690189"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52205" y="8968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72149</xdr:rowOff>
    </xdr:from>
    <xdr:to>
      <xdr:col>15</xdr:col>
      <xdr:colOff>101600</xdr:colOff>
      <xdr:row>56</xdr:row>
      <xdr:rowOff>2299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5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18826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7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166715</xdr:rowOff>
    </xdr:from>
    <xdr:to>
      <xdr:col>10</xdr:col>
      <xdr:colOff>165100</xdr:colOff>
      <xdr:row>56</xdr:row>
      <xdr:rowOff>96865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9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113392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7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85566</xdr:rowOff>
    </xdr:from>
    <xdr:to>
      <xdr:col>6</xdr:col>
      <xdr:colOff>38100</xdr:colOff>
      <xdr:row>57</xdr:row>
      <xdr:rowOff>15716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32243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158555</xdr:rowOff>
    </xdr:from>
    <xdr:to>
      <xdr:col>24</xdr:col>
      <xdr:colOff>63500</xdr:colOff>
      <xdr:row>75</xdr:row>
      <xdr:rowOff>43054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45855"/>
          <a:ext cx="838200" cy="5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43054</xdr:rowOff>
    </xdr:from>
    <xdr:to>
      <xdr:col>19</xdr:col>
      <xdr:colOff>177800</xdr:colOff>
      <xdr:row>75</xdr:row>
      <xdr:rowOff>81026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01804"/>
          <a:ext cx="889000" cy="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81026</xdr:rowOff>
    </xdr:from>
    <xdr:to>
      <xdr:col>15</xdr:col>
      <xdr:colOff>50800</xdr:colOff>
      <xdr:row>75</xdr:row>
      <xdr:rowOff>85568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39776"/>
          <a:ext cx="8890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85568</xdr:rowOff>
    </xdr:from>
    <xdr:to>
      <xdr:col>10</xdr:col>
      <xdr:colOff>114300</xdr:colOff>
      <xdr:row>75</xdr:row>
      <xdr:rowOff>162247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44318"/>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107755</xdr:rowOff>
    </xdr:from>
    <xdr:to>
      <xdr:col>24</xdr:col>
      <xdr:colOff>114300</xdr:colOff>
      <xdr:row>75</xdr:row>
      <xdr:rowOff>37905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130632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4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163704</xdr:rowOff>
    </xdr:from>
    <xdr:to>
      <xdr:col>20</xdr:col>
      <xdr:colOff>38100</xdr:colOff>
      <xdr:row>75</xdr:row>
      <xdr:rowOff>93854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110381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2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30226</xdr:rowOff>
    </xdr:from>
    <xdr:to>
      <xdr:col>15</xdr:col>
      <xdr:colOff>101600</xdr:colOff>
      <xdr:row>75</xdr:row>
      <xdr:rowOff>131826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148353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6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34768</xdr:rowOff>
    </xdr:from>
    <xdr:to>
      <xdr:col>10</xdr:col>
      <xdr:colOff>165100</xdr:colOff>
      <xdr:row>75</xdr:row>
      <xdr:rowOff>136368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152895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6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111447</xdr:rowOff>
    </xdr:from>
    <xdr:to>
      <xdr:col>6</xdr:col>
      <xdr:colOff>38100</xdr:colOff>
      <xdr:row>76</xdr:row>
      <xdr:rowOff>41597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7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121715</xdr:rowOff>
    </xdr:from>
    <xdr:to>
      <xdr:col>24</xdr:col>
      <xdr:colOff>63500</xdr:colOff>
      <xdr:row>97</xdr:row>
      <xdr:rowOff>130901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52365"/>
          <a:ext cx="8382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130901</xdr:rowOff>
    </xdr:from>
    <xdr:to>
      <xdr:col>19</xdr:col>
      <xdr:colOff>177800</xdr:colOff>
      <xdr:row>97</xdr:row>
      <xdr:rowOff>141256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61551"/>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141256</xdr:rowOff>
    </xdr:from>
    <xdr:to>
      <xdr:col>15</xdr:col>
      <xdr:colOff>50800</xdr:colOff>
      <xdr:row>97</xdr:row>
      <xdr:rowOff>165702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71906"/>
          <a:ext cx="889000" cy="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165702</xdr:rowOff>
    </xdr:from>
    <xdr:to>
      <xdr:col>10</xdr:col>
      <xdr:colOff>114300</xdr:colOff>
      <xdr:row>98</xdr:row>
      <xdr:rowOff>23177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96352"/>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70915</xdr:rowOff>
    </xdr:from>
    <xdr:to>
      <xdr:col>24</xdr:col>
      <xdr:colOff>114300</xdr:colOff>
      <xdr:row>98</xdr:row>
      <xdr:rowOff>1065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49342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80101</xdr:rowOff>
    </xdr:from>
    <xdr:to>
      <xdr:col>20</xdr:col>
      <xdr:colOff>38100</xdr:colOff>
      <xdr:row>98</xdr:row>
      <xdr:rowOff>10251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1378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0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90456</xdr:rowOff>
    </xdr:from>
    <xdr:to>
      <xdr:col>15</xdr:col>
      <xdr:colOff>101600</xdr:colOff>
      <xdr:row>98</xdr:row>
      <xdr:rowOff>20606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11733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114902</xdr:rowOff>
    </xdr:from>
    <xdr:to>
      <xdr:col>10</xdr:col>
      <xdr:colOff>165100</xdr:colOff>
      <xdr:row>98</xdr:row>
      <xdr:rowOff>45052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36179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143827</xdr:rowOff>
    </xdr:from>
    <xdr:to>
      <xdr:col>6</xdr:col>
      <xdr:colOff>38100</xdr:colOff>
      <xdr:row>98</xdr:row>
      <xdr:rowOff>73977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65104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86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73063</xdr:rowOff>
    </xdr:from>
    <xdr:to>
      <xdr:col>55</xdr:col>
      <xdr:colOff>0</xdr:colOff>
      <xdr:row>57</xdr:row>
      <xdr:rowOff>62690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02813"/>
          <a:ext cx="838200" cy="3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56864</xdr:rowOff>
    </xdr:from>
    <xdr:to>
      <xdr:col>50</xdr:col>
      <xdr:colOff>114300</xdr:colOff>
      <xdr:row>57</xdr:row>
      <xdr:rowOff>62690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29514"/>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56864</xdr:rowOff>
    </xdr:from>
    <xdr:to>
      <xdr:col>45</xdr:col>
      <xdr:colOff>177800</xdr:colOff>
      <xdr:row>57</xdr:row>
      <xdr:rowOff>69011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29514"/>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69011</xdr:rowOff>
    </xdr:from>
    <xdr:to>
      <xdr:col>41</xdr:col>
      <xdr:colOff>50800</xdr:colOff>
      <xdr:row>57</xdr:row>
      <xdr:rowOff>79965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41661"/>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22263</xdr:rowOff>
    </xdr:from>
    <xdr:to>
      <xdr:col>55</xdr:col>
      <xdr:colOff>50800</xdr:colOff>
      <xdr:row>55</xdr:row>
      <xdr:rowOff>123863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45140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0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11890</xdr:rowOff>
    </xdr:from>
    <xdr:to>
      <xdr:col>50</xdr:col>
      <xdr:colOff>165100</xdr:colOff>
      <xdr:row>57</xdr:row>
      <xdr:rowOff>113490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130017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6064</xdr:rowOff>
    </xdr:from>
    <xdr:to>
      <xdr:col>46</xdr:col>
      <xdr:colOff>38100</xdr:colOff>
      <xdr:row>57</xdr:row>
      <xdr:rowOff>107664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124191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5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18211</xdr:rowOff>
    </xdr:from>
    <xdr:to>
      <xdr:col>41</xdr:col>
      <xdr:colOff>101600</xdr:colOff>
      <xdr:row>57</xdr:row>
      <xdr:rowOff>119811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136338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6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29165</xdr:rowOff>
    </xdr:from>
    <xdr:to>
      <xdr:col>36</xdr:col>
      <xdr:colOff>165100</xdr:colOff>
      <xdr:row>57</xdr:row>
      <xdr:rowOff>130765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147292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7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16656</xdr:rowOff>
    </xdr:from>
    <xdr:to>
      <xdr:col>55</xdr:col>
      <xdr:colOff>0</xdr:colOff>
      <xdr:row>78</xdr:row>
      <xdr:rowOff>26710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8975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16656</xdr:rowOff>
    </xdr:from>
    <xdr:to>
      <xdr:col>50</xdr:col>
      <xdr:colOff>114300</xdr:colOff>
      <xdr:row>78</xdr:row>
      <xdr:rowOff>50504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89756"/>
          <a:ext cx="889000" cy="3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111441</xdr:rowOff>
    </xdr:from>
    <xdr:to>
      <xdr:col>45</xdr:col>
      <xdr:colOff>177800</xdr:colOff>
      <xdr:row>78</xdr:row>
      <xdr:rowOff>50504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13091"/>
          <a:ext cx="889000" cy="1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111441</xdr:rowOff>
    </xdr:from>
    <xdr:to>
      <xdr:col>41</xdr:col>
      <xdr:colOff>50800</xdr:colOff>
      <xdr:row>77</xdr:row>
      <xdr:rowOff>168066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13091"/>
          <a:ext cx="8890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147360</xdr:rowOff>
    </xdr:from>
    <xdr:to>
      <xdr:col>55</xdr:col>
      <xdr:colOff>50800</xdr:colOff>
      <xdr:row>78</xdr:row>
      <xdr:rowOff>77510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125787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137306</xdr:rowOff>
    </xdr:from>
    <xdr:to>
      <xdr:col>50</xdr:col>
      <xdr:colOff>165100</xdr:colOff>
      <xdr:row>78</xdr:row>
      <xdr:rowOff>67456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58583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171154</xdr:rowOff>
    </xdr:from>
    <xdr:to>
      <xdr:col>46</xdr:col>
      <xdr:colOff>38100</xdr:colOff>
      <xdr:row>78</xdr:row>
      <xdr:rowOff>101304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92431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60641</xdr:rowOff>
    </xdr:from>
    <xdr:to>
      <xdr:col>41</xdr:col>
      <xdr:colOff>101600</xdr:colOff>
      <xdr:row>77</xdr:row>
      <xdr:rowOff>162241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3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117266</xdr:rowOff>
    </xdr:from>
    <xdr:to>
      <xdr:col>36</xdr:col>
      <xdr:colOff>165100</xdr:colOff>
      <xdr:row>78</xdr:row>
      <xdr:rowOff>47416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63943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100927</xdr:rowOff>
    </xdr:from>
    <xdr:to>
      <xdr:col>55</xdr:col>
      <xdr:colOff>0</xdr:colOff>
      <xdr:row>97</xdr:row>
      <xdr:rowOff>142518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31577"/>
          <a:ext cx="838200" cy="4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4933</xdr:rowOff>
    </xdr:from>
    <xdr:to>
      <xdr:col>50</xdr:col>
      <xdr:colOff>114300</xdr:colOff>
      <xdr:row>97</xdr:row>
      <xdr:rowOff>142518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35583"/>
          <a:ext cx="889000" cy="1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4933</xdr:rowOff>
    </xdr:from>
    <xdr:to>
      <xdr:col>45</xdr:col>
      <xdr:colOff>177800</xdr:colOff>
      <xdr:row>97</xdr:row>
      <xdr:rowOff>88140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35583"/>
          <a:ext cx="889000" cy="8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87281</xdr:rowOff>
    </xdr:from>
    <xdr:to>
      <xdr:col>41</xdr:col>
      <xdr:colOff>50800</xdr:colOff>
      <xdr:row>97</xdr:row>
      <xdr:rowOff>88140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17931"/>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50127</xdr:rowOff>
    </xdr:from>
    <xdr:to>
      <xdr:col>55</xdr:col>
      <xdr:colOff>50800</xdr:colOff>
      <xdr:row>97</xdr:row>
      <xdr:rowOff>151727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73004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3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91718</xdr:rowOff>
    </xdr:from>
    <xdr:to>
      <xdr:col>50</xdr:col>
      <xdr:colOff>165100</xdr:colOff>
      <xdr:row>98</xdr:row>
      <xdr:rowOff>21868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38395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9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125583</xdr:rowOff>
    </xdr:from>
    <xdr:to>
      <xdr:col>46</xdr:col>
      <xdr:colOff>38100</xdr:colOff>
      <xdr:row>97</xdr:row>
      <xdr:rowOff>55733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72260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6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37340</xdr:rowOff>
    </xdr:from>
    <xdr:to>
      <xdr:col>41</xdr:col>
      <xdr:colOff>101600</xdr:colOff>
      <xdr:row>97</xdr:row>
      <xdr:rowOff>138940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155467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4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36481</xdr:rowOff>
    </xdr:from>
    <xdr:to>
      <xdr:col>36</xdr:col>
      <xdr:colOff>165100</xdr:colOff>
      <xdr:row>97</xdr:row>
      <xdr:rowOff>138081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154608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153476</xdr:rowOff>
    </xdr:from>
    <xdr:to>
      <xdr:col>85</xdr:col>
      <xdr:colOff>127000</xdr:colOff>
      <xdr:row>37</xdr:row>
      <xdr:rowOff>8607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25676"/>
          <a:ext cx="838200" cy="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153476</xdr:rowOff>
    </xdr:from>
    <xdr:to>
      <xdr:col>81</xdr:col>
      <xdr:colOff>50800</xdr:colOff>
      <xdr:row>37</xdr:row>
      <xdr:rowOff>64632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25676"/>
          <a:ext cx="889000" cy="8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162363</xdr:rowOff>
    </xdr:from>
    <xdr:to>
      <xdr:col>76</xdr:col>
      <xdr:colOff>114300</xdr:colOff>
      <xdr:row>37</xdr:row>
      <xdr:rowOff>64632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34563"/>
          <a:ext cx="889000" cy="7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162363</xdr:rowOff>
    </xdr:from>
    <xdr:to>
      <xdr:col>71</xdr:col>
      <xdr:colOff>177800</xdr:colOff>
      <xdr:row>37</xdr:row>
      <xdr:rowOff>35449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34563"/>
          <a:ext cx="889000" cy="4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129257</xdr:rowOff>
    </xdr:from>
    <xdr:to>
      <xdr:col>85</xdr:col>
      <xdr:colOff>177800</xdr:colOff>
      <xdr:row>37</xdr:row>
      <xdr:rowOff>59407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152134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102676</xdr:rowOff>
    </xdr:from>
    <xdr:to>
      <xdr:col>81</xdr:col>
      <xdr:colOff>101600</xdr:colOff>
      <xdr:row>37</xdr:row>
      <xdr:rowOff>32826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49353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13832</xdr:rowOff>
    </xdr:from>
    <xdr:to>
      <xdr:col>76</xdr:col>
      <xdr:colOff>165100</xdr:colOff>
      <xdr:row>37</xdr:row>
      <xdr:rowOff>115432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106559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111563</xdr:rowOff>
    </xdr:from>
    <xdr:to>
      <xdr:col>72</xdr:col>
      <xdr:colOff>38100</xdr:colOff>
      <xdr:row>37</xdr:row>
      <xdr:rowOff>41713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58240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156099</xdr:rowOff>
    </xdr:from>
    <xdr:to>
      <xdr:col>67</xdr:col>
      <xdr:colOff>101600</xdr:colOff>
      <xdr:row>37</xdr:row>
      <xdr:rowOff>86249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2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102776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162472</xdr:rowOff>
    </xdr:from>
    <xdr:to>
      <xdr:col>85</xdr:col>
      <xdr:colOff>127000</xdr:colOff>
      <xdr:row>57</xdr:row>
      <xdr:rowOff>73820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63672"/>
          <a:ext cx="838200" cy="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73820</xdr:rowOff>
    </xdr:from>
    <xdr:to>
      <xdr:col>81</xdr:col>
      <xdr:colOff>50800</xdr:colOff>
      <xdr:row>57</xdr:row>
      <xdr:rowOff>131200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46470"/>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131200</xdr:rowOff>
    </xdr:from>
    <xdr:to>
      <xdr:col>76</xdr:col>
      <xdr:colOff>114300</xdr:colOff>
      <xdr:row>57</xdr:row>
      <xdr:rowOff>137099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03850"/>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90519</xdr:rowOff>
    </xdr:from>
    <xdr:to>
      <xdr:col>71</xdr:col>
      <xdr:colOff>177800</xdr:colOff>
      <xdr:row>57</xdr:row>
      <xdr:rowOff>137099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63169"/>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111672</xdr:rowOff>
    </xdr:from>
    <xdr:to>
      <xdr:col>85</xdr:col>
      <xdr:colOff>177800</xdr:colOff>
      <xdr:row>57</xdr:row>
      <xdr:rowOff>41822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134549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23020</xdr:rowOff>
    </xdr:from>
    <xdr:to>
      <xdr:col>81</xdr:col>
      <xdr:colOff>101600</xdr:colOff>
      <xdr:row>57</xdr:row>
      <xdr:rowOff>124620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141147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7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80400</xdr:rowOff>
    </xdr:from>
    <xdr:to>
      <xdr:col>76</xdr:col>
      <xdr:colOff>165100</xdr:colOff>
      <xdr:row>58</xdr:row>
      <xdr:rowOff>10550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1677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86299</xdr:rowOff>
    </xdr:from>
    <xdr:to>
      <xdr:col>72</xdr:col>
      <xdr:colOff>38100</xdr:colOff>
      <xdr:row>58</xdr:row>
      <xdr:rowOff>16449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5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7576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39719</xdr:rowOff>
    </xdr:from>
    <xdr:to>
      <xdr:col>67</xdr:col>
      <xdr:colOff>101600</xdr:colOff>
      <xdr:row>57</xdr:row>
      <xdr:rowOff>141319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157846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8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16695</xdr:rowOff>
    </xdr:from>
    <xdr:to>
      <xdr:col>85</xdr:col>
      <xdr:colOff>127000</xdr:colOff>
      <xdr:row>79</xdr:row>
      <xdr:rowOff>42411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1245"/>
          <a:ext cx="8382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16695</xdr:rowOff>
    </xdr:from>
    <xdr:to>
      <xdr:col>81</xdr:col>
      <xdr:colOff>50800</xdr:colOff>
      <xdr:row>79</xdr:row>
      <xdr:rowOff>32513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61245"/>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164570</xdr:rowOff>
    </xdr:from>
    <xdr:to>
      <xdr:col>76</xdr:col>
      <xdr:colOff>114300</xdr:colOff>
      <xdr:row>79</xdr:row>
      <xdr:rowOff>32513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37670"/>
          <a:ext cx="889000" cy="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148685</xdr:rowOff>
    </xdr:from>
    <xdr:to>
      <xdr:col>71</xdr:col>
      <xdr:colOff>177800</xdr:colOff>
      <xdr:row>78</xdr:row>
      <xdr:rowOff>164570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21785"/>
          <a:ext cx="889000" cy="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163061</xdr:rowOff>
    </xdr:from>
    <xdr:to>
      <xdr:col>85</xdr:col>
      <xdr:colOff>177800</xdr:colOff>
      <xdr:row>79</xdr:row>
      <xdr:rowOff>93211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137345</xdr:rowOff>
    </xdr:from>
    <xdr:to>
      <xdr:col>81</xdr:col>
      <xdr:colOff>101600</xdr:colOff>
      <xdr:row>79</xdr:row>
      <xdr:rowOff>67495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58622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153163</xdr:rowOff>
    </xdr:from>
    <xdr:to>
      <xdr:col>76</xdr:col>
      <xdr:colOff>165100</xdr:colOff>
      <xdr:row>79</xdr:row>
      <xdr:rowOff>83313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74440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113770</xdr:rowOff>
    </xdr:from>
    <xdr:to>
      <xdr:col>72</xdr:col>
      <xdr:colOff>38100</xdr:colOff>
      <xdr:row>79</xdr:row>
      <xdr:rowOff>43920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60447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97885</xdr:rowOff>
    </xdr:from>
    <xdr:to>
      <xdr:col>67</xdr:col>
      <xdr:colOff>101600</xdr:colOff>
      <xdr:row>79</xdr:row>
      <xdr:rowOff>28035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44562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31868</xdr:rowOff>
    </xdr:from>
    <xdr:to>
      <xdr:col>85</xdr:col>
      <xdr:colOff>127000</xdr:colOff>
      <xdr:row>97</xdr:row>
      <xdr:rowOff>39723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62518"/>
          <a:ext cx="8382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39723</xdr:rowOff>
    </xdr:from>
    <xdr:to>
      <xdr:col>81</xdr:col>
      <xdr:colOff>50800</xdr:colOff>
      <xdr:row>97</xdr:row>
      <xdr:rowOff>59837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70373"/>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59837</xdr:rowOff>
    </xdr:from>
    <xdr:to>
      <xdr:col>76</xdr:col>
      <xdr:colOff>114300</xdr:colOff>
      <xdr:row>97</xdr:row>
      <xdr:rowOff>87295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90487"/>
          <a:ext cx="8890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79871</xdr:rowOff>
    </xdr:from>
    <xdr:to>
      <xdr:col>71</xdr:col>
      <xdr:colOff>177800</xdr:colOff>
      <xdr:row>97</xdr:row>
      <xdr:rowOff>87295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10521"/>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152518</xdr:rowOff>
    </xdr:from>
    <xdr:to>
      <xdr:col>85</xdr:col>
      <xdr:colOff>177800</xdr:colOff>
      <xdr:row>97</xdr:row>
      <xdr:rowOff>82668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3945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160373</xdr:rowOff>
    </xdr:from>
    <xdr:to>
      <xdr:col>81</xdr:col>
      <xdr:colOff>101600</xdr:colOff>
      <xdr:row>97</xdr:row>
      <xdr:rowOff>90523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107050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9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9037</xdr:rowOff>
    </xdr:from>
    <xdr:to>
      <xdr:col>76</xdr:col>
      <xdr:colOff>165100</xdr:colOff>
      <xdr:row>97</xdr:row>
      <xdr:rowOff>110637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127164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1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36495</xdr:rowOff>
    </xdr:from>
    <xdr:to>
      <xdr:col>72</xdr:col>
      <xdr:colOff>38100</xdr:colOff>
      <xdr:row>97</xdr:row>
      <xdr:rowOff>138095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154622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4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29071</xdr:rowOff>
    </xdr:from>
    <xdr:to>
      <xdr:col>67</xdr:col>
      <xdr:colOff>101600</xdr:colOff>
      <xdr:row>97</xdr:row>
      <xdr:rowOff>130671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147198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3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人口が８１３人（</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国調）と少ないため、全体として類似団体平均よりも相対的に高くなっている。</a:t>
          </a:r>
        </a:p>
        <a:p>
          <a:r>
            <a:rPr kumimoji="1" lang="ja-JP" altLang="en-US" sz="1300">
              <a:latin typeface="ＭＳ Ｐゴシック" panose="020B0600070205080204" pitchFamily="50" charset="-128"/>
              <a:ea typeface="ＭＳ Ｐゴシック" panose="020B0600070205080204" pitchFamily="50" charset="-128"/>
            </a:rPr>
            <a:t>類似団体よりも際立って高いのが住民一人当たりの議会費及び農林水産業費であるが、議会費については、同じ類似団体でも議員定数率（議員定数／人口）が高いためである。農林水産業費については、バイオマスボイラー棟及びライスセンターの建設に伴い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当村歳入の多くを普通交付税が占めており、国の動向に左右されやすい財政状況であることから、中長期的な見通しのもとに、決算剰余金を中心に積み立てるとともに、最低水準の取崩しに努めていく必要がある。</a:t>
          </a:r>
        </a:p>
        <a:p>
          <a:r>
            <a:rPr kumimoji="1" lang="ja-JP" altLang="en-US" sz="1400">
              <a:latin typeface="ＭＳ ゴシック" pitchFamily="49" charset="-128"/>
              <a:ea typeface="ＭＳ ゴシック" pitchFamily="49" charset="-128"/>
            </a:rPr>
            <a:t>　実質収支については、上昇傾向にあるが、実質単年度収支については、令和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年度については財政調整基金の取崩しを行っているため▲</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となっている。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一般会計については、標準財政規模比の分母である標準財政規模が前年より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％増加したが、分子である収支については前年より</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％増加したことにより、黒字額についても増加している。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2" sqref="AM12:AT1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2393006</v>
      </c>
      <c r="BO4" s="485"/>
      <c r="BP4" s="485"/>
      <c r="BQ4" s="485"/>
      <c r="BR4" s="485"/>
      <c r="BS4" s="485"/>
      <c r="BT4" s="485"/>
      <c r="BU4" s="486"/>
      <c r="BV4" s="484">
        <v>2477787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19.5</v>
      </c>
      <c r="CU4" s="625"/>
      <c r="CV4" s="625"/>
      <c r="CW4" s="625"/>
      <c r="CX4" s="625"/>
      <c r="CY4" s="625"/>
      <c r="CZ4" s="625"/>
      <c r="DA4" s="626"/>
      <c r="DB4" s="624">
        <v>17.2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2190117</v>
      </c>
      <c r="BO5" s="456"/>
      <c r="BP5" s="456"/>
      <c r="BQ5" s="456"/>
      <c r="BR5" s="456"/>
      <c r="BS5" s="456"/>
      <c r="BT5" s="456"/>
      <c r="BU5" s="457"/>
      <c r="BV5" s="455">
        <v>2307776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89.4</v>
      </c>
      <c r="CU5" s="453"/>
      <c r="CV5" s="453"/>
      <c r="CW5" s="453"/>
      <c r="CX5" s="453"/>
      <c r="CY5" s="453"/>
      <c r="CZ5" s="453"/>
      <c r="DA5" s="454"/>
      <c r="DB5" s="452">
        <v>83.4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202889</v>
      </c>
      <c r="BO6" s="456"/>
      <c r="BP6" s="456"/>
      <c r="BQ6" s="456"/>
      <c r="BR6" s="456"/>
      <c r="BS6" s="456"/>
      <c r="BT6" s="456"/>
      <c r="BU6" s="457"/>
      <c r="BV6" s="455">
        <v>170011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84.1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8185</v>
      </c>
      <c r="BO7" s="456"/>
      <c r="BP7" s="456"/>
      <c r="BQ7" s="456"/>
      <c r="BR7" s="456"/>
      <c r="BS7" s="456"/>
      <c r="BT7" s="456"/>
      <c r="BU7" s="457"/>
      <c r="BV7" s="455">
        <v>873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998436</v>
      </c>
      <c r="CU7" s="456"/>
      <c r="CV7" s="456"/>
      <c r="CW7" s="456"/>
      <c r="CX7" s="456"/>
      <c r="CY7" s="456"/>
      <c r="CZ7" s="456"/>
      <c r="DA7" s="457"/>
      <c r="DB7" s="455">
        <v>982745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194704</v>
      </c>
      <c r="BO8" s="456"/>
      <c r="BP8" s="456"/>
      <c r="BQ8" s="456"/>
      <c r="BR8" s="456"/>
      <c r="BS8" s="456"/>
      <c r="BT8" s="456"/>
      <c r="BU8" s="457"/>
      <c r="BV8" s="455">
        <v>169138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0.18</v>
      </c>
      <c r="CU8" s="559"/>
      <c r="CV8" s="559"/>
      <c r="CW8" s="559"/>
      <c r="CX8" s="559"/>
      <c r="CY8" s="559"/>
      <c r="CZ8" s="559"/>
      <c r="DA8" s="560"/>
      <c r="DB8" s="558">
        <v>0.19</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813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25566</v>
      </c>
      <c r="BO9" s="456"/>
      <c r="BP9" s="456"/>
      <c r="BQ9" s="456"/>
      <c r="BR9" s="456"/>
      <c r="BS9" s="456"/>
      <c r="BT9" s="456"/>
      <c r="BU9" s="457"/>
      <c r="BV9" s="455">
        <v>64709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11.2</v>
      </c>
      <c r="CU9" s="453"/>
      <c r="CV9" s="453"/>
      <c r="CW9" s="453"/>
      <c r="CX9" s="453"/>
      <c r="CY9" s="453"/>
      <c r="CZ9" s="453"/>
      <c r="DA9" s="454"/>
      <c r="DB9" s="452">
        <v>11.9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866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823</v>
      </c>
      <c r="BO10" s="456"/>
      <c r="BP10" s="456"/>
      <c r="BQ10" s="456"/>
      <c r="BR10" s="456"/>
      <c r="BS10" s="456"/>
      <c r="BT10" s="456"/>
      <c r="BU10" s="457"/>
      <c r="BV10" s="455">
        <v>620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832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814</v>
      </c>
      <c r="S13" s="543"/>
      <c r="T13" s="543"/>
      <c r="U13" s="543"/>
      <c r="V13" s="544"/>
      <c r="W13" s="545" t="s">
        <v>131</v>
      </c>
      <c r="X13" s="441"/>
      <c r="Y13" s="441"/>
      <c r="Z13" s="441"/>
      <c r="AA13" s="441"/>
      <c r="AB13" s="442"/>
      <c r="AC13" s="408">
        <v>115</v>
      </c>
      <c r="AD13" s="409"/>
      <c r="AE13" s="409"/>
      <c r="AF13" s="409"/>
      <c r="AG13" s="410"/>
      <c r="AH13" s="408">
        <v>145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-43611</v>
      </c>
      <c r="BO13" s="456"/>
      <c r="BP13" s="456"/>
      <c r="BQ13" s="456"/>
      <c r="BR13" s="456"/>
      <c r="BS13" s="456"/>
      <c r="BT13" s="456"/>
      <c r="BU13" s="457"/>
      <c r="BV13" s="455">
        <v>65329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6.7</v>
      </c>
      <c r="CU13" s="453"/>
      <c r="CV13" s="453"/>
      <c r="CW13" s="453"/>
      <c r="CX13" s="453"/>
      <c r="CY13" s="453"/>
      <c r="CZ13" s="453"/>
      <c r="DA13" s="454"/>
      <c r="DB13" s="452">
        <v>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847</v>
      </c>
      <c r="S14" s="543"/>
      <c r="T14" s="543"/>
      <c r="U14" s="543"/>
      <c r="V14" s="544"/>
      <c r="W14" s="546"/>
      <c r="X14" s="444"/>
      <c r="Y14" s="444"/>
      <c r="Z14" s="444"/>
      <c r="AA14" s="444"/>
      <c r="AB14" s="445"/>
      <c r="AC14" s="535">
        <v>26.4</v>
      </c>
      <c r="AD14" s="536"/>
      <c r="AE14" s="536"/>
      <c r="AF14" s="536"/>
      <c r="AG14" s="537"/>
      <c r="AH14" s="535">
        <v>32.5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838</v>
      </c>
      <c r="S15" s="543"/>
      <c r="T15" s="543"/>
      <c r="U15" s="543"/>
      <c r="V15" s="544"/>
      <c r="W15" s="545" t="s">
        <v>137</v>
      </c>
      <c r="X15" s="441"/>
      <c r="Y15" s="441"/>
      <c r="Z15" s="441"/>
      <c r="AA15" s="441"/>
      <c r="AB15" s="442"/>
      <c r="AC15" s="408">
        <v>69</v>
      </c>
      <c r="AD15" s="409"/>
      <c r="AE15" s="409"/>
      <c r="AF15" s="409"/>
      <c r="AG15" s="410"/>
      <c r="AH15" s="408">
        <v>64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173385</v>
      </c>
      <c r="BO15" s="485"/>
      <c r="BP15" s="485"/>
      <c r="BQ15" s="485"/>
      <c r="BR15" s="485"/>
      <c r="BS15" s="485"/>
      <c r="BT15" s="485"/>
      <c r="BU15" s="486"/>
      <c r="BV15" s="484">
        <v>173631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15.8</v>
      </c>
      <c r="AD16" s="536"/>
      <c r="AE16" s="536"/>
      <c r="AF16" s="536"/>
      <c r="AG16" s="537"/>
      <c r="AH16" s="535">
        <v>14.3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950894</v>
      </c>
      <c r="BO16" s="456"/>
      <c r="BP16" s="456"/>
      <c r="BQ16" s="456"/>
      <c r="BR16" s="456"/>
      <c r="BS16" s="456"/>
      <c r="BT16" s="456"/>
      <c r="BU16" s="457"/>
      <c r="BV16" s="455">
        <v>934199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252</v>
      </c>
      <c r="AD17" s="409"/>
      <c r="AE17" s="409"/>
      <c r="AF17" s="409"/>
      <c r="AG17" s="410"/>
      <c r="AH17" s="408">
        <v>237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216984</v>
      </c>
      <c r="BO17" s="456"/>
      <c r="BP17" s="456"/>
      <c r="BQ17" s="456"/>
      <c r="BR17" s="456"/>
      <c r="BS17" s="456"/>
      <c r="BT17" s="456"/>
      <c r="BU17" s="457"/>
      <c r="BV17" s="455">
        <v>217773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67.11</v>
      </c>
      <c r="M18" s="508"/>
      <c r="N18" s="508"/>
      <c r="O18" s="508"/>
      <c r="P18" s="508"/>
      <c r="Q18" s="508"/>
      <c r="R18" s="509"/>
      <c r="S18" s="509"/>
      <c r="T18" s="509"/>
      <c r="U18" s="509"/>
      <c r="V18" s="510"/>
      <c r="W18" s="526"/>
      <c r="X18" s="527"/>
      <c r="Y18" s="527"/>
      <c r="Z18" s="527"/>
      <c r="AA18" s="527"/>
      <c r="AB18" s="551"/>
      <c r="AC18" s="425">
        <v>57.8</v>
      </c>
      <c r="AD18" s="426"/>
      <c r="AE18" s="426"/>
      <c r="AF18" s="426"/>
      <c r="AG18" s="511"/>
      <c r="AH18" s="425">
        <v>53.1</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923959</v>
      </c>
      <c r="BO18" s="456"/>
      <c r="BP18" s="456"/>
      <c r="BQ18" s="456"/>
      <c r="BR18" s="456"/>
      <c r="BS18" s="456"/>
      <c r="BT18" s="456"/>
      <c r="BU18" s="457"/>
      <c r="BV18" s="455">
        <v>856586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1384398</v>
      </c>
      <c r="BO19" s="456"/>
      <c r="BP19" s="456"/>
      <c r="BQ19" s="456"/>
      <c r="BR19" s="456"/>
      <c r="BS19" s="456"/>
      <c r="BT19" s="456"/>
      <c r="BU19" s="457"/>
      <c r="BV19" s="455">
        <v>1297242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2099940</v>
      </c>
      <c r="BO22" s="485"/>
      <c r="BP22" s="485"/>
      <c r="BQ22" s="485"/>
      <c r="BR22" s="485"/>
      <c r="BS22" s="485"/>
      <c r="BT22" s="485"/>
      <c r="BU22" s="486"/>
      <c r="BV22" s="484">
        <v>1832766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2086089</v>
      </c>
      <c r="BO23" s="456"/>
      <c r="BP23" s="456"/>
      <c r="BQ23" s="456"/>
      <c r="BR23" s="456"/>
      <c r="BS23" s="456"/>
      <c r="BT23" s="456"/>
      <c r="BU23" s="457"/>
      <c r="BV23" s="455">
        <v>1827664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6300</v>
      </c>
      <c r="R24" s="409"/>
      <c r="S24" s="409"/>
      <c r="T24" s="409"/>
      <c r="U24" s="409"/>
      <c r="V24" s="410"/>
      <c r="W24" s="498"/>
      <c r="X24" s="435"/>
      <c r="Y24" s="436"/>
      <c r="Z24" s="411" t="s">
        <v>162</v>
      </c>
      <c r="AA24" s="412"/>
      <c r="AB24" s="412"/>
      <c r="AC24" s="412"/>
      <c r="AD24" s="412"/>
      <c r="AE24" s="412"/>
      <c r="AF24" s="412"/>
      <c r="AG24" s="413"/>
      <c r="AH24" s="408">
        <v>28</v>
      </c>
      <c r="AI24" s="409"/>
      <c r="AJ24" s="409"/>
      <c r="AK24" s="409"/>
      <c r="AL24" s="410"/>
      <c r="AM24" s="408">
        <v>78148</v>
      </c>
      <c r="AN24" s="409"/>
      <c r="AO24" s="409"/>
      <c r="AP24" s="409"/>
      <c r="AQ24" s="409"/>
      <c r="AR24" s="410"/>
      <c r="AS24" s="408">
        <v>2791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1638194</v>
      </c>
      <c r="BO24" s="456"/>
      <c r="BP24" s="456"/>
      <c r="BQ24" s="456"/>
      <c r="BR24" s="456"/>
      <c r="BS24" s="456"/>
      <c r="BT24" s="456"/>
      <c r="BU24" s="457"/>
      <c r="BV24" s="455">
        <v>1317636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5500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219200</v>
      </c>
      <c r="BO25" s="485"/>
      <c r="BP25" s="485"/>
      <c r="BQ25" s="485"/>
      <c r="BR25" s="485"/>
      <c r="BS25" s="485"/>
      <c r="BT25" s="485"/>
      <c r="BU25" s="486"/>
      <c r="BV25" s="484">
        <v>33600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4800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2600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28155</v>
      </c>
      <c r="BO27" s="490"/>
      <c r="BP27" s="490"/>
      <c r="BQ27" s="490"/>
      <c r="BR27" s="490"/>
      <c r="BS27" s="490"/>
      <c r="BT27" s="490"/>
      <c r="BU27" s="491"/>
      <c r="BV27" s="489">
        <v>28154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2100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652429</v>
      </c>
      <c r="BO28" s="485"/>
      <c r="BP28" s="485"/>
      <c r="BQ28" s="485"/>
      <c r="BR28" s="485"/>
      <c r="BS28" s="485"/>
      <c r="BT28" s="485"/>
      <c r="BU28" s="486"/>
      <c r="BV28" s="484">
        <v>721606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6</v>
      </c>
      <c r="M29" s="409"/>
      <c r="N29" s="409"/>
      <c r="O29" s="409"/>
      <c r="P29" s="410"/>
      <c r="Q29" s="408">
        <v>1900</v>
      </c>
      <c r="R29" s="409"/>
      <c r="S29" s="409"/>
      <c r="T29" s="409"/>
      <c r="U29" s="409"/>
      <c r="V29" s="410"/>
      <c r="W29" s="499"/>
      <c r="X29" s="500"/>
      <c r="Y29" s="501"/>
      <c r="Z29" s="411" t="s">
        <v>178</v>
      </c>
      <c r="AA29" s="412"/>
      <c r="AB29" s="412"/>
      <c r="AC29" s="412"/>
      <c r="AD29" s="412"/>
      <c r="AE29" s="412"/>
      <c r="AF29" s="412"/>
      <c r="AG29" s="413"/>
      <c r="AH29" s="408">
        <v>28</v>
      </c>
      <c r="AI29" s="409"/>
      <c r="AJ29" s="409"/>
      <c r="AK29" s="409"/>
      <c r="AL29" s="410"/>
      <c r="AM29" s="408">
        <v>78148</v>
      </c>
      <c r="AN29" s="409"/>
      <c r="AO29" s="409"/>
      <c r="AP29" s="409"/>
      <c r="AQ29" s="409"/>
      <c r="AR29" s="410"/>
      <c r="AS29" s="408">
        <v>2791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39746</v>
      </c>
      <c r="BO29" s="456"/>
      <c r="BP29" s="456"/>
      <c r="BQ29" s="456"/>
      <c r="BR29" s="456"/>
      <c r="BS29" s="456"/>
      <c r="BT29" s="456"/>
      <c r="BU29" s="457"/>
      <c r="BV29" s="455">
        <v>39745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901914</v>
      </c>
      <c r="BO30" s="490"/>
      <c r="BP30" s="490"/>
      <c r="BQ30" s="490"/>
      <c r="BR30" s="490"/>
      <c r="BS30" s="490"/>
      <c r="BT30" s="490"/>
      <c r="BU30" s="491"/>
      <c r="BV30" s="489">
        <v>973338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新庄村国民健康保険事業特別会計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新庄村簡易水道事業特別会計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IF('各会計、関係団体の財政状況及び健全化判断比率'!B35="","",'各会計、関係団体の財政状況及び健全化判断比率'!B35)</f>
        <v>新庄村宅地造成事業特別会計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岡山県後期高齢者医療広域連合一般会計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メルヘン・プラザ</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新庄村土地取得特別会計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新庄村介護保険特別会計（保険事業勘定）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新庄村下水道事業特別会計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岡山県後期高齢者医療広域連合後期高齢者医療特別会計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新庄村国民健康保険歯科診療施設特別会計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岡山県市町村総合事務組合一般会計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新庄村国民健康保険診療所特別会計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岡山県市町村総合事務組合貸付金特別会計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新庄村後期高齢者医療特別会計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岡山県市町村総合事務組合拠出金事業特別会計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岡山県市町村税整理組合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HS11n4u47is2mWgL1StNy65qwG28/azf2t8xYZkp7ev9OF+Lmui1yvhWQQ7rBFCznpeyMaERXh241AMmbXN87Q==" saltValue="eLy8DUyTKQ0snfFdqfNx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537</v>
      </c>
      <c r="D34" s="1187"/>
      <c r="E34" s="1188"/>
      <c r="F34" s="32">
        <v>1.82</v>
      </c>
      <c r="G34" s="33">
        <v>9.34</v>
      </c>
      <c r="H34" s="33">
        <v>10.07</v>
      </c>
      <c r="I34" s="33">
        <v>17.190000000000001</v>
      </c>
      <c r="J34" s="34">
        <v>19.48</v>
      </c>
      <c r="K34" s="22"/>
      <c r="L34" s="22"/>
      <c r="M34" s="22"/>
      <c r="N34" s="22"/>
      <c r="O34" s="22"/>
      <c r="P34" s="22"/>
    </row>
    <row r="35" spans="1:16" ht="39" customHeight="1" x14ac:dyDescent="0.2">
      <c r="A35" s="22"/>
      <c r="B35" s="35"/>
      <c r="C35" s="1181" t="s">
        <v>538</v>
      </c>
      <c r="D35" s="1182"/>
      <c r="E35" s="1183"/>
      <c r="F35" s="36">
        <v>1.76</v>
      </c>
      <c r="G35" s="37">
        <v>0.34</v>
      </c>
      <c r="H35" s="37">
        <v>1.37</v>
      </c>
      <c r="I35" s="37">
        <v>3.06</v>
      </c>
      <c r="J35" s="38">
        <v>2.36</v>
      </c>
      <c r="K35" s="22"/>
      <c r="L35" s="22"/>
      <c r="M35" s="22"/>
      <c r="N35" s="22"/>
      <c r="O35" s="22"/>
      <c r="P35" s="22"/>
    </row>
    <row r="36" spans="1:16" ht="39" customHeight="1" x14ac:dyDescent="0.2">
      <c r="A36" s="22"/>
      <c r="B36" s="35"/>
      <c r="C36" s="1181" t="s">
        <v>539</v>
      </c>
      <c r="D36" s="1182"/>
      <c r="E36" s="1183"/>
      <c r="F36" s="36">
        <v>0.8</v>
      </c>
      <c r="G36" s="37">
        <v>0.35</v>
      </c>
      <c r="H36" s="37">
        <v>0.74</v>
      </c>
      <c r="I36" s="37">
        <v>1.71</v>
      </c>
      <c r="J36" s="38">
        <v>1.27</v>
      </c>
      <c r="K36" s="22"/>
      <c r="L36" s="22"/>
      <c r="M36" s="22"/>
      <c r="N36" s="22"/>
      <c r="O36" s="22"/>
      <c r="P36" s="22"/>
    </row>
    <row r="37" spans="1:16" ht="39" customHeight="1" x14ac:dyDescent="0.2">
      <c r="A37" s="22"/>
      <c r="B37" s="35"/>
      <c r="C37" s="1181" t="s">
        <v>540</v>
      </c>
      <c r="D37" s="1182"/>
      <c r="E37" s="1183"/>
      <c r="F37" s="36">
        <v>2.91</v>
      </c>
      <c r="G37" s="37">
        <v>1.49</v>
      </c>
      <c r="H37" s="37">
        <v>1.32</v>
      </c>
      <c r="I37" s="37">
        <v>0.38</v>
      </c>
      <c r="J37" s="38">
        <v>0.74</v>
      </c>
      <c r="K37" s="22"/>
      <c r="L37" s="22"/>
      <c r="M37" s="22"/>
      <c r="N37" s="22"/>
      <c r="O37" s="22"/>
      <c r="P37" s="22"/>
    </row>
    <row r="38" spans="1:16" ht="39" customHeight="1" x14ac:dyDescent="0.2">
      <c r="A38" s="22"/>
      <c r="B38" s="35"/>
      <c r="C38" s="1181" t="s">
        <v>541</v>
      </c>
      <c r="D38" s="1182"/>
      <c r="E38" s="1183"/>
      <c r="F38" s="36">
        <v>0.7</v>
      </c>
      <c r="G38" s="37">
        <v>0.54</v>
      </c>
      <c r="H38" s="37">
        <v>0.22</v>
      </c>
      <c r="I38" s="37">
        <v>0.23</v>
      </c>
      <c r="J38" s="38">
        <v>0.46</v>
      </c>
      <c r="K38" s="22"/>
      <c r="L38" s="22"/>
      <c r="M38" s="22"/>
      <c r="N38" s="22"/>
      <c r="O38" s="22"/>
      <c r="P38" s="22"/>
    </row>
    <row r="39" spans="1:16" ht="39" customHeight="1" x14ac:dyDescent="0.2">
      <c r="A39" s="22"/>
      <c r="B39" s="35"/>
      <c r="C39" s="1181" t="s">
        <v>542</v>
      </c>
      <c r="D39" s="1182"/>
      <c r="E39" s="1183"/>
      <c r="F39" s="36">
        <v>0.15</v>
      </c>
      <c r="G39" s="37">
        <v>7.0000000000000007E-2</v>
      </c>
      <c r="H39" s="37">
        <v>0.04</v>
      </c>
      <c r="I39" s="37">
        <v>0.62</v>
      </c>
      <c r="J39" s="38">
        <v>0.34</v>
      </c>
      <c r="K39" s="22"/>
      <c r="L39" s="22"/>
      <c r="M39" s="22"/>
      <c r="N39" s="22"/>
      <c r="O39" s="22"/>
      <c r="P39" s="22"/>
    </row>
    <row r="40" spans="1:16" ht="39" customHeight="1" x14ac:dyDescent="0.2">
      <c r="A40" s="22"/>
      <c r="B40" s="35"/>
      <c r="C40" s="1181" t="s">
        <v>543</v>
      </c>
      <c r="D40" s="1182"/>
      <c r="E40" s="1183"/>
      <c r="F40" s="36">
        <v>0.04</v>
      </c>
      <c r="G40" s="37">
        <v>0.02</v>
      </c>
      <c r="H40" s="37">
        <v>0.09</v>
      </c>
      <c r="I40" s="37">
        <v>0.24</v>
      </c>
      <c r="J40" s="38">
        <v>0.26</v>
      </c>
      <c r="K40" s="22"/>
      <c r="L40" s="22"/>
      <c r="M40" s="22"/>
      <c r="N40" s="22"/>
      <c r="O40" s="22"/>
      <c r="P40" s="22"/>
    </row>
    <row r="41" spans="1:16" ht="39" customHeight="1" x14ac:dyDescent="0.2">
      <c r="A41" s="22"/>
      <c r="B41" s="35"/>
      <c r="C41" s="1181" t="s">
        <v>544</v>
      </c>
      <c r="D41" s="1182"/>
      <c r="E41" s="1183"/>
      <c r="F41" s="36">
        <v>0.01</v>
      </c>
      <c r="G41" s="37">
        <v>0.01</v>
      </c>
      <c r="H41" s="37">
        <v>0.01</v>
      </c>
      <c r="I41" s="37">
        <v>0.01</v>
      </c>
      <c r="J41" s="38">
        <v>0.01</v>
      </c>
      <c r="K41" s="22"/>
      <c r="L41" s="22"/>
      <c r="M41" s="22"/>
      <c r="N41" s="22"/>
      <c r="O41" s="22"/>
      <c r="P41" s="22"/>
    </row>
    <row r="42" spans="1:16" ht="39" customHeight="1" x14ac:dyDescent="0.2">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v>
      </c>
      <c r="G43" s="42">
        <v>0.06</v>
      </c>
      <c r="H43" s="42">
        <v>0</v>
      </c>
      <c r="I43" s="42">
        <v>0.88</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sAz9NV9Emqzc7UOXW+1o8WqW1D8uNsDSfBTanHjjRQJCZSPa5FPLaTRigEYhArKM3rkNzxh4+2IRTlL20W3zw==" saltValue="fNsE5wy68QIMXhcv3Ws7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148</v>
      </c>
      <c r="L45" s="60">
        <v>144</v>
      </c>
      <c r="M45" s="60">
        <v>150</v>
      </c>
      <c r="N45" s="60">
        <v>155</v>
      </c>
      <c r="O45" s="61">
        <v>155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2">
      <c r="A48" s="48"/>
      <c r="B48" s="1214"/>
      <c r="C48" s="1215"/>
      <c r="D48" s="62"/>
      <c r="E48" s="1191" t="s">
        <v>13</v>
      </c>
      <c r="F48" s="1191"/>
      <c r="G48" s="1191"/>
      <c r="H48" s="1191"/>
      <c r="I48" s="1191"/>
      <c r="J48" s="1192"/>
      <c r="K48" s="63">
        <v>32</v>
      </c>
      <c r="L48" s="64">
        <v>35</v>
      </c>
      <c r="M48" s="64">
        <v>33</v>
      </c>
      <c r="N48" s="64">
        <v>38</v>
      </c>
      <c r="O48" s="65">
        <v>40</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491</v>
      </c>
      <c r="L49" s="64" t="s">
        <v>491</v>
      </c>
      <c r="M49" s="64" t="s">
        <v>491</v>
      </c>
      <c r="N49" s="64" t="s">
        <v>491</v>
      </c>
      <c r="O49" s="65" t="s">
        <v>491</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491</v>
      </c>
      <c r="L50" s="64" t="s">
        <v>491</v>
      </c>
      <c r="M50" s="64" t="s">
        <v>491</v>
      </c>
      <c r="N50" s="64" t="s">
        <v>491</v>
      </c>
      <c r="O50" s="65" t="s">
        <v>491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143</v>
      </c>
      <c r="L52" s="64">
        <v>140</v>
      </c>
      <c r="M52" s="64">
        <v>138</v>
      </c>
      <c r="N52" s="64">
        <v>119</v>
      </c>
      <c r="O52" s="65">
        <v>136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37</v>
      </c>
      <c r="L53" s="69">
        <v>39</v>
      </c>
      <c r="M53" s="69">
        <v>45</v>
      </c>
      <c r="N53" s="69">
        <v>74</v>
      </c>
      <c r="O53" s="70">
        <v>59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pgi1PCzPT/+ZzDDBRF2qQjOUMhMMmSWRIzTtQgYxxkzOd+8yUambCuK3LvRkUJgWXFfUEe64w8Le9jttsDI7A==" saltValue="li4QaCMX7d5HGu8a9KP8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2" t="s">
        <v>30</v>
      </c>
      <c r="C41" s="1233"/>
      <c r="D41" s="105"/>
      <c r="E41" s="1234" t="s">
        <v>31</v>
      </c>
      <c r="F41" s="1234"/>
      <c r="G41" s="1234"/>
      <c r="H41" s="1235"/>
      <c r="I41" s="355">
        <v>1278</v>
      </c>
      <c r="J41" s="356">
        <v>1271</v>
      </c>
      <c r="K41" s="356">
        <v>1327</v>
      </c>
      <c r="L41" s="356">
        <v>1833</v>
      </c>
      <c r="M41" s="357">
        <v>2100</v>
      </c>
    </row>
    <row r="42" spans="2:13" ht="27.75" customHeight="1" x14ac:dyDescent="0.2">
      <c r="B42" s="1222"/>
      <c r="C42" s="1223"/>
      <c r="D42" s="106"/>
      <c r="E42" s="1226" t="s">
        <v>32</v>
      </c>
      <c r="F42" s="1226"/>
      <c r="G42" s="1226"/>
      <c r="H42" s="1227"/>
      <c r="I42" s="358">
        <v>41</v>
      </c>
      <c r="J42" s="359">
        <v>38</v>
      </c>
      <c r="K42" s="359">
        <v>357</v>
      </c>
      <c r="L42" s="359">
        <v>34</v>
      </c>
      <c r="M42" s="360">
        <v>219</v>
      </c>
    </row>
    <row r="43" spans="2:13" ht="27.75" customHeight="1" x14ac:dyDescent="0.2">
      <c r="B43" s="1222"/>
      <c r="C43" s="1223"/>
      <c r="D43" s="106"/>
      <c r="E43" s="1226" t="s">
        <v>33</v>
      </c>
      <c r="F43" s="1226"/>
      <c r="G43" s="1226"/>
      <c r="H43" s="1227"/>
      <c r="I43" s="358">
        <v>430</v>
      </c>
      <c r="J43" s="359">
        <v>402</v>
      </c>
      <c r="K43" s="359">
        <v>392</v>
      </c>
      <c r="L43" s="359">
        <v>404</v>
      </c>
      <c r="M43" s="360">
        <v>405</v>
      </c>
    </row>
    <row r="44" spans="2:13" ht="27.75" customHeight="1" x14ac:dyDescent="0.2">
      <c r="B44" s="1222"/>
      <c r="C44" s="1223"/>
      <c r="D44" s="106"/>
      <c r="E44" s="1226" t="s">
        <v>34</v>
      </c>
      <c r="F44" s="1226"/>
      <c r="G44" s="1226"/>
      <c r="H44" s="1227"/>
      <c r="I44" s="358" t="s">
        <v>491</v>
      </c>
      <c r="J44" s="359" t="s">
        <v>491</v>
      </c>
      <c r="K44" s="359" t="s">
        <v>491</v>
      </c>
      <c r="L44" s="359" t="s">
        <v>491</v>
      </c>
      <c r="M44" s="360" t="s">
        <v>491</v>
      </c>
    </row>
    <row r="45" spans="2:13" ht="27.75" customHeight="1" x14ac:dyDescent="0.2">
      <c r="B45" s="1222"/>
      <c r="C45" s="1223"/>
      <c r="D45" s="106"/>
      <c r="E45" s="1226" t="s">
        <v>35</v>
      </c>
      <c r="F45" s="1226"/>
      <c r="G45" s="1226"/>
      <c r="H45" s="1227"/>
      <c r="I45" s="358">
        <v>149</v>
      </c>
      <c r="J45" s="359">
        <v>155</v>
      </c>
      <c r="K45" s="359">
        <v>138</v>
      </c>
      <c r="L45" s="359">
        <v>129</v>
      </c>
      <c r="M45" s="360">
        <v>145</v>
      </c>
    </row>
    <row r="46" spans="2:13" ht="27.75" customHeight="1" x14ac:dyDescent="0.2">
      <c r="B46" s="1222"/>
      <c r="C46" s="1223"/>
      <c r="D46" s="107"/>
      <c r="E46" s="1226" t="s">
        <v>36</v>
      </c>
      <c r="F46" s="1226"/>
      <c r="G46" s="1226"/>
      <c r="H46" s="1227"/>
      <c r="I46" s="358" t="s">
        <v>491</v>
      </c>
      <c r="J46" s="359" t="s">
        <v>491</v>
      </c>
      <c r="K46" s="359" t="s">
        <v>491</v>
      </c>
      <c r="L46" s="359" t="s">
        <v>491</v>
      </c>
      <c r="M46" s="360" t="s">
        <v>491</v>
      </c>
    </row>
    <row r="47" spans="2:13" ht="27.75" customHeight="1" x14ac:dyDescent="0.2">
      <c r="B47" s="1222"/>
      <c r="C47" s="1223"/>
      <c r="D47" s="108"/>
      <c r="E47" s="1236" t="s">
        <v>37</v>
      </c>
      <c r="F47" s="1237"/>
      <c r="G47" s="1237"/>
      <c r="H47" s="1238"/>
      <c r="I47" s="358" t="s">
        <v>491</v>
      </c>
      <c r="J47" s="359" t="s">
        <v>491</v>
      </c>
      <c r="K47" s="359" t="s">
        <v>491</v>
      </c>
      <c r="L47" s="359" t="s">
        <v>491</v>
      </c>
      <c r="M47" s="360" t="s">
        <v>491</v>
      </c>
    </row>
    <row r="48" spans="2:13" ht="27.75" customHeight="1" x14ac:dyDescent="0.2">
      <c r="B48" s="1222"/>
      <c r="C48" s="1223"/>
      <c r="D48" s="106"/>
      <c r="E48" s="1226" t="s">
        <v>38</v>
      </c>
      <c r="F48" s="1226"/>
      <c r="G48" s="1226"/>
      <c r="H48" s="1227"/>
      <c r="I48" s="358" t="s">
        <v>491</v>
      </c>
      <c r="J48" s="359" t="s">
        <v>491</v>
      </c>
      <c r="K48" s="359" t="s">
        <v>491</v>
      </c>
      <c r="L48" s="359" t="s">
        <v>491</v>
      </c>
      <c r="M48" s="360" t="s">
        <v>491</v>
      </c>
    </row>
    <row r="49" spans="2:13" ht="27.75" customHeight="1" x14ac:dyDescent="0.2">
      <c r="B49" s="1224"/>
      <c r="C49" s="1225"/>
      <c r="D49" s="106"/>
      <c r="E49" s="1226" t="s">
        <v>39</v>
      </c>
      <c r="F49" s="1226"/>
      <c r="G49" s="1226"/>
      <c r="H49" s="1227"/>
      <c r="I49" s="358" t="s">
        <v>491</v>
      </c>
      <c r="J49" s="359" t="s">
        <v>491</v>
      </c>
      <c r="K49" s="359" t="s">
        <v>491</v>
      </c>
      <c r="L49" s="359" t="s">
        <v>491</v>
      </c>
      <c r="M49" s="360" t="s">
        <v>491</v>
      </c>
    </row>
    <row r="50" spans="2:13" ht="27.75" customHeight="1" x14ac:dyDescent="0.2">
      <c r="B50" s="1220" t="s">
        <v>40</v>
      </c>
      <c r="C50" s="1221"/>
      <c r="D50" s="109"/>
      <c r="E50" s="1226" t="s">
        <v>41</v>
      </c>
      <c r="F50" s="1226"/>
      <c r="G50" s="1226"/>
      <c r="H50" s="1227"/>
      <c r="I50" s="358">
        <v>2330</v>
      </c>
      <c r="J50" s="359">
        <v>2184</v>
      </c>
      <c r="K50" s="359">
        <v>2161</v>
      </c>
      <c r="L50" s="359">
        <v>1949</v>
      </c>
      <c r="M50" s="360">
        <v>1809</v>
      </c>
    </row>
    <row r="51" spans="2:13" ht="27.75" customHeight="1" x14ac:dyDescent="0.2">
      <c r="B51" s="1222"/>
      <c r="C51" s="1223"/>
      <c r="D51" s="106"/>
      <c r="E51" s="1226" t="s">
        <v>42</v>
      </c>
      <c r="F51" s="1226"/>
      <c r="G51" s="1226"/>
      <c r="H51" s="1227"/>
      <c r="I51" s="358" t="s">
        <v>491</v>
      </c>
      <c r="J51" s="359" t="s">
        <v>491</v>
      </c>
      <c r="K51" s="359" t="s">
        <v>491</v>
      </c>
      <c r="L51" s="359" t="s">
        <v>491</v>
      </c>
      <c r="M51" s="360" t="s">
        <v>491</v>
      </c>
    </row>
    <row r="52" spans="2:13" ht="27.75" customHeight="1" x14ac:dyDescent="0.2">
      <c r="B52" s="1224"/>
      <c r="C52" s="1225"/>
      <c r="D52" s="106"/>
      <c r="E52" s="1226" t="s">
        <v>43</v>
      </c>
      <c r="F52" s="1226"/>
      <c r="G52" s="1226"/>
      <c r="H52" s="1227"/>
      <c r="I52" s="358">
        <v>855</v>
      </c>
      <c r="J52" s="359">
        <v>807</v>
      </c>
      <c r="K52" s="359">
        <v>842</v>
      </c>
      <c r="L52" s="359">
        <v>1344</v>
      </c>
      <c r="M52" s="360">
        <v>1496</v>
      </c>
    </row>
    <row r="53" spans="2:13" ht="27.75" customHeight="1" thickBot="1" x14ac:dyDescent="0.25">
      <c r="B53" s="1228" t="s">
        <v>19</v>
      </c>
      <c r="C53" s="1229"/>
      <c r="D53" s="110"/>
      <c r="E53" s="1230" t="s">
        <v>44</v>
      </c>
      <c r="F53" s="1230"/>
      <c r="G53" s="1230"/>
      <c r="H53" s="1231"/>
      <c r="I53" s="361">
        <v>-1287</v>
      </c>
      <c r="J53" s="362">
        <v>-1124</v>
      </c>
      <c r="K53" s="362">
        <v>-789</v>
      </c>
      <c r="L53" s="362">
        <v>-894</v>
      </c>
      <c r="M53" s="363">
        <v>-436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C83YWRn64R/3bX993UhHIO5Ltu0yvAs1sekVJeTurVVPN1UDQXX4gUN0kxUqHtBoNH5TKlNG1MB6Iq+eSVR8g==" saltValue="8DcOTK5gCHCs8sqnH6G8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2" sqref="F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47" t="s">
        <v>46</v>
      </c>
      <c r="D55" s="1247"/>
      <c r="E55" s="1248"/>
      <c r="F55" s="122">
        <v>721</v>
      </c>
      <c r="G55" s="122">
        <v>722</v>
      </c>
      <c r="H55" s="123">
        <v>652</v>
      </c>
    </row>
    <row r="56" spans="2:8" ht="52.5" customHeight="1" x14ac:dyDescent="0.2">
      <c r="B56" s="124"/>
      <c r="C56" s="1249" t="s">
        <v>47</v>
      </c>
      <c r="D56" s="1249"/>
      <c r="E56" s="1250"/>
      <c r="F56" s="125">
        <v>40</v>
      </c>
      <c r="G56" s="125">
        <v>40</v>
      </c>
      <c r="H56" s="126">
        <v>40</v>
      </c>
    </row>
    <row r="57" spans="2:8" ht="53.25" customHeight="1" x14ac:dyDescent="0.2">
      <c r="B57" s="124"/>
      <c r="C57" s="1251" t="s">
        <v>48</v>
      </c>
      <c r="D57" s="1251"/>
      <c r="E57" s="1252"/>
      <c r="F57" s="127">
        <v>1209</v>
      </c>
      <c r="G57" s="127">
        <v>973</v>
      </c>
      <c r="H57" s="128">
        <v>902</v>
      </c>
    </row>
    <row r="58" spans="2:8" ht="45.75" customHeight="1" x14ac:dyDescent="0.2">
      <c r="B58" s="129"/>
      <c r="C58" s="1239" t="s">
        <v>553</v>
      </c>
      <c r="D58" s="1240"/>
      <c r="E58" s="1241"/>
      <c r="F58" s="130">
        <v>361</v>
      </c>
      <c r="G58" s="130">
        <v>362</v>
      </c>
      <c r="H58" s="131">
        <v>362</v>
      </c>
    </row>
    <row r="59" spans="2:8" ht="45.75" customHeight="1" x14ac:dyDescent="0.2">
      <c r="B59" s="129"/>
      <c r="C59" s="1239" t="s">
        <v>552</v>
      </c>
      <c r="D59" s="1240"/>
      <c r="E59" s="1241"/>
      <c r="F59" s="130">
        <v>352</v>
      </c>
      <c r="G59" s="130">
        <v>353</v>
      </c>
      <c r="H59" s="131">
        <v>354</v>
      </c>
    </row>
    <row r="60" spans="2:8" ht="45.75" customHeight="1" x14ac:dyDescent="0.2">
      <c r="B60" s="129"/>
      <c r="C60" s="1239" t="s">
        <v>554</v>
      </c>
      <c r="D60" s="1240"/>
      <c r="E60" s="1241"/>
      <c r="F60" s="130">
        <v>102</v>
      </c>
      <c r="G60" s="130">
        <v>103</v>
      </c>
      <c r="H60" s="131">
        <v>103</v>
      </c>
    </row>
    <row r="61" spans="2:8" ht="45.75" customHeight="1" x14ac:dyDescent="0.2">
      <c r="B61" s="129"/>
      <c r="C61" s="1239" t="s">
        <v>563</v>
      </c>
      <c r="D61" s="1240"/>
      <c r="E61" s="1241"/>
      <c r="F61" s="130">
        <v>361</v>
      </c>
      <c r="G61" s="130">
        <v>127</v>
      </c>
      <c r="H61" s="131">
        <v>43</v>
      </c>
    </row>
    <row r="62" spans="2:8" ht="45.75" customHeight="1" thickBot="1" x14ac:dyDescent="0.25">
      <c r="B62" s="132"/>
      <c r="C62" s="1242" t="s">
        <v>564</v>
      </c>
      <c r="D62" s="1243"/>
      <c r="E62" s="1244"/>
      <c r="F62" s="133">
        <v>18</v>
      </c>
      <c r="G62" s="133">
        <v>14</v>
      </c>
      <c r="H62" s="134">
        <v>22</v>
      </c>
    </row>
    <row r="63" spans="2:8" ht="52.5" customHeight="1" thickBot="1" x14ac:dyDescent="0.25">
      <c r="B63" s="135"/>
      <c r="C63" s="1245" t="s">
        <v>49</v>
      </c>
      <c r="D63" s="1245"/>
      <c r="E63" s="1246"/>
      <c r="F63" s="136">
        <v>1970</v>
      </c>
      <c r="G63" s="136">
        <v>1735</v>
      </c>
      <c r="H63" s="137">
        <v>1594</v>
      </c>
    </row>
    <row r="64" spans="2:8" ht="13.2" x14ac:dyDescent="0.2"/>
  </sheetData>
  <sheetProtection algorithmName="SHA-512" hashValue="q9TWqZqlzj2Rned16JzsQmfiFQce6QRJfEd1IZgCLFqcKbdHt07mCS/3cJFCNxht5D4R2IMDO/8Trcpf5nXVOA==" saltValue="Nkyph7E488xqfLgkAXx9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C6470-6650-4F6D-8F8C-E0F77A72240F}">
  <sheetPr>
    <pageSetUpPr fitToPage="1"/>
  </sheetPr>
  <dimension ref="A1:DE85"/>
  <sheetViews>
    <sheetView showGridLines="0" topLeftCell="AC1" zoomScaleNormal="100" zoomScaleSheetLayoutView="55" workbookViewId="0">
      <selection activeCell="AN65" sqref="AN65:DC69"/>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575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571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574</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569</v>
      </c>
    </row>
    <row r="50" spans="1:109" ht="13.2"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53" t="s">
        <v>530</v>
      </c>
      <c r="BQ50" s="1253"/>
      <c r="BR50" s="1253"/>
      <c r="BS50" s="1253"/>
      <c r="BT50" s="1253"/>
      <c r="BU50" s="1253"/>
      <c r="BV50" s="1253"/>
      <c r="BW50" s="1253"/>
      <c r="BX50" s="1253" t="s">
        <v>531</v>
      </c>
      <c r="BY50" s="1253"/>
      <c r="BZ50" s="1253"/>
      <c r="CA50" s="1253"/>
      <c r="CB50" s="1253"/>
      <c r="CC50" s="1253"/>
      <c r="CD50" s="1253"/>
      <c r="CE50" s="1253"/>
      <c r="CF50" s="1253" t="s">
        <v>532</v>
      </c>
      <c r="CG50" s="1253"/>
      <c r="CH50" s="1253"/>
      <c r="CI50" s="1253"/>
      <c r="CJ50" s="1253"/>
      <c r="CK50" s="1253"/>
      <c r="CL50" s="1253"/>
      <c r="CM50" s="1253"/>
      <c r="CN50" s="1253" t="s">
        <v>533</v>
      </c>
      <c r="CO50" s="1253"/>
      <c r="CP50" s="1253"/>
      <c r="CQ50" s="1253"/>
      <c r="CR50" s="1253"/>
      <c r="CS50" s="1253"/>
      <c r="CT50" s="1253"/>
      <c r="CU50" s="1253"/>
      <c r="CV50" s="1253" t="s">
        <v>534</v>
      </c>
      <c r="CW50" s="1253"/>
      <c r="CX50" s="1253"/>
      <c r="CY50" s="1253"/>
      <c r="CZ50" s="1253"/>
      <c r="DA50" s="1253"/>
      <c r="DB50" s="1253"/>
      <c r="DC50" s="1253"/>
    </row>
    <row r="51" spans="1:109" ht="13.5" customHeight="1" x14ac:dyDescent="0.2">
      <c r="B51" s="365"/>
      <c r="G51" s="1273"/>
      <c r="H51" s="1273"/>
      <c r="I51" s="1272"/>
      <c r="J51" s="1272"/>
      <c r="K51" s="1268"/>
      <c r="L51" s="1268"/>
      <c r="M51" s="1268"/>
      <c r="N51" s="1268"/>
      <c r="AM51" s="371"/>
      <c r="AN51" s="1269" t="s">
        <v>568</v>
      </c>
      <c r="AO51" s="1269"/>
      <c r="AP51" s="1269"/>
      <c r="AQ51" s="1269"/>
      <c r="AR51" s="1269"/>
      <c r="AS51" s="1269"/>
      <c r="AT51" s="1269"/>
      <c r="AU51" s="1269"/>
      <c r="AV51" s="1269"/>
      <c r="AW51" s="1269"/>
      <c r="AX51" s="1269"/>
      <c r="AY51" s="1269"/>
      <c r="AZ51" s="1269"/>
      <c r="BA51" s="1269"/>
      <c r="BB51" s="1269" t="s">
        <v>566</v>
      </c>
      <c r="BC51" s="1269"/>
      <c r="BD51" s="1269"/>
      <c r="BE51" s="1269"/>
      <c r="BF51" s="1269"/>
      <c r="BG51" s="1269"/>
      <c r="BH51" s="1269"/>
      <c r="BI51" s="1269"/>
      <c r="BJ51" s="1269"/>
      <c r="BK51" s="1269"/>
      <c r="BL51" s="1269"/>
      <c r="BM51" s="1269"/>
      <c r="BN51" s="1269"/>
      <c r="BO51" s="1269"/>
      <c r="BP51" s="1263"/>
      <c r="BQ51" s="1263"/>
      <c r="BR51" s="1263"/>
      <c r="BS51" s="1263"/>
      <c r="BT51" s="1263"/>
      <c r="BU51" s="1263"/>
      <c r="BV51" s="1263"/>
      <c r="BW51" s="1263"/>
      <c r="BX51" s="1270"/>
      <c r="BY51" s="1263"/>
      <c r="BZ51" s="1263"/>
      <c r="CA51" s="1263"/>
      <c r="CB51" s="1263"/>
      <c r="CC51" s="1263"/>
      <c r="CD51" s="1263"/>
      <c r="CE51" s="1263"/>
      <c r="CF51" s="1263"/>
      <c r="CG51" s="1263"/>
      <c r="CH51" s="1263"/>
      <c r="CI51" s="1263"/>
      <c r="CJ51" s="1263"/>
      <c r="CK51" s="1263"/>
      <c r="CL51" s="1263"/>
      <c r="CM51" s="1263"/>
      <c r="CN51" s="1263"/>
      <c r="CO51" s="1263"/>
      <c r="CP51" s="1263"/>
      <c r="CQ51" s="1263"/>
      <c r="CR51" s="1263"/>
      <c r="CS51" s="1263"/>
      <c r="CT51" s="1263"/>
      <c r="CU51" s="1263"/>
      <c r="CV51" s="1263"/>
      <c r="CW51" s="1263"/>
      <c r="CX51" s="1263"/>
      <c r="CY51" s="1263"/>
      <c r="CZ51" s="1263"/>
      <c r="DA51" s="1263"/>
      <c r="DB51" s="1263"/>
      <c r="DC51" s="1263"/>
    </row>
    <row r="52" spans="1:109" ht="13.2" x14ac:dyDescent="0.2">
      <c r="B52" s="365"/>
      <c r="G52" s="1273"/>
      <c r="H52" s="1273"/>
      <c r="I52" s="1272"/>
      <c r="J52" s="1272"/>
      <c r="K52" s="1268"/>
      <c r="L52" s="1268"/>
      <c r="M52" s="1268"/>
      <c r="N52" s="1268"/>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ht="13.2" x14ac:dyDescent="0.2">
      <c r="A53" s="379"/>
      <c r="B53" s="365"/>
      <c r="G53" s="1273"/>
      <c r="H53" s="1273"/>
      <c r="I53" s="1264"/>
      <c r="J53" s="1264"/>
      <c r="K53" s="1268"/>
      <c r="L53" s="1268"/>
      <c r="M53" s="1268"/>
      <c r="N53" s="1268"/>
      <c r="AM53" s="37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3">
        <v>54.2</v>
      </c>
      <c r="BQ53" s="1263"/>
      <c r="BR53" s="1263"/>
      <c r="BS53" s="1263"/>
      <c r="BT53" s="1263"/>
      <c r="BU53" s="1263"/>
      <c r="BV53" s="1263"/>
      <c r="BW53" s="1263"/>
      <c r="BX53" s="1270"/>
      <c r="BY53" s="1263"/>
      <c r="BZ53" s="1263"/>
      <c r="CA53" s="1263"/>
      <c r="CB53" s="1263"/>
      <c r="CC53" s="1263"/>
      <c r="CD53" s="1263"/>
      <c r="CE53" s="1263"/>
      <c r="CF53" s="1263">
        <v>47.9</v>
      </c>
      <c r="CG53" s="1263"/>
      <c r="CH53" s="1263"/>
      <c r="CI53" s="1263"/>
      <c r="CJ53" s="1263"/>
      <c r="CK53" s="1263"/>
      <c r="CL53" s="1263"/>
      <c r="CM53" s="1263"/>
      <c r="CN53" s="1263">
        <v>58.5</v>
      </c>
      <c r="CO53" s="1263"/>
      <c r="CP53" s="1263"/>
      <c r="CQ53" s="1263"/>
      <c r="CR53" s="1263"/>
      <c r="CS53" s="1263"/>
      <c r="CT53" s="1263"/>
      <c r="CU53" s="1263"/>
      <c r="CV53" s="1263">
        <v>61.4</v>
      </c>
      <c r="CW53" s="1263"/>
      <c r="CX53" s="1263"/>
      <c r="CY53" s="1263"/>
      <c r="CZ53" s="1263"/>
      <c r="DA53" s="1263"/>
      <c r="DB53" s="1263"/>
      <c r="DC53" s="1263"/>
    </row>
    <row r="54" spans="1:109" ht="13.2" x14ac:dyDescent="0.2">
      <c r="A54" s="379"/>
      <c r="B54" s="365"/>
      <c r="G54" s="1273"/>
      <c r="H54" s="1273"/>
      <c r="I54" s="1264"/>
      <c r="J54" s="1264"/>
      <c r="K54" s="1268"/>
      <c r="L54" s="1268"/>
      <c r="M54" s="1268"/>
      <c r="N54" s="1268"/>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ht="13.2" x14ac:dyDescent="0.2">
      <c r="A55" s="379"/>
      <c r="B55" s="365"/>
      <c r="G55" s="1264"/>
      <c r="H55" s="1264"/>
      <c r="I55" s="1264"/>
      <c r="J55" s="1264"/>
      <c r="K55" s="1268"/>
      <c r="L55" s="1268"/>
      <c r="M55" s="1268"/>
      <c r="N55" s="1268"/>
      <c r="AN55" s="1253" t="s">
        <v>567</v>
      </c>
      <c r="AO55" s="1253"/>
      <c r="AP55" s="1253"/>
      <c r="AQ55" s="1253"/>
      <c r="AR55" s="1253"/>
      <c r="AS55" s="1253"/>
      <c r="AT55" s="1253"/>
      <c r="AU55" s="1253"/>
      <c r="AV55" s="1253"/>
      <c r="AW55" s="1253"/>
      <c r="AX55" s="1253"/>
      <c r="AY55" s="1253"/>
      <c r="AZ55" s="1253"/>
      <c r="BA55" s="1253"/>
      <c r="BB55" s="1269" t="s">
        <v>566</v>
      </c>
      <c r="BC55" s="1269"/>
      <c r="BD55" s="1269"/>
      <c r="BE55" s="1269"/>
      <c r="BF55" s="1269"/>
      <c r="BG55" s="1269"/>
      <c r="BH55" s="1269"/>
      <c r="BI55" s="1269"/>
      <c r="BJ55" s="1269"/>
      <c r="BK55" s="1269"/>
      <c r="BL55" s="1269"/>
      <c r="BM55" s="1269"/>
      <c r="BN55" s="1269"/>
      <c r="BO55" s="1269"/>
      <c r="BP55" s="1263">
        <v>0</v>
      </c>
      <c r="BQ55" s="1263"/>
      <c r="BR55" s="1263"/>
      <c r="BS55" s="1263"/>
      <c r="BT55" s="1263"/>
      <c r="BU55" s="1263"/>
      <c r="BV55" s="1263"/>
      <c r="BW55" s="1263"/>
      <c r="BX55" s="1270"/>
      <c r="BY55" s="1263"/>
      <c r="BZ55" s="1263"/>
      <c r="CA55" s="1263"/>
      <c r="CB55" s="1263"/>
      <c r="CC55" s="1263"/>
      <c r="CD55" s="1263"/>
      <c r="CE55" s="1263"/>
      <c r="CF55" s="1263">
        <v>0</v>
      </c>
      <c r="CG55" s="1263"/>
      <c r="CH55" s="1263"/>
      <c r="CI55" s="1263"/>
      <c r="CJ55" s="1263"/>
      <c r="CK55" s="1263"/>
      <c r="CL55" s="1263"/>
      <c r="CM55" s="1263"/>
      <c r="CN55" s="1263">
        <v>0</v>
      </c>
      <c r="CO55" s="1263"/>
      <c r="CP55" s="1263"/>
      <c r="CQ55" s="1263"/>
      <c r="CR55" s="1263"/>
      <c r="CS55" s="1263"/>
      <c r="CT55" s="1263"/>
      <c r="CU55" s="1263"/>
      <c r="CV55" s="1263">
        <v>0</v>
      </c>
      <c r="CW55" s="1263"/>
      <c r="CX55" s="1263"/>
      <c r="CY55" s="1263"/>
      <c r="CZ55" s="1263"/>
      <c r="DA55" s="1263"/>
      <c r="DB55" s="1263"/>
      <c r="DC55" s="1263"/>
    </row>
    <row r="56" spans="1:109" ht="13.2" x14ac:dyDescent="0.2">
      <c r="A56" s="379"/>
      <c r="B56" s="365"/>
      <c r="G56" s="1264"/>
      <c r="H56" s="1264"/>
      <c r="I56" s="1264"/>
      <c r="J56" s="1264"/>
      <c r="K56" s="1268"/>
      <c r="L56" s="1268"/>
      <c r="M56" s="1268"/>
      <c r="N56" s="1268"/>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379" customFormat="1" ht="13.2" x14ac:dyDescent="0.2">
      <c r="B57" s="385"/>
      <c r="G57" s="1264"/>
      <c r="H57" s="1264"/>
      <c r="I57" s="1271"/>
      <c r="J57" s="1271"/>
      <c r="K57" s="1268"/>
      <c r="L57" s="1268"/>
      <c r="M57" s="1268"/>
      <c r="N57" s="1268"/>
      <c r="AM57" s="364"/>
      <c r="AN57" s="1253"/>
      <c r="AO57" s="1253"/>
      <c r="AP57" s="1253"/>
      <c r="AQ57" s="1253"/>
      <c r="AR57" s="1253"/>
      <c r="AS57" s="1253"/>
      <c r="AT57" s="1253"/>
      <c r="AU57" s="1253"/>
      <c r="AV57" s="1253"/>
      <c r="AW57" s="1253"/>
      <c r="AX57" s="1253"/>
      <c r="AY57" s="1253"/>
      <c r="AZ57" s="1253"/>
      <c r="BA57" s="1253"/>
      <c r="BB57" s="1269" t="s">
        <v>573</v>
      </c>
      <c r="BC57" s="1269"/>
      <c r="BD57" s="1269"/>
      <c r="BE57" s="1269"/>
      <c r="BF57" s="1269"/>
      <c r="BG57" s="1269"/>
      <c r="BH57" s="1269"/>
      <c r="BI57" s="1269"/>
      <c r="BJ57" s="1269"/>
      <c r="BK57" s="1269"/>
      <c r="BL57" s="1269"/>
      <c r="BM57" s="1269"/>
      <c r="BN57" s="1269"/>
      <c r="BO57" s="1269"/>
      <c r="BP57" s="1263">
        <v>60.2</v>
      </c>
      <c r="BQ57" s="1263"/>
      <c r="BR57" s="1263"/>
      <c r="BS57" s="1263"/>
      <c r="BT57" s="1263"/>
      <c r="BU57" s="1263"/>
      <c r="BV57" s="1263"/>
      <c r="BW57" s="1263"/>
      <c r="BX57" s="1270"/>
      <c r="BY57" s="1263"/>
      <c r="BZ57" s="1263"/>
      <c r="CA57" s="1263"/>
      <c r="CB57" s="1263"/>
      <c r="CC57" s="1263"/>
      <c r="CD57" s="1263"/>
      <c r="CE57" s="1263"/>
      <c r="CF57" s="1263">
        <v>62.2</v>
      </c>
      <c r="CG57" s="1263"/>
      <c r="CH57" s="1263"/>
      <c r="CI57" s="1263"/>
      <c r="CJ57" s="1263"/>
      <c r="CK57" s="1263"/>
      <c r="CL57" s="1263"/>
      <c r="CM57" s="1263"/>
      <c r="CN57" s="1263">
        <v>63.6</v>
      </c>
      <c r="CO57" s="1263"/>
      <c r="CP57" s="1263"/>
      <c r="CQ57" s="1263"/>
      <c r="CR57" s="1263"/>
      <c r="CS57" s="1263"/>
      <c r="CT57" s="1263"/>
      <c r="CU57" s="1263"/>
      <c r="CV57" s="1263">
        <v>65.900000000000006</v>
      </c>
      <c r="CW57" s="1263"/>
      <c r="CX57" s="1263"/>
      <c r="CY57" s="1263"/>
      <c r="CZ57" s="1263"/>
      <c r="DA57" s="1263"/>
      <c r="DB57" s="1263"/>
      <c r="DC57" s="1263"/>
      <c r="DD57" s="390"/>
      <c r="DE57" s="385"/>
    </row>
    <row r="58" spans="1:109" s="379" customFormat="1" ht="13.2" x14ac:dyDescent="0.2">
      <c r="A58" s="364"/>
      <c r="B58" s="385"/>
      <c r="G58" s="1264"/>
      <c r="H58" s="1264"/>
      <c r="I58" s="1271"/>
      <c r="J58" s="1271"/>
      <c r="K58" s="1268"/>
      <c r="L58" s="1268"/>
      <c r="M58" s="1268"/>
      <c r="N58" s="1268"/>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572</v>
      </c>
    </row>
    <row r="64" spans="1:109" ht="13.2" x14ac:dyDescent="0.2">
      <c r="B64" s="365"/>
      <c r="G64" s="380"/>
      <c r="I64" s="382"/>
      <c r="J64" s="382"/>
      <c r="K64" s="382"/>
      <c r="L64" s="382"/>
      <c r="M64" s="382"/>
      <c r="N64" s="381"/>
      <c r="AM64" s="380"/>
      <c r="AN64" s="380" t="s">
        <v>571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customHeight="1" x14ac:dyDescent="0.2">
      <c r="B65" s="365"/>
      <c r="AN65" s="1254" t="s">
        <v>570</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569</v>
      </c>
    </row>
    <row r="72" spans="2:107" ht="13.2"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53" t="s">
        <v>530</v>
      </c>
      <c r="BQ72" s="1253"/>
      <c r="BR72" s="1253"/>
      <c r="BS72" s="1253"/>
      <c r="BT72" s="1253"/>
      <c r="BU72" s="1253"/>
      <c r="BV72" s="1253"/>
      <c r="BW72" s="1253"/>
      <c r="BX72" s="1253" t="s">
        <v>531</v>
      </c>
      <c r="BY72" s="1253"/>
      <c r="BZ72" s="1253"/>
      <c r="CA72" s="1253"/>
      <c r="CB72" s="1253"/>
      <c r="CC72" s="1253"/>
      <c r="CD72" s="1253"/>
      <c r="CE72" s="1253"/>
      <c r="CF72" s="1253" t="s">
        <v>532</v>
      </c>
      <c r="CG72" s="1253"/>
      <c r="CH72" s="1253"/>
      <c r="CI72" s="1253"/>
      <c r="CJ72" s="1253"/>
      <c r="CK72" s="1253"/>
      <c r="CL72" s="1253"/>
      <c r="CM72" s="1253"/>
      <c r="CN72" s="1253" t="s">
        <v>533</v>
      </c>
      <c r="CO72" s="1253"/>
      <c r="CP72" s="1253"/>
      <c r="CQ72" s="1253"/>
      <c r="CR72" s="1253"/>
      <c r="CS72" s="1253"/>
      <c r="CT72" s="1253"/>
      <c r="CU72" s="1253"/>
      <c r="CV72" s="1253" t="s">
        <v>534</v>
      </c>
      <c r="CW72" s="1253"/>
      <c r="CX72" s="1253"/>
      <c r="CY72" s="1253"/>
      <c r="CZ72" s="1253"/>
      <c r="DA72" s="1253"/>
      <c r="DB72" s="1253"/>
      <c r="DC72" s="1253"/>
    </row>
    <row r="73" spans="2:107" ht="13.2" x14ac:dyDescent="0.2">
      <c r="B73" s="365"/>
      <c r="G73" s="1273"/>
      <c r="H73" s="1273"/>
      <c r="I73" s="1273"/>
      <c r="J73" s="1273"/>
      <c r="K73" s="1274"/>
      <c r="L73" s="1274"/>
      <c r="M73" s="1274"/>
      <c r="N73" s="1274"/>
      <c r="AM73" s="371"/>
      <c r="AN73" s="1269" t="s">
        <v>568</v>
      </c>
      <c r="AO73" s="1269"/>
      <c r="AP73" s="1269"/>
      <c r="AQ73" s="1269"/>
      <c r="AR73" s="1269"/>
      <c r="AS73" s="1269"/>
      <c r="AT73" s="1269"/>
      <c r="AU73" s="1269"/>
      <c r="AV73" s="1269"/>
      <c r="AW73" s="1269"/>
      <c r="AX73" s="1269"/>
      <c r="AY73" s="1269"/>
      <c r="AZ73" s="1269"/>
      <c r="BA73" s="1269"/>
      <c r="BB73" s="1269" t="s">
        <v>566</v>
      </c>
      <c r="BC73" s="1269"/>
      <c r="BD73" s="1269"/>
      <c r="BE73" s="1269"/>
      <c r="BF73" s="1269"/>
      <c r="BG73" s="1269"/>
      <c r="BH73" s="1269"/>
      <c r="BI73" s="1269"/>
      <c r="BJ73" s="1269"/>
      <c r="BK73" s="1269"/>
      <c r="BL73" s="1269"/>
      <c r="BM73" s="1269"/>
      <c r="BN73" s="1269"/>
      <c r="BO73" s="1269"/>
      <c r="BP73" s="1263"/>
      <c r="BQ73" s="1263"/>
      <c r="BR73" s="1263"/>
      <c r="BS73" s="1263"/>
      <c r="BT73" s="1263"/>
      <c r="BU73" s="1263"/>
      <c r="BV73" s="1263"/>
      <c r="BW73" s="1263"/>
      <c r="BX73" s="1263"/>
      <c r="BY73" s="1263"/>
      <c r="BZ73" s="1263"/>
      <c r="CA73" s="1263"/>
      <c r="CB73" s="1263"/>
      <c r="CC73" s="1263"/>
      <c r="CD73" s="1263"/>
      <c r="CE73" s="1263"/>
      <c r="CF73" s="1263"/>
      <c r="CG73" s="1263"/>
      <c r="CH73" s="1263"/>
      <c r="CI73" s="1263"/>
      <c r="CJ73" s="1263"/>
      <c r="CK73" s="1263"/>
      <c r="CL73" s="1263"/>
      <c r="CM73" s="1263"/>
      <c r="CN73" s="1263"/>
      <c r="CO73" s="1263"/>
      <c r="CP73" s="1263"/>
      <c r="CQ73" s="1263"/>
      <c r="CR73" s="1263"/>
      <c r="CS73" s="1263"/>
      <c r="CT73" s="1263"/>
      <c r="CU73" s="1263"/>
      <c r="CV73" s="1263"/>
      <c r="CW73" s="1263"/>
      <c r="CX73" s="1263"/>
      <c r="CY73" s="1263"/>
      <c r="CZ73" s="1263"/>
      <c r="DA73" s="1263"/>
      <c r="DB73" s="1263"/>
      <c r="DC73" s="1263"/>
    </row>
    <row r="74" spans="2:107" ht="13.2" x14ac:dyDescent="0.2">
      <c r="B74" s="365"/>
      <c r="G74" s="1273"/>
      <c r="H74" s="1273"/>
      <c r="I74" s="1273"/>
      <c r="J74" s="1273"/>
      <c r="K74" s="1274"/>
      <c r="L74" s="1274"/>
      <c r="M74" s="1274"/>
      <c r="N74" s="1274"/>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ht="13.2" x14ac:dyDescent="0.2">
      <c r="B75" s="365"/>
      <c r="G75" s="1273"/>
      <c r="H75" s="1273"/>
      <c r="I75" s="1264"/>
      <c r="J75" s="1264"/>
      <c r="K75" s="1268"/>
      <c r="L75" s="1268"/>
      <c r="M75" s="1268"/>
      <c r="N75" s="1268"/>
      <c r="AM75" s="371"/>
      <c r="AN75" s="1269"/>
      <c r="AO75" s="1269"/>
      <c r="AP75" s="1269"/>
      <c r="AQ75" s="1269"/>
      <c r="AR75" s="1269"/>
      <c r="AS75" s="1269"/>
      <c r="AT75" s="1269"/>
      <c r="AU75" s="1269"/>
      <c r="AV75" s="1269"/>
      <c r="AW75" s="1269"/>
      <c r="AX75" s="1269"/>
      <c r="AY75" s="1269"/>
      <c r="AZ75" s="1269"/>
      <c r="BA75" s="1269"/>
      <c r="BB75" s="1269" t="s">
        <v>565</v>
      </c>
      <c r="BC75" s="1269"/>
      <c r="BD75" s="1269"/>
      <c r="BE75" s="1269"/>
      <c r="BF75" s="1269"/>
      <c r="BG75" s="1269"/>
      <c r="BH75" s="1269"/>
      <c r="BI75" s="1269"/>
      <c r="BJ75" s="1269"/>
      <c r="BK75" s="1269"/>
      <c r="BL75" s="1269"/>
      <c r="BM75" s="1269"/>
      <c r="BN75" s="1269"/>
      <c r="BO75" s="1269"/>
      <c r="BP75" s="1263">
        <v>5.0999999999999996</v>
      </c>
      <c r="BQ75" s="1263"/>
      <c r="BR75" s="1263"/>
      <c r="BS75" s="1263"/>
      <c r="BT75" s="1263"/>
      <c r="BU75" s="1263"/>
      <c r="BV75" s="1263"/>
      <c r="BW75" s="1263"/>
      <c r="BX75" s="1263">
        <v>5.2</v>
      </c>
      <c r="BY75" s="1263"/>
      <c r="BZ75" s="1263"/>
      <c r="CA75" s="1263"/>
      <c r="CB75" s="1263"/>
      <c r="CC75" s="1263"/>
      <c r="CD75" s="1263"/>
      <c r="CE75" s="1263"/>
      <c r="CF75" s="1263">
        <v>5</v>
      </c>
      <c r="CG75" s="1263"/>
      <c r="CH75" s="1263"/>
      <c r="CI75" s="1263"/>
      <c r="CJ75" s="1263"/>
      <c r="CK75" s="1263"/>
      <c r="CL75" s="1263"/>
      <c r="CM75" s="1263"/>
      <c r="CN75" s="1263">
        <v>6</v>
      </c>
      <c r="CO75" s="1263"/>
      <c r="CP75" s="1263"/>
      <c r="CQ75" s="1263"/>
      <c r="CR75" s="1263"/>
      <c r="CS75" s="1263"/>
      <c r="CT75" s="1263"/>
      <c r="CU75" s="1263"/>
      <c r="CV75" s="1263">
        <v>6.7</v>
      </c>
      <c r="CW75" s="1263"/>
      <c r="CX75" s="1263"/>
      <c r="CY75" s="1263"/>
      <c r="CZ75" s="1263"/>
      <c r="DA75" s="1263"/>
      <c r="DB75" s="1263"/>
      <c r="DC75" s="1263"/>
    </row>
    <row r="76" spans="2:107" ht="13.2" x14ac:dyDescent="0.2">
      <c r="B76" s="365"/>
      <c r="G76" s="1273"/>
      <c r="H76" s="1273"/>
      <c r="I76" s="1264"/>
      <c r="J76" s="1264"/>
      <c r="K76" s="1268"/>
      <c r="L76" s="1268"/>
      <c r="M76" s="1268"/>
      <c r="N76" s="1268"/>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ht="13.2" x14ac:dyDescent="0.2">
      <c r="B77" s="365"/>
      <c r="G77" s="1264"/>
      <c r="H77" s="1264"/>
      <c r="I77" s="1264"/>
      <c r="J77" s="1264"/>
      <c r="K77" s="1274"/>
      <c r="L77" s="1274"/>
      <c r="M77" s="1274"/>
      <c r="N77" s="1274"/>
      <c r="AN77" s="1253" t="s">
        <v>567</v>
      </c>
      <c r="AO77" s="1253"/>
      <c r="AP77" s="1253"/>
      <c r="AQ77" s="1253"/>
      <c r="AR77" s="1253"/>
      <c r="AS77" s="1253"/>
      <c r="AT77" s="1253"/>
      <c r="AU77" s="1253"/>
      <c r="AV77" s="1253"/>
      <c r="AW77" s="1253"/>
      <c r="AX77" s="1253"/>
      <c r="AY77" s="1253"/>
      <c r="AZ77" s="1253"/>
      <c r="BA77" s="1253"/>
      <c r="BB77" s="1269" t="s">
        <v>566</v>
      </c>
      <c r="BC77" s="1269"/>
      <c r="BD77" s="1269"/>
      <c r="BE77" s="1269"/>
      <c r="BF77" s="1269"/>
      <c r="BG77" s="1269"/>
      <c r="BH77" s="1269"/>
      <c r="BI77" s="1269"/>
      <c r="BJ77" s="1269"/>
      <c r="BK77" s="1269"/>
      <c r="BL77" s="1269"/>
      <c r="BM77" s="1269"/>
      <c r="BN77" s="1269"/>
      <c r="BO77" s="1269"/>
      <c r="BP77" s="1263">
        <v>0</v>
      </c>
      <c r="BQ77" s="1263"/>
      <c r="BR77" s="1263"/>
      <c r="BS77" s="1263"/>
      <c r="BT77" s="1263"/>
      <c r="BU77" s="1263"/>
      <c r="BV77" s="1263"/>
      <c r="BW77" s="1263"/>
      <c r="BX77" s="1263">
        <v>0</v>
      </c>
      <c r="BY77" s="1263"/>
      <c r="BZ77" s="1263"/>
      <c r="CA77" s="1263"/>
      <c r="CB77" s="1263"/>
      <c r="CC77" s="1263"/>
      <c r="CD77" s="1263"/>
      <c r="CE77" s="1263"/>
      <c r="CF77" s="1263">
        <v>0</v>
      </c>
      <c r="CG77" s="1263"/>
      <c r="CH77" s="1263"/>
      <c r="CI77" s="1263"/>
      <c r="CJ77" s="1263"/>
      <c r="CK77" s="1263"/>
      <c r="CL77" s="1263"/>
      <c r="CM77" s="1263"/>
      <c r="CN77" s="1263">
        <v>0</v>
      </c>
      <c r="CO77" s="1263"/>
      <c r="CP77" s="1263"/>
      <c r="CQ77" s="1263"/>
      <c r="CR77" s="1263"/>
      <c r="CS77" s="1263"/>
      <c r="CT77" s="1263"/>
      <c r="CU77" s="1263"/>
      <c r="CV77" s="1263">
        <v>0</v>
      </c>
      <c r="CW77" s="1263"/>
      <c r="CX77" s="1263"/>
      <c r="CY77" s="1263"/>
      <c r="CZ77" s="1263"/>
      <c r="DA77" s="1263"/>
      <c r="DB77" s="1263"/>
      <c r="DC77" s="1263"/>
    </row>
    <row r="78" spans="2:107" ht="13.2" x14ac:dyDescent="0.2">
      <c r="B78" s="365"/>
      <c r="G78" s="1264"/>
      <c r="H78" s="1264"/>
      <c r="I78" s="1264"/>
      <c r="J78" s="1264"/>
      <c r="K78" s="1274"/>
      <c r="L78" s="1274"/>
      <c r="M78" s="1274"/>
      <c r="N78" s="1274"/>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ht="13.2" x14ac:dyDescent="0.2">
      <c r="B79" s="365"/>
      <c r="G79" s="1264"/>
      <c r="H79" s="1264"/>
      <c r="I79" s="1271"/>
      <c r="J79" s="1271"/>
      <c r="K79" s="1275"/>
      <c r="L79" s="1275"/>
      <c r="M79" s="1275"/>
      <c r="N79" s="1275"/>
      <c r="AN79" s="1253"/>
      <c r="AO79" s="1253"/>
      <c r="AP79" s="1253"/>
      <c r="AQ79" s="1253"/>
      <c r="AR79" s="1253"/>
      <c r="AS79" s="1253"/>
      <c r="AT79" s="1253"/>
      <c r="AU79" s="1253"/>
      <c r="AV79" s="1253"/>
      <c r="AW79" s="1253"/>
      <c r="AX79" s="1253"/>
      <c r="AY79" s="1253"/>
      <c r="AZ79" s="1253"/>
      <c r="BA79" s="1253"/>
      <c r="BB79" s="1269" t="s">
        <v>565</v>
      </c>
      <c r="BC79" s="1269"/>
      <c r="BD79" s="1269"/>
      <c r="BE79" s="1269"/>
      <c r="BF79" s="1269"/>
      <c r="BG79" s="1269"/>
      <c r="BH79" s="1269"/>
      <c r="BI79" s="1269"/>
      <c r="BJ79" s="1269"/>
      <c r="BK79" s="1269"/>
      <c r="BL79" s="1269"/>
      <c r="BM79" s="1269"/>
      <c r="BN79" s="1269"/>
      <c r="BO79" s="1269"/>
      <c r="BP79" s="1263">
        <v>7.3</v>
      </c>
      <c r="BQ79" s="1263"/>
      <c r="BR79" s="1263"/>
      <c r="BS79" s="1263"/>
      <c r="BT79" s="1263"/>
      <c r="BU79" s="1263"/>
      <c r="BV79" s="1263"/>
      <c r="BW79" s="1263"/>
      <c r="BX79" s="1263">
        <v>7.4</v>
      </c>
      <c r="BY79" s="1263"/>
      <c r="BZ79" s="1263"/>
      <c r="CA79" s="1263"/>
      <c r="CB79" s="1263"/>
      <c r="CC79" s="1263"/>
      <c r="CD79" s="1263"/>
      <c r="CE79" s="1263"/>
      <c r="CF79" s="1263">
        <v>7.5</v>
      </c>
      <c r="CG79" s="1263"/>
      <c r="CH79" s="1263"/>
      <c r="CI79" s="1263"/>
      <c r="CJ79" s="1263"/>
      <c r="CK79" s="1263"/>
      <c r="CL79" s="1263"/>
      <c r="CM79" s="1263"/>
      <c r="CN79" s="1263">
        <v>7.5</v>
      </c>
      <c r="CO79" s="1263"/>
      <c r="CP79" s="1263"/>
      <c r="CQ79" s="1263"/>
      <c r="CR79" s="1263"/>
      <c r="CS79" s="1263"/>
      <c r="CT79" s="1263"/>
      <c r="CU79" s="1263"/>
      <c r="CV79" s="1263">
        <v>7.7</v>
      </c>
      <c r="CW79" s="1263"/>
      <c r="CX79" s="1263"/>
      <c r="CY79" s="1263"/>
      <c r="CZ79" s="1263"/>
      <c r="DA79" s="1263"/>
      <c r="DB79" s="1263"/>
      <c r="DC79" s="1263"/>
    </row>
    <row r="80" spans="2:107" ht="13.2" x14ac:dyDescent="0.2">
      <c r="B80" s="365"/>
      <c r="G80" s="1264"/>
      <c r="H80" s="1264"/>
      <c r="I80" s="1271"/>
      <c r="J80" s="1271"/>
      <c r="K80" s="1275"/>
      <c r="L80" s="1275"/>
      <c r="M80" s="1275"/>
      <c r="N80" s="1275"/>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vObZxYYVV74PEN4/MXaKyuLvm/Rzn4krS+B5MGGKiw98NZuBQPKvtrAhVPQcz5biK3Br1Kma9k2kRJCA6GZjig==" saltValue="eRQKbpeqmoStN1kxaPv1Gg==" spinCount="100000" sheet="1" objects="1" scenarios="1" formatCells="0"/>
  <dataConsolidate/>
  <mergeCells count="112">
    <mergeCell ref="G77:H80"/>
    <mergeCell ref="I77:J78"/>
    <mergeCell ref="K77:K78"/>
    <mergeCell ref="L77:L78"/>
    <mergeCell ref="M77:M78"/>
    <mergeCell ref="CN79:CU80"/>
    <mergeCell ref="CV79:DC80"/>
    <mergeCell ref="CN77:CU78"/>
    <mergeCell ref="CF77:CM78"/>
    <mergeCell ref="CF79:CM80"/>
    <mergeCell ref="BX79:CE80"/>
    <mergeCell ref="N77:N78"/>
    <mergeCell ref="AN77:BA80"/>
    <mergeCell ref="BB77:BO78"/>
    <mergeCell ref="BP77:BW78"/>
    <mergeCell ref="BX77:CE78"/>
    <mergeCell ref="CV77:DC78"/>
    <mergeCell ref="I79:J80"/>
    <mergeCell ref="K79:K80"/>
    <mergeCell ref="L79:L80"/>
    <mergeCell ref="M79:M80"/>
    <mergeCell ref="N79:N80"/>
    <mergeCell ref="BB79:BO80"/>
    <mergeCell ref="BP79:BW80"/>
    <mergeCell ref="CN75:CU76"/>
    <mergeCell ref="CV75:DC76"/>
    <mergeCell ref="M75:M76"/>
    <mergeCell ref="N75:N76"/>
    <mergeCell ref="BB75:BO76"/>
    <mergeCell ref="BP75:BW76"/>
    <mergeCell ref="BX75:CE76"/>
    <mergeCell ref="CF75:CM76"/>
    <mergeCell ref="AN65:DC69"/>
    <mergeCell ref="CV72:DC72"/>
    <mergeCell ref="G73:H76"/>
    <mergeCell ref="I73:J74"/>
    <mergeCell ref="K73:K74"/>
    <mergeCell ref="L73:L74"/>
    <mergeCell ref="M73:M74"/>
    <mergeCell ref="N73:N74"/>
    <mergeCell ref="AN73:BA76"/>
    <mergeCell ref="BB73:BO74"/>
    <mergeCell ref="CN72:CU72"/>
    <mergeCell ref="BX73:CE74"/>
    <mergeCell ref="CF73:CM74"/>
    <mergeCell ref="CN73:CU74"/>
    <mergeCell ref="CV73:DC74"/>
    <mergeCell ref="I75:J76"/>
    <mergeCell ref="K75:K76"/>
    <mergeCell ref="L75:L76"/>
    <mergeCell ref="BP73:BW74"/>
    <mergeCell ref="G72:J72"/>
    <mergeCell ref="AN72:BO72"/>
    <mergeCell ref="BP72:BW72"/>
    <mergeCell ref="BX72:CE72"/>
    <mergeCell ref="CF72:CM72"/>
    <mergeCell ref="CV57:DC58"/>
    <mergeCell ref="BX55:CE56"/>
    <mergeCell ref="CF55:CM56"/>
    <mergeCell ref="CN55:CU56"/>
    <mergeCell ref="CV55:DC56"/>
    <mergeCell ref="CV53:DC54"/>
    <mergeCell ref="G55:H58"/>
    <mergeCell ref="I55:J56"/>
    <mergeCell ref="K55:K56"/>
    <mergeCell ref="L55:L56"/>
    <mergeCell ref="M55:M56"/>
    <mergeCell ref="N55:N56"/>
    <mergeCell ref="AN55:BA58"/>
    <mergeCell ref="BB55:BO56"/>
    <mergeCell ref="BP55:BW56"/>
    <mergeCell ref="I57:J58"/>
    <mergeCell ref="K57:K58"/>
    <mergeCell ref="L57:L58"/>
    <mergeCell ref="M57:M58"/>
    <mergeCell ref="N57:N58"/>
    <mergeCell ref="BB57:BO58"/>
    <mergeCell ref="CN53:CU54"/>
    <mergeCell ref="I51:J52"/>
    <mergeCell ref="K51:K52"/>
    <mergeCell ref="L51:L52"/>
    <mergeCell ref="M51:M52"/>
    <mergeCell ref="N51:N52"/>
    <mergeCell ref="I53:J54"/>
    <mergeCell ref="K53:K54"/>
    <mergeCell ref="L53:L54"/>
    <mergeCell ref="M53:M54"/>
    <mergeCell ref="BP57:BW58"/>
    <mergeCell ref="BX57:CE58"/>
    <mergeCell ref="CF57:CM58"/>
    <mergeCell ref="CN57:CU58"/>
    <mergeCell ref="N53:N54"/>
    <mergeCell ref="BB53:BO54"/>
    <mergeCell ref="BP53:BW54"/>
    <mergeCell ref="BX53:CE54"/>
    <mergeCell ref="CF53:CM54"/>
    <mergeCell ref="AN51:BA54"/>
    <mergeCell ref="BB51:BO52"/>
    <mergeCell ref="BP51:BW52"/>
    <mergeCell ref="BX51:CE52"/>
    <mergeCell ref="CF51:CM52"/>
    <mergeCell ref="CV50:DC50"/>
    <mergeCell ref="AN43:DC47"/>
    <mergeCell ref="CV51:DC52"/>
    <mergeCell ref="CN51:CU52"/>
    <mergeCell ref="G50:J50"/>
    <mergeCell ref="AN50:BO50"/>
    <mergeCell ref="BP50:BW50"/>
    <mergeCell ref="BX50:CE50"/>
    <mergeCell ref="CF50:CM50"/>
    <mergeCell ref="CN50:CU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5E00C-7254-4F42-BD05-9F95BC0C5864}">
  <sheetPr>
    <pageSetUpPr fitToPage="1"/>
  </sheetPr>
  <dimension ref="A1:DR125"/>
  <sheetViews>
    <sheetView showGridLines="0" topLeftCell="A104"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AecfZQM93FoPaSTgMoTbGdt0u913Y9jJIMssMJuTBcUyUHcvE0cxajn8wmHckZue3XDzZUqiiQACMxFFnp+lCQ==" saltValue="ogM90NR+bWNysT1xFmb1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B56A8-0F7F-4FAC-A163-E3525054CCAC}">
  <sheetPr>
    <pageSetUpPr fitToPage="1"/>
  </sheetPr>
  <dimension ref="A1:DR125"/>
  <sheetViews>
    <sheetView showGridLines="0" topLeftCell="O1" zoomScaleNormal="100" zoomScaleSheetLayoutView="55" workbookViewId="0">
      <selection activeCell="BY20" sqref="BY2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zxfYJf23KXDeL7upYJ9oOCBZm5Gcd5HqAbsJp34EdMgstu344iwPmNeN8JLX5sdulEMvkUQzMjJtUoM5umlhA==" saltValue="xXUROuMaiU7c7mZ2Nad1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304996</v>
      </c>
      <c r="E3" s="156"/>
      <c r="F3" s="157">
        <v>268375</v>
      </c>
      <c r="G3" s="158"/>
      <c r="H3" s="159"/>
    </row>
    <row r="4" spans="1:8" x14ac:dyDescent="0.2">
      <c r="A4" s="160"/>
      <c r="B4" s="161"/>
      <c r="C4" s="162"/>
      <c r="D4" s="163">
        <v>67513</v>
      </c>
      <c r="E4" s="164"/>
      <c r="F4" s="165">
        <v>119602</v>
      </c>
      <c r="G4" s="166"/>
      <c r="H4" s="167"/>
    </row>
    <row r="5" spans="1:8" x14ac:dyDescent="0.2">
      <c r="A5" s="148" t="s">
        <v>524</v>
      </c>
      <c r="B5" s="153"/>
      <c r="C5" s="154"/>
      <c r="D5" s="155">
        <v>321586</v>
      </c>
      <c r="E5" s="156"/>
      <c r="F5" s="157">
        <v>301035</v>
      </c>
      <c r="G5" s="158"/>
      <c r="H5" s="159"/>
    </row>
    <row r="6" spans="1:8" x14ac:dyDescent="0.2">
      <c r="A6" s="160"/>
      <c r="B6" s="161"/>
      <c r="C6" s="162"/>
      <c r="D6" s="163">
        <v>102662</v>
      </c>
      <c r="E6" s="164"/>
      <c r="F6" s="165">
        <v>154376</v>
      </c>
      <c r="G6" s="166"/>
      <c r="H6" s="167"/>
    </row>
    <row r="7" spans="1:8" x14ac:dyDescent="0.2">
      <c r="A7" s="148" t="s">
        <v>525</v>
      </c>
      <c r="B7" s="153"/>
      <c r="C7" s="154"/>
      <c r="D7" s="155">
        <v>546611</v>
      </c>
      <c r="E7" s="156"/>
      <c r="F7" s="157">
        <v>277467</v>
      </c>
      <c r="G7" s="158"/>
      <c r="H7" s="159"/>
    </row>
    <row r="8" spans="1:8" x14ac:dyDescent="0.2">
      <c r="A8" s="160"/>
      <c r="B8" s="161"/>
      <c r="C8" s="162"/>
      <c r="D8" s="163">
        <v>280003</v>
      </c>
      <c r="E8" s="164"/>
      <c r="F8" s="165">
        <v>128378</v>
      </c>
      <c r="G8" s="166"/>
      <c r="H8" s="167"/>
    </row>
    <row r="9" spans="1:8" x14ac:dyDescent="0.2">
      <c r="A9" s="148" t="s">
        <v>526</v>
      </c>
      <c r="B9" s="153"/>
      <c r="C9" s="154"/>
      <c r="D9" s="155">
        <v>961619</v>
      </c>
      <c r="E9" s="156"/>
      <c r="F9" s="157">
        <v>282256</v>
      </c>
      <c r="G9" s="158"/>
      <c r="H9" s="159"/>
    </row>
    <row r="10" spans="1:8" x14ac:dyDescent="0.2">
      <c r="A10" s="160"/>
      <c r="B10" s="161"/>
      <c r="C10" s="162"/>
      <c r="D10" s="163">
        <v>809519</v>
      </c>
      <c r="E10" s="164"/>
      <c r="F10" s="165">
        <v>145453</v>
      </c>
      <c r="G10" s="166"/>
      <c r="H10" s="167"/>
    </row>
    <row r="11" spans="1:8" x14ac:dyDescent="0.2">
      <c r="A11" s="148" t="s">
        <v>527</v>
      </c>
      <c r="B11" s="153"/>
      <c r="C11" s="154"/>
      <c r="D11" s="155">
        <v>956249</v>
      </c>
      <c r="E11" s="156"/>
      <c r="F11" s="157">
        <v>295341</v>
      </c>
      <c r="G11" s="158"/>
      <c r="H11" s="159"/>
    </row>
    <row r="12" spans="1:8" x14ac:dyDescent="0.2">
      <c r="A12" s="160"/>
      <c r="B12" s="161"/>
      <c r="C12" s="168"/>
      <c r="D12" s="163">
        <v>257712</v>
      </c>
      <c r="E12" s="164"/>
      <c r="F12" s="165">
        <v>137402</v>
      </c>
      <c r="G12" s="166"/>
      <c r="H12" s="167"/>
    </row>
    <row r="13" spans="1:8" x14ac:dyDescent="0.2">
      <c r="A13" s="148"/>
      <c r="B13" s="153"/>
      <c r="C13" s="169"/>
      <c r="D13" s="170">
        <v>618212</v>
      </c>
      <c r="E13" s="171"/>
      <c r="F13" s="172">
        <v>284895</v>
      </c>
      <c r="G13" s="173"/>
      <c r="H13" s="159"/>
    </row>
    <row r="14" spans="1:8" x14ac:dyDescent="0.2">
      <c r="A14" s="160"/>
      <c r="B14" s="161"/>
      <c r="C14" s="162"/>
      <c r="D14" s="163">
        <v>303482</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1.84</v>
      </c>
      <c r="C19" s="174">
        <f>ROUND(VALUE(SUBSTITUTE(実質収支比率等に係る経年分析!G$48,"▲","-")),2)</f>
        <v>9.36</v>
      </c>
      <c r="D19" s="174">
        <f>ROUND(VALUE(SUBSTITUTE(実質収支比率等に係る経年分析!H$48,"▲","-")),2)</f>
        <v>10.09</v>
      </c>
      <c r="E19" s="174">
        <f>ROUND(VALUE(SUBSTITUTE(実質収支比率等に係る経年分析!I$48,"▲","-")),2)</f>
        <v>17.21</v>
      </c>
      <c r="F19" s="174">
        <f>ROUND(VALUE(SUBSTITUTE(実質収支比率等に係る経年分析!J$48,"▲","-")),2)</f>
        <v>19.5</v>
      </c>
    </row>
    <row r="20" spans="1:11" x14ac:dyDescent="0.2">
      <c r="A20" s="174" t="s">
        <v>53</v>
      </c>
      <c r="B20" s="174">
        <f>ROUND(VALUE(SUBSTITUTE(実質収支比率等に係る経年分析!F$47,"▲","-")),2)</f>
        <v>79.849999999999994</v>
      </c>
      <c r="C20" s="174">
        <f>ROUND(VALUE(SUBSTITUTE(実質収支比率等に係る経年分析!G$47,"▲","-")),2)</f>
        <v>73.78</v>
      </c>
      <c r="D20" s="174">
        <f>ROUND(VALUE(SUBSTITUTE(実質収支比率等に係る経年分析!H$47,"▲","-")),2)</f>
        <v>69.63</v>
      </c>
      <c r="E20" s="174">
        <f>ROUND(VALUE(SUBSTITUTE(実質収支比率等に係る経年分析!I$47,"▲","-")),2)</f>
        <v>73.430000000000007</v>
      </c>
      <c r="F20" s="174">
        <f>ROUND(VALUE(SUBSTITUTE(実質収支比率等に係る経年分析!J$47,"▲","-")),2)</f>
        <v>65.349999999999994</v>
      </c>
    </row>
    <row r="21" spans="1:11" x14ac:dyDescent="0.2">
      <c r="A21" s="174" t="s">
        <v>54</v>
      </c>
      <c r="B21" s="174">
        <f>IF(ISNUMBER(VALUE(SUBSTITUTE(実質収支比率等に係る経年分析!F$49,"▲","-"))),ROUND(VALUE(SUBSTITUTE(実質収支比率等に係る経年分析!F$49,"▲","-")),2),NA())</f>
        <v>-11.55</v>
      </c>
      <c r="C21" s="174">
        <f>IF(ISNUMBER(VALUE(SUBSTITUTE(実質収支比率等に係る経年分析!G$49,"▲","-"))),ROUND(VALUE(SUBSTITUTE(実質収支比率等に係る経年分析!G$49,"▲","-")),2),NA())</f>
        <v>4.1399999999999997</v>
      </c>
      <c r="D21" s="174">
        <f>IF(ISNUMBER(VALUE(SUBSTITUTE(実質収支比率等に係る経年分析!H$49,"▲","-"))),ROUND(VALUE(SUBSTITUTE(実質収支比率等に係る経年分析!H$49,"▲","-")),2),NA())</f>
        <v>4.9000000000000004</v>
      </c>
      <c r="E21" s="174">
        <f>IF(ISNUMBER(VALUE(SUBSTITUTE(実質収支比率等に係る経年分析!I$49,"▲","-"))),ROUND(VALUE(SUBSTITUTE(実質収支比率等に係る経年分析!I$49,"▲","-")),2),NA())</f>
        <v>6.65</v>
      </c>
      <c r="F21" s="174">
        <f>IF(ISNUMBER(VALUE(SUBSTITUTE(実質収支比率等に係る経年分析!J$49,"▲","-"))),ROUND(VALUE(SUBSTITUTE(実質収支比率等に係る経年分析!J$49,"▲","-")),2),NA())</f>
        <v>-4.37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0.88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新庄村土地取得特別会計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新庄村後期高齢者医療特別会計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
      <c r="A31" s="175" t="str">
        <f>IF(連結実質赤字比率に係る赤字・黒字の構成分析!C$39="",NA(),連結実質赤字比率に係る赤字・黒字の構成分析!C$39)</f>
        <v>新庄村簡易水道事業特別会計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2">
      <c r="A32" s="175" t="str">
        <f>IF(連結実質赤字比率に係る赤字・黒字の構成分析!C$38="",NA(),連結実質赤字比率に係る赤字・黒字の構成分析!C$38)</f>
        <v>新庄村国民健康保険歯科診療施設特別会計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0.46</v>
      </c>
    </row>
    <row r="33" spans="1:16" x14ac:dyDescent="0.2">
      <c r="A33" s="175" t="str">
        <f>IF(連結実質赤字比率に係る赤字・黒字の構成分析!C$37="",NA(),連結実質赤字比率に係る赤字・黒字の構成分析!C$37)</f>
        <v>新庄村国民健康保険事業特別会計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2">
      <c r="A34" s="175" t="str">
        <f>IF(連結実質赤字比率に係る赤字・黒字の構成分析!C$36="",NA(),連結実質赤字比率に係る赤字・黒字の構成分析!C$36)</f>
        <v>新庄村国民健康保険診療所特別会計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1.27</v>
      </c>
    </row>
    <row r="35" spans="1:16" x14ac:dyDescent="0.2">
      <c r="A35" s="175" t="str">
        <f>IF(連結実質赤字比率に係る赤字・黒字の構成分析!C$35="",NA(),連結実質赤字比率に係る赤字・黒字の構成分析!C$35)</f>
        <v>新庄村介護保険特別会計（保険事業勘定）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17.190000000000001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19.48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143</v>
      </c>
      <c r="E42" s="176"/>
      <c r="F42" s="176"/>
      <c r="G42" s="176">
        <f>'実質公債費比率（分子）の構造'!L$52</f>
        <v>140</v>
      </c>
      <c r="H42" s="176"/>
      <c r="I42" s="176"/>
      <c r="J42" s="176">
        <f>'実質公債費比率（分子）の構造'!M$52</f>
        <v>138</v>
      </c>
      <c r="K42" s="176"/>
      <c r="L42" s="176"/>
      <c r="M42" s="176">
        <f>'実質公債費比率（分子）の構造'!N$52</f>
        <v>119</v>
      </c>
      <c r="N42" s="176"/>
      <c r="O42" s="176"/>
      <c r="P42" s="176">
        <f>'実質公債費比率（分子）の構造'!O$52</f>
        <v>136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32</v>
      </c>
      <c r="C46" s="176"/>
      <c r="D46" s="176"/>
      <c r="E46" s="176">
        <f>'実質公債費比率（分子）の構造'!L$48</f>
        <v>35</v>
      </c>
      <c r="F46" s="176"/>
      <c r="G46" s="176"/>
      <c r="H46" s="176">
        <f>'実質公債費比率（分子）の構造'!M$48</f>
        <v>33</v>
      </c>
      <c r="I46" s="176"/>
      <c r="J46" s="176"/>
      <c r="K46" s="176">
        <f>'実質公債費比率（分子）の構造'!N$48</f>
        <v>38</v>
      </c>
      <c r="L46" s="176"/>
      <c r="M46" s="176"/>
      <c r="N46" s="176">
        <f>'実質公債費比率（分子）の構造'!O$48</f>
        <v>40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148</v>
      </c>
      <c r="C49" s="176"/>
      <c r="D49" s="176"/>
      <c r="E49" s="176">
        <f>'実質公債費比率（分子）の構造'!L$45</f>
        <v>144</v>
      </c>
      <c r="F49" s="176"/>
      <c r="G49" s="176"/>
      <c r="H49" s="176">
        <f>'実質公債費比率（分子）の構造'!M$45</f>
        <v>150</v>
      </c>
      <c r="I49" s="176"/>
      <c r="J49" s="176"/>
      <c r="K49" s="176">
        <f>'実質公債費比率（分子）の構造'!N$45</f>
        <v>155</v>
      </c>
      <c r="L49" s="176"/>
      <c r="M49" s="176"/>
      <c r="N49" s="176">
        <f>'実質公債費比率（分子）の構造'!O$45</f>
        <v>155</v>
      </c>
      <c r="O49" s="176"/>
      <c r="P49" s="176"/>
    </row>
    <row r="50" spans="1:16" x14ac:dyDescent="0.2">
      <c r="A50" s="176" t="s">
        <v>67</v>
      </c>
      <c r="B50" s="176" t="e">
        <f>NA()</f>
        <v>#N/A</v>
      </c>
      <c r="C50" s="176">
        <f>IF(ISNUMBER('実質公債費比率（分子）の構造'!K$53),'実質公債費比率（分子）の構造'!K$53,NA())</f>
        <v>37</v>
      </c>
      <c r="D50" s="176" t="e">
        <f>NA()</f>
        <v>#N/A</v>
      </c>
      <c r="E50" s="176" t="e">
        <f>NA()</f>
        <v>#N/A</v>
      </c>
      <c r="F50" s="176">
        <f>IF(ISNUMBER('実質公債費比率（分子）の構造'!L$53),'実質公債費比率（分子）の構造'!L$53,NA())</f>
        <v>39</v>
      </c>
      <c r="G50" s="176" t="e">
        <f>NA()</f>
        <v>#N/A</v>
      </c>
      <c r="H50" s="176" t="e">
        <f>NA()</f>
        <v>#N/A</v>
      </c>
      <c r="I50" s="176">
        <f>IF(ISNUMBER('実質公債費比率（分子）の構造'!M$53),'実質公債費比率（分子）の構造'!M$53,NA())</f>
        <v>45</v>
      </c>
      <c r="J50" s="176" t="e">
        <f>NA()</f>
        <v>#N/A</v>
      </c>
      <c r="K50" s="176" t="e">
        <f>NA()</f>
        <v>#N/A</v>
      </c>
      <c r="L50" s="176">
        <f>IF(ISNUMBER('実質公債費比率（分子）の構造'!N$53),'実質公債費比率（分子）の構造'!N$53,NA())</f>
        <v>74</v>
      </c>
      <c r="M50" s="176" t="e">
        <f>NA()</f>
        <v>#N/A</v>
      </c>
      <c r="N50" s="176" t="e">
        <f>NA()</f>
        <v>#N/A</v>
      </c>
      <c r="O50" s="176">
        <f>IF(ISNUMBER('実質公債費比率（分子）の構造'!O$53),'実質公債費比率（分子）の構造'!O$53,NA())</f>
        <v>59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855</v>
      </c>
      <c r="E56" s="175"/>
      <c r="F56" s="175"/>
      <c r="G56" s="175">
        <f>'将来負担比率（分子）の構造'!J$52</f>
        <v>807</v>
      </c>
      <c r="H56" s="175"/>
      <c r="I56" s="175"/>
      <c r="J56" s="175">
        <f>'将来負担比率（分子）の構造'!K$52</f>
        <v>842</v>
      </c>
      <c r="K56" s="175"/>
      <c r="L56" s="175"/>
      <c r="M56" s="175">
        <f>'将来負担比率（分子）の構造'!L$52</f>
        <v>1344</v>
      </c>
      <c r="N56" s="175"/>
      <c r="O56" s="175"/>
      <c r="P56" s="175">
        <f>'将来負担比率（分子）の構造'!M$52</f>
        <v>1496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2330</v>
      </c>
      <c r="E58" s="175"/>
      <c r="F58" s="175"/>
      <c r="G58" s="175">
        <f>'将来負担比率（分子）の構造'!J$50</f>
        <v>2184</v>
      </c>
      <c r="H58" s="175"/>
      <c r="I58" s="175"/>
      <c r="J58" s="175">
        <f>'将来負担比率（分子）の構造'!K$50</f>
        <v>2161</v>
      </c>
      <c r="K58" s="175"/>
      <c r="L58" s="175"/>
      <c r="M58" s="175">
        <f>'将来負担比率（分子）の構造'!L$50</f>
        <v>1949</v>
      </c>
      <c r="N58" s="175"/>
      <c r="O58" s="175"/>
      <c r="P58" s="175">
        <f>'将来負担比率（分子）の構造'!M$50</f>
        <v>1809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149</v>
      </c>
      <c r="C62" s="175"/>
      <c r="D62" s="175"/>
      <c r="E62" s="175">
        <f>'将来負担比率（分子）の構造'!J$45</f>
        <v>155</v>
      </c>
      <c r="F62" s="175"/>
      <c r="G62" s="175"/>
      <c r="H62" s="175">
        <f>'将来負担比率（分子）の構造'!K$45</f>
        <v>138</v>
      </c>
      <c r="I62" s="175"/>
      <c r="J62" s="175"/>
      <c r="K62" s="175">
        <f>'将来負担比率（分子）の構造'!L$45</f>
        <v>129</v>
      </c>
      <c r="L62" s="175"/>
      <c r="M62" s="175"/>
      <c r="N62" s="175">
        <f>'将来負担比率（分子）の構造'!M$45</f>
        <v>145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430</v>
      </c>
      <c r="C64" s="175"/>
      <c r="D64" s="175"/>
      <c r="E64" s="175">
        <f>'将来負担比率（分子）の構造'!J$43</f>
        <v>402</v>
      </c>
      <c r="F64" s="175"/>
      <c r="G64" s="175"/>
      <c r="H64" s="175">
        <f>'将来負担比率（分子）の構造'!K$43</f>
        <v>392</v>
      </c>
      <c r="I64" s="175"/>
      <c r="J64" s="175"/>
      <c r="K64" s="175">
        <f>'将来負担比率（分子）の構造'!L$43</f>
        <v>404</v>
      </c>
      <c r="L64" s="175"/>
      <c r="M64" s="175"/>
      <c r="N64" s="175">
        <f>'将来負担比率（分子）の構造'!M$43</f>
        <v>405</v>
      </c>
      <c r="O64" s="175"/>
      <c r="P64" s="175"/>
    </row>
    <row r="65" spans="1:16" x14ac:dyDescent="0.2">
      <c r="A65" s="175" t="s">
        <v>32</v>
      </c>
      <c r="B65" s="175">
        <f>'将来負担比率（分子）の構造'!I$42</f>
        <v>41</v>
      </c>
      <c r="C65" s="175"/>
      <c r="D65" s="175"/>
      <c r="E65" s="175">
        <f>'将来負担比率（分子）の構造'!J$42</f>
        <v>38</v>
      </c>
      <c r="F65" s="175"/>
      <c r="G65" s="175"/>
      <c r="H65" s="175">
        <f>'将来負担比率（分子）の構造'!K$42</f>
        <v>357</v>
      </c>
      <c r="I65" s="175"/>
      <c r="J65" s="175"/>
      <c r="K65" s="175">
        <f>'将来負担比率（分子）の構造'!L$42</f>
        <v>34</v>
      </c>
      <c r="L65" s="175"/>
      <c r="M65" s="175"/>
      <c r="N65" s="175">
        <f>'将来負担比率（分子）の構造'!M$42</f>
        <v>219</v>
      </c>
      <c r="O65" s="175"/>
      <c r="P65" s="175"/>
    </row>
    <row r="66" spans="1:16" x14ac:dyDescent="0.2">
      <c r="A66" s="175" t="s">
        <v>31</v>
      </c>
      <c r="B66" s="175">
        <f>'将来負担比率（分子）の構造'!I$41</f>
        <v>1278</v>
      </c>
      <c r="C66" s="175"/>
      <c r="D66" s="175"/>
      <c r="E66" s="175">
        <f>'将来負担比率（分子）の構造'!J$41</f>
        <v>1271</v>
      </c>
      <c r="F66" s="175"/>
      <c r="G66" s="175"/>
      <c r="H66" s="175">
        <f>'将来負担比率（分子）の構造'!K$41</f>
        <v>1327</v>
      </c>
      <c r="I66" s="175"/>
      <c r="J66" s="175"/>
      <c r="K66" s="175">
        <f>'将来負担比率（分子）の構造'!L$41</f>
        <v>1833</v>
      </c>
      <c r="L66" s="175"/>
      <c r="M66" s="175"/>
      <c r="N66" s="175">
        <f>'将来負担比率（分子）の構造'!M$41</f>
        <v>2100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721</v>
      </c>
      <c r="C72" s="179">
        <f>基金残高に係る経年分析!G55</f>
        <v>722</v>
      </c>
      <c r="D72" s="179">
        <f>基金残高に係る経年分析!H55</f>
        <v>652</v>
      </c>
    </row>
    <row r="73" spans="1:16" x14ac:dyDescent="0.2">
      <c r="A73" s="178" t="s">
        <v>74</v>
      </c>
      <c r="B73" s="179">
        <f>基金残高に係る経年分析!F56</f>
        <v>40</v>
      </c>
      <c r="C73" s="179">
        <f>基金残高に係る経年分析!G56</f>
        <v>40</v>
      </c>
      <c r="D73" s="179">
        <f>基金残高に係る経年分析!H56</f>
        <v>40</v>
      </c>
    </row>
    <row r="74" spans="1:16" x14ac:dyDescent="0.2">
      <c r="A74" s="178" t="s">
        <v>75</v>
      </c>
      <c r="B74" s="179">
        <f>基金残高に係る経年分析!F57</f>
        <v>1209</v>
      </c>
      <c r="C74" s="179">
        <f>基金残高に係る経年分析!G57</f>
        <v>973</v>
      </c>
      <c r="D74" s="179">
        <f>基金残高に係る経年分析!H57</f>
        <v>902</v>
      </c>
    </row>
  </sheetData>
  <sheetProtection algorithmName="SHA-512" hashValue="ezeGeNAfYfVbhBUc6bTEAwywS9nvccWEOxtO2MYO+RC74eLPSCbbb2WE7Yb/4x6b2f3GnZkokZOFTgDZ9VXjPQ==" saltValue="bYJ3hojHrPHIzGK0m2Q0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187942</v>
      </c>
      <c r="S5" s="713"/>
      <c r="T5" s="713"/>
      <c r="U5" s="713"/>
      <c r="V5" s="713"/>
      <c r="W5" s="713"/>
      <c r="X5" s="713"/>
      <c r="Y5" s="738"/>
      <c r="Z5" s="751">
        <v>7.9</v>
      </c>
      <c r="AA5" s="751"/>
      <c r="AB5" s="751"/>
      <c r="AC5" s="751"/>
      <c r="AD5" s="752">
        <v>187942</v>
      </c>
      <c r="AE5" s="752"/>
      <c r="AF5" s="752"/>
      <c r="AG5" s="752"/>
      <c r="AH5" s="752"/>
      <c r="AI5" s="752"/>
      <c r="AJ5" s="752"/>
      <c r="AK5" s="752"/>
      <c r="AL5" s="739">
        <v>18.3</v>
      </c>
      <c r="AM5" s="721"/>
      <c r="AN5" s="721"/>
      <c r="AO5" s="740"/>
      <c r="AP5" s="715" t="s">
        <v>217</v>
      </c>
      <c r="AQ5" s="716"/>
      <c r="AR5" s="716"/>
      <c r="AS5" s="716"/>
      <c r="AT5" s="716"/>
      <c r="AU5" s="716"/>
      <c r="AV5" s="716"/>
      <c r="AW5" s="716"/>
      <c r="AX5" s="716"/>
      <c r="AY5" s="716"/>
      <c r="AZ5" s="716"/>
      <c r="BA5" s="716"/>
      <c r="BB5" s="716"/>
      <c r="BC5" s="716"/>
      <c r="BD5" s="716"/>
      <c r="BE5" s="716"/>
      <c r="BF5" s="717"/>
      <c r="BG5" s="657">
        <v>187942</v>
      </c>
      <c r="BH5" s="658"/>
      <c r="BI5" s="658"/>
      <c r="BJ5" s="658"/>
      <c r="BK5" s="658"/>
      <c r="BL5" s="658"/>
      <c r="BM5" s="658"/>
      <c r="BN5" s="659"/>
      <c r="BO5" s="695">
        <v>100</v>
      </c>
      <c r="BP5" s="695"/>
      <c r="BQ5" s="695"/>
      <c r="BR5" s="695"/>
      <c r="BS5" s="696">
        <v>19274</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23697</v>
      </c>
      <c r="S6" s="658"/>
      <c r="T6" s="658"/>
      <c r="U6" s="658"/>
      <c r="V6" s="658"/>
      <c r="W6" s="658"/>
      <c r="X6" s="658"/>
      <c r="Y6" s="659"/>
      <c r="Z6" s="695">
        <v>1</v>
      </c>
      <c r="AA6" s="695"/>
      <c r="AB6" s="695"/>
      <c r="AC6" s="695"/>
      <c r="AD6" s="696">
        <v>23697</v>
      </c>
      <c r="AE6" s="696"/>
      <c r="AF6" s="696"/>
      <c r="AG6" s="696"/>
      <c r="AH6" s="696"/>
      <c r="AI6" s="696"/>
      <c r="AJ6" s="696"/>
      <c r="AK6" s="696"/>
      <c r="AL6" s="660">
        <v>2.2999999999999998</v>
      </c>
      <c r="AM6" s="661"/>
      <c r="AN6" s="661"/>
      <c r="AO6" s="697"/>
      <c r="AP6" s="654" t="s">
        <v>222</v>
      </c>
      <c r="AQ6" s="655"/>
      <c r="AR6" s="655"/>
      <c r="AS6" s="655"/>
      <c r="AT6" s="655"/>
      <c r="AU6" s="655"/>
      <c r="AV6" s="655"/>
      <c r="AW6" s="655"/>
      <c r="AX6" s="655"/>
      <c r="AY6" s="655"/>
      <c r="AZ6" s="655"/>
      <c r="BA6" s="655"/>
      <c r="BB6" s="655"/>
      <c r="BC6" s="655"/>
      <c r="BD6" s="655"/>
      <c r="BE6" s="655"/>
      <c r="BF6" s="656"/>
      <c r="BG6" s="657">
        <v>187942</v>
      </c>
      <c r="BH6" s="658"/>
      <c r="BI6" s="658"/>
      <c r="BJ6" s="658"/>
      <c r="BK6" s="658"/>
      <c r="BL6" s="658"/>
      <c r="BM6" s="658"/>
      <c r="BN6" s="659"/>
      <c r="BO6" s="695">
        <v>100</v>
      </c>
      <c r="BP6" s="695"/>
      <c r="BQ6" s="695"/>
      <c r="BR6" s="695"/>
      <c r="BS6" s="696">
        <v>19274</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40175</v>
      </c>
      <c r="CS6" s="658"/>
      <c r="CT6" s="658"/>
      <c r="CU6" s="658"/>
      <c r="CV6" s="658"/>
      <c r="CW6" s="658"/>
      <c r="CX6" s="658"/>
      <c r="CY6" s="659"/>
      <c r="CZ6" s="739">
        <v>1.8</v>
      </c>
      <c r="DA6" s="721"/>
      <c r="DB6" s="721"/>
      <c r="DC6" s="741"/>
      <c r="DD6" s="663" t="s">
        <v>122</v>
      </c>
      <c r="DE6" s="658"/>
      <c r="DF6" s="658"/>
      <c r="DG6" s="658"/>
      <c r="DH6" s="658"/>
      <c r="DI6" s="658"/>
      <c r="DJ6" s="658"/>
      <c r="DK6" s="658"/>
      <c r="DL6" s="658"/>
      <c r="DM6" s="658"/>
      <c r="DN6" s="658"/>
      <c r="DO6" s="658"/>
      <c r="DP6" s="659"/>
      <c r="DQ6" s="663">
        <v>40175</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28</v>
      </c>
      <c r="S7" s="658"/>
      <c r="T7" s="658"/>
      <c r="U7" s="658"/>
      <c r="V7" s="658"/>
      <c r="W7" s="658"/>
      <c r="X7" s="658"/>
      <c r="Y7" s="659"/>
      <c r="Z7" s="695">
        <v>0</v>
      </c>
      <c r="AA7" s="695"/>
      <c r="AB7" s="695"/>
      <c r="AC7" s="695"/>
      <c r="AD7" s="696">
        <v>28</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28452</v>
      </c>
      <c r="BH7" s="658"/>
      <c r="BI7" s="658"/>
      <c r="BJ7" s="658"/>
      <c r="BK7" s="658"/>
      <c r="BL7" s="658"/>
      <c r="BM7" s="658"/>
      <c r="BN7" s="659"/>
      <c r="BO7" s="695">
        <v>15.1</v>
      </c>
      <c r="BP7" s="695"/>
      <c r="BQ7" s="695"/>
      <c r="BR7" s="695"/>
      <c r="BS7" s="696">
        <v>200</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430221</v>
      </c>
      <c r="CS7" s="658"/>
      <c r="CT7" s="658"/>
      <c r="CU7" s="658"/>
      <c r="CV7" s="658"/>
      <c r="CW7" s="658"/>
      <c r="CX7" s="658"/>
      <c r="CY7" s="659"/>
      <c r="CZ7" s="695">
        <v>19.600000000000001</v>
      </c>
      <c r="DA7" s="695"/>
      <c r="DB7" s="695"/>
      <c r="DC7" s="695"/>
      <c r="DD7" s="663">
        <v>112483</v>
      </c>
      <c r="DE7" s="658"/>
      <c r="DF7" s="658"/>
      <c r="DG7" s="658"/>
      <c r="DH7" s="658"/>
      <c r="DI7" s="658"/>
      <c r="DJ7" s="658"/>
      <c r="DK7" s="658"/>
      <c r="DL7" s="658"/>
      <c r="DM7" s="658"/>
      <c r="DN7" s="658"/>
      <c r="DO7" s="658"/>
      <c r="DP7" s="659"/>
      <c r="DQ7" s="663">
        <v>255390</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476</v>
      </c>
      <c r="S8" s="658"/>
      <c r="T8" s="658"/>
      <c r="U8" s="658"/>
      <c r="V8" s="658"/>
      <c r="W8" s="658"/>
      <c r="X8" s="658"/>
      <c r="Y8" s="659"/>
      <c r="Z8" s="695">
        <v>0</v>
      </c>
      <c r="AA8" s="695"/>
      <c r="AB8" s="695"/>
      <c r="AC8" s="695"/>
      <c r="AD8" s="696">
        <v>476</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2008</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324565</v>
      </c>
      <c r="CS8" s="658"/>
      <c r="CT8" s="658"/>
      <c r="CU8" s="658"/>
      <c r="CV8" s="658"/>
      <c r="CW8" s="658"/>
      <c r="CX8" s="658"/>
      <c r="CY8" s="659"/>
      <c r="CZ8" s="695">
        <v>14.8</v>
      </c>
      <c r="DA8" s="695"/>
      <c r="DB8" s="695"/>
      <c r="DC8" s="695"/>
      <c r="DD8" s="663">
        <v>949</v>
      </c>
      <c r="DE8" s="658"/>
      <c r="DF8" s="658"/>
      <c r="DG8" s="658"/>
      <c r="DH8" s="658"/>
      <c r="DI8" s="658"/>
      <c r="DJ8" s="658"/>
      <c r="DK8" s="658"/>
      <c r="DL8" s="658"/>
      <c r="DM8" s="658"/>
      <c r="DN8" s="658"/>
      <c r="DO8" s="658"/>
      <c r="DP8" s="659"/>
      <c r="DQ8" s="663">
        <v>248493</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526</v>
      </c>
      <c r="S9" s="658"/>
      <c r="T9" s="658"/>
      <c r="U9" s="658"/>
      <c r="V9" s="658"/>
      <c r="W9" s="658"/>
      <c r="X9" s="658"/>
      <c r="Y9" s="659"/>
      <c r="Z9" s="695">
        <v>0</v>
      </c>
      <c r="AA9" s="695"/>
      <c r="AB9" s="695"/>
      <c r="AC9" s="695"/>
      <c r="AD9" s="696">
        <v>526</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23724</v>
      </c>
      <c r="BH9" s="658"/>
      <c r="BI9" s="658"/>
      <c r="BJ9" s="658"/>
      <c r="BK9" s="658"/>
      <c r="BL9" s="658"/>
      <c r="BM9" s="658"/>
      <c r="BN9" s="659"/>
      <c r="BO9" s="695">
        <v>12.6</v>
      </c>
      <c r="BP9" s="695"/>
      <c r="BQ9" s="695"/>
      <c r="BR9" s="695"/>
      <c r="BS9" s="696" t="s">
        <v>122</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116015</v>
      </c>
      <c r="CS9" s="658"/>
      <c r="CT9" s="658"/>
      <c r="CU9" s="658"/>
      <c r="CV9" s="658"/>
      <c r="CW9" s="658"/>
      <c r="CX9" s="658"/>
      <c r="CY9" s="659"/>
      <c r="CZ9" s="695">
        <v>5.3</v>
      </c>
      <c r="DA9" s="695"/>
      <c r="DB9" s="695"/>
      <c r="DC9" s="695"/>
      <c r="DD9" s="663" t="s">
        <v>122</v>
      </c>
      <c r="DE9" s="658"/>
      <c r="DF9" s="658"/>
      <c r="DG9" s="658"/>
      <c r="DH9" s="658"/>
      <c r="DI9" s="658"/>
      <c r="DJ9" s="658"/>
      <c r="DK9" s="658"/>
      <c r="DL9" s="658"/>
      <c r="DM9" s="658"/>
      <c r="DN9" s="658"/>
      <c r="DO9" s="658"/>
      <c r="DP9" s="659"/>
      <c r="DQ9" s="663">
        <v>107614</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2020</v>
      </c>
      <c r="BH10" s="658"/>
      <c r="BI10" s="658"/>
      <c r="BJ10" s="658"/>
      <c r="BK10" s="658"/>
      <c r="BL10" s="658"/>
      <c r="BM10" s="658"/>
      <c r="BN10" s="659"/>
      <c r="BO10" s="695">
        <v>1.1000000000000001</v>
      </c>
      <c r="BP10" s="695"/>
      <c r="BQ10" s="695"/>
      <c r="BR10" s="695"/>
      <c r="BS10" s="696" t="s">
        <v>122</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18565</v>
      </c>
      <c r="S11" s="658"/>
      <c r="T11" s="658"/>
      <c r="U11" s="658"/>
      <c r="V11" s="658"/>
      <c r="W11" s="658"/>
      <c r="X11" s="658"/>
      <c r="Y11" s="659"/>
      <c r="Z11" s="660">
        <v>0.8</v>
      </c>
      <c r="AA11" s="661"/>
      <c r="AB11" s="661"/>
      <c r="AC11" s="662"/>
      <c r="AD11" s="663">
        <v>18565</v>
      </c>
      <c r="AE11" s="658"/>
      <c r="AF11" s="658"/>
      <c r="AG11" s="658"/>
      <c r="AH11" s="658"/>
      <c r="AI11" s="658"/>
      <c r="AJ11" s="658"/>
      <c r="AK11" s="659"/>
      <c r="AL11" s="660">
        <v>1.8</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700</v>
      </c>
      <c r="BH11" s="658"/>
      <c r="BI11" s="658"/>
      <c r="BJ11" s="658"/>
      <c r="BK11" s="658"/>
      <c r="BL11" s="658"/>
      <c r="BM11" s="658"/>
      <c r="BN11" s="659"/>
      <c r="BO11" s="695">
        <v>0.4</v>
      </c>
      <c r="BP11" s="695"/>
      <c r="BQ11" s="695"/>
      <c r="BR11" s="695"/>
      <c r="BS11" s="696">
        <v>200</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679411</v>
      </c>
      <c r="CS11" s="658"/>
      <c r="CT11" s="658"/>
      <c r="CU11" s="658"/>
      <c r="CV11" s="658"/>
      <c r="CW11" s="658"/>
      <c r="CX11" s="658"/>
      <c r="CY11" s="659"/>
      <c r="CZ11" s="695">
        <v>31</v>
      </c>
      <c r="DA11" s="695"/>
      <c r="DB11" s="695"/>
      <c r="DC11" s="695"/>
      <c r="DD11" s="663">
        <v>521220</v>
      </c>
      <c r="DE11" s="658"/>
      <c r="DF11" s="658"/>
      <c r="DG11" s="658"/>
      <c r="DH11" s="658"/>
      <c r="DI11" s="658"/>
      <c r="DJ11" s="658"/>
      <c r="DK11" s="658"/>
      <c r="DL11" s="658"/>
      <c r="DM11" s="658"/>
      <c r="DN11" s="658"/>
      <c r="DO11" s="658"/>
      <c r="DP11" s="659"/>
      <c r="DQ11" s="663">
        <v>98874</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153200</v>
      </c>
      <c r="BH12" s="658"/>
      <c r="BI12" s="658"/>
      <c r="BJ12" s="658"/>
      <c r="BK12" s="658"/>
      <c r="BL12" s="658"/>
      <c r="BM12" s="658"/>
      <c r="BN12" s="659"/>
      <c r="BO12" s="695">
        <v>81.5</v>
      </c>
      <c r="BP12" s="695"/>
      <c r="BQ12" s="695"/>
      <c r="BR12" s="695"/>
      <c r="BS12" s="696">
        <v>19074</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41314</v>
      </c>
      <c r="CS12" s="658"/>
      <c r="CT12" s="658"/>
      <c r="CU12" s="658"/>
      <c r="CV12" s="658"/>
      <c r="CW12" s="658"/>
      <c r="CX12" s="658"/>
      <c r="CY12" s="659"/>
      <c r="CZ12" s="695">
        <v>1.9</v>
      </c>
      <c r="DA12" s="695"/>
      <c r="DB12" s="695"/>
      <c r="DC12" s="695"/>
      <c r="DD12" s="663">
        <v>6421</v>
      </c>
      <c r="DE12" s="658"/>
      <c r="DF12" s="658"/>
      <c r="DG12" s="658"/>
      <c r="DH12" s="658"/>
      <c r="DI12" s="658"/>
      <c r="DJ12" s="658"/>
      <c r="DK12" s="658"/>
      <c r="DL12" s="658"/>
      <c r="DM12" s="658"/>
      <c r="DN12" s="658"/>
      <c r="DO12" s="658"/>
      <c r="DP12" s="659"/>
      <c r="DQ12" s="663">
        <v>33275</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152467</v>
      </c>
      <c r="BH13" s="658"/>
      <c r="BI13" s="658"/>
      <c r="BJ13" s="658"/>
      <c r="BK13" s="658"/>
      <c r="BL13" s="658"/>
      <c r="BM13" s="658"/>
      <c r="BN13" s="659"/>
      <c r="BO13" s="695">
        <v>81.099999999999994</v>
      </c>
      <c r="BP13" s="695"/>
      <c r="BQ13" s="695"/>
      <c r="BR13" s="695"/>
      <c r="BS13" s="696">
        <v>19074</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173676</v>
      </c>
      <c r="CS13" s="658"/>
      <c r="CT13" s="658"/>
      <c r="CU13" s="658"/>
      <c r="CV13" s="658"/>
      <c r="CW13" s="658"/>
      <c r="CX13" s="658"/>
      <c r="CY13" s="659"/>
      <c r="CZ13" s="695">
        <v>7.9</v>
      </c>
      <c r="DA13" s="695"/>
      <c r="DB13" s="695"/>
      <c r="DC13" s="695"/>
      <c r="DD13" s="663">
        <v>96198</v>
      </c>
      <c r="DE13" s="658"/>
      <c r="DF13" s="658"/>
      <c r="DG13" s="658"/>
      <c r="DH13" s="658"/>
      <c r="DI13" s="658"/>
      <c r="DJ13" s="658"/>
      <c r="DK13" s="658"/>
      <c r="DL13" s="658"/>
      <c r="DM13" s="658"/>
      <c r="DN13" s="658"/>
      <c r="DO13" s="658"/>
      <c r="DP13" s="659"/>
      <c r="DQ13" s="663">
        <v>82483</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128</v>
      </c>
      <c r="S14" s="658"/>
      <c r="T14" s="658"/>
      <c r="U14" s="658"/>
      <c r="V14" s="658"/>
      <c r="W14" s="658"/>
      <c r="X14" s="658"/>
      <c r="Y14" s="659"/>
      <c r="Z14" s="695">
        <v>0</v>
      </c>
      <c r="AA14" s="695"/>
      <c r="AB14" s="695"/>
      <c r="AC14" s="695"/>
      <c r="AD14" s="696">
        <v>128</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4525</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55056</v>
      </c>
      <c r="CS14" s="658"/>
      <c r="CT14" s="658"/>
      <c r="CU14" s="658"/>
      <c r="CV14" s="658"/>
      <c r="CW14" s="658"/>
      <c r="CX14" s="658"/>
      <c r="CY14" s="659"/>
      <c r="CZ14" s="695">
        <v>2.5</v>
      </c>
      <c r="DA14" s="695"/>
      <c r="DB14" s="695"/>
      <c r="DC14" s="695"/>
      <c r="DD14" s="663" t="s">
        <v>122</v>
      </c>
      <c r="DE14" s="658"/>
      <c r="DF14" s="658"/>
      <c r="DG14" s="658"/>
      <c r="DH14" s="658"/>
      <c r="DI14" s="658"/>
      <c r="DJ14" s="658"/>
      <c r="DK14" s="658"/>
      <c r="DL14" s="658"/>
      <c r="DM14" s="658"/>
      <c r="DN14" s="658"/>
      <c r="DO14" s="658"/>
      <c r="DP14" s="659"/>
      <c r="DQ14" s="663">
        <v>55056</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1765</v>
      </c>
      <c r="BH15" s="658"/>
      <c r="BI15" s="658"/>
      <c r="BJ15" s="658"/>
      <c r="BK15" s="658"/>
      <c r="BL15" s="658"/>
      <c r="BM15" s="658"/>
      <c r="BN15" s="659"/>
      <c r="BO15" s="695">
        <v>0.9</v>
      </c>
      <c r="BP15" s="695"/>
      <c r="BQ15" s="695"/>
      <c r="BR15" s="695"/>
      <c r="BS15" s="696" t="s">
        <v>122</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173094</v>
      </c>
      <c r="CS15" s="658"/>
      <c r="CT15" s="658"/>
      <c r="CU15" s="658"/>
      <c r="CV15" s="658"/>
      <c r="CW15" s="658"/>
      <c r="CX15" s="658"/>
      <c r="CY15" s="659"/>
      <c r="CZ15" s="695">
        <v>7.9</v>
      </c>
      <c r="DA15" s="695"/>
      <c r="DB15" s="695"/>
      <c r="DC15" s="695"/>
      <c r="DD15" s="663">
        <v>58328</v>
      </c>
      <c r="DE15" s="658"/>
      <c r="DF15" s="658"/>
      <c r="DG15" s="658"/>
      <c r="DH15" s="658"/>
      <c r="DI15" s="658"/>
      <c r="DJ15" s="658"/>
      <c r="DK15" s="658"/>
      <c r="DL15" s="658"/>
      <c r="DM15" s="658"/>
      <c r="DN15" s="658"/>
      <c r="DO15" s="658"/>
      <c r="DP15" s="659"/>
      <c r="DQ15" s="663">
        <v>104148</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1566</v>
      </c>
      <c r="S16" s="658"/>
      <c r="T16" s="658"/>
      <c r="U16" s="658"/>
      <c r="V16" s="658"/>
      <c r="W16" s="658"/>
      <c r="X16" s="658"/>
      <c r="Y16" s="659"/>
      <c r="Z16" s="695">
        <v>0.1</v>
      </c>
      <c r="AA16" s="695"/>
      <c r="AB16" s="695"/>
      <c r="AC16" s="695"/>
      <c r="AD16" s="696">
        <v>1566</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v>1335</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746</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1426</v>
      </c>
      <c r="S17" s="658"/>
      <c r="T17" s="658"/>
      <c r="U17" s="658"/>
      <c r="V17" s="658"/>
      <c r="W17" s="658"/>
      <c r="X17" s="658"/>
      <c r="Y17" s="659"/>
      <c r="Z17" s="695">
        <v>0.1</v>
      </c>
      <c r="AA17" s="695"/>
      <c r="AB17" s="695"/>
      <c r="AC17" s="695"/>
      <c r="AD17" s="696">
        <v>1426</v>
      </c>
      <c r="AE17" s="696"/>
      <c r="AF17" s="696"/>
      <c r="AG17" s="696"/>
      <c r="AH17" s="696"/>
      <c r="AI17" s="696"/>
      <c r="AJ17" s="696"/>
      <c r="AK17" s="696"/>
      <c r="AL17" s="660">
        <v>0.1</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155255</v>
      </c>
      <c r="CS17" s="658"/>
      <c r="CT17" s="658"/>
      <c r="CU17" s="658"/>
      <c r="CV17" s="658"/>
      <c r="CW17" s="658"/>
      <c r="CX17" s="658"/>
      <c r="CY17" s="659"/>
      <c r="CZ17" s="695">
        <v>7.1</v>
      </c>
      <c r="DA17" s="695"/>
      <c r="DB17" s="695"/>
      <c r="DC17" s="695"/>
      <c r="DD17" s="663" t="s">
        <v>122</v>
      </c>
      <c r="DE17" s="658"/>
      <c r="DF17" s="658"/>
      <c r="DG17" s="658"/>
      <c r="DH17" s="658"/>
      <c r="DI17" s="658"/>
      <c r="DJ17" s="658"/>
      <c r="DK17" s="658"/>
      <c r="DL17" s="658"/>
      <c r="DM17" s="658"/>
      <c r="DN17" s="658"/>
      <c r="DO17" s="658"/>
      <c r="DP17" s="659"/>
      <c r="DQ17" s="663">
        <v>155255</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114</v>
      </c>
      <c r="S18" s="658"/>
      <c r="T18" s="658"/>
      <c r="U18" s="658"/>
      <c r="V18" s="658"/>
      <c r="W18" s="658"/>
      <c r="X18" s="658"/>
      <c r="Y18" s="659"/>
      <c r="Z18" s="695">
        <v>0</v>
      </c>
      <c r="AA18" s="695"/>
      <c r="AB18" s="695"/>
      <c r="AC18" s="695"/>
      <c r="AD18" s="696">
        <v>114</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114</v>
      </c>
      <c r="S19" s="658"/>
      <c r="T19" s="658"/>
      <c r="U19" s="658"/>
      <c r="V19" s="658"/>
      <c r="W19" s="658"/>
      <c r="X19" s="658"/>
      <c r="Y19" s="659"/>
      <c r="Z19" s="695">
        <v>0</v>
      </c>
      <c r="AA19" s="695"/>
      <c r="AB19" s="695"/>
      <c r="AC19" s="695"/>
      <c r="AD19" s="696">
        <v>114</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32" t="s">
        <v>263</v>
      </c>
      <c r="C20" s="733"/>
      <c r="D20" s="733"/>
      <c r="E20" s="733"/>
      <c r="F20" s="733"/>
      <c r="G20" s="733"/>
      <c r="H20" s="733"/>
      <c r="I20" s="733"/>
      <c r="J20" s="733"/>
      <c r="K20" s="733"/>
      <c r="L20" s="733"/>
      <c r="M20" s="733"/>
      <c r="N20" s="733"/>
      <c r="O20" s="733"/>
      <c r="P20" s="733"/>
      <c r="Q20" s="734"/>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2190117</v>
      </c>
      <c r="CS20" s="658"/>
      <c r="CT20" s="658"/>
      <c r="CU20" s="658"/>
      <c r="CV20" s="658"/>
      <c r="CW20" s="658"/>
      <c r="CX20" s="658"/>
      <c r="CY20" s="659"/>
      <c r="CZ20" s="695">
        <v>100</v>
      </c>
      <c r="DA20" s="695"/>
      <c r="DB20" s="695"/>
      <c r="DC20" s="695"/>
      <c r="DD20" s="663">
        <v>795599</v>
      </c>
      <c r="DE20" s="658"/>
      <c r="DF20" s="658"/>
      <c r="DG20" s="658"/>
      <c r="DH20" s="658"/>
      <c r="DI20" s="658"/>
      <c r="DJ20" s="658"/>
      <c r="DK20" s="658"/>
      <c r="DL20" s="658"/>
      <c r="DM20" s="658"/>
      <c r="DN20" s="658"/>
      <c r="DO20" s="658"/>
      <c r="DP20" s="659"/>
      <c r="DQ20" s="663">
        <v>1181509</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884365</v>
      </c>
      <c r="S21" s="658"/>
      <c r="T21" s="658"/>
      <c r="U21" s="658"/>
      <c r="V21" s="658"/>
      <c r="W21" s="658"/>
      <c r="X21" s="658"/>
      <c r="Y21" s="659"/>
      <c r="Z21" s="695">
        <v>37</v>
      </c>
      <c r="AA21" s="695"/>
      <c r="AB21" s="695"/>
      <c r="AC21" s="695"/>
      <c r="AD21" s="696">
        <v>777509</v>
      </c>
      <c r="AE21" s="696"/>
      <c r="AF21" s="696"/>
      <c r="AG21" s="696"/>
      <c r="AH21" s="696"/>
      <c r="AI21" s="696"/>
      <c r="AJ21" s="696"/>
      <c r="AK21" s="696"/>
      <c r="AL21" s="660">
        <v>75.5</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777509</v>
      </c>
      <c r="S22" s="658"/>
      <c r="T22" s="658"/>
      <c r="U22" s="658"/>
      <c r="V22" s="658"/>
      <c r="W22" s="658"/>
      <c r="X22" s="658"/>
      <c r="Y22" s="659"/>
      <c r="Z22" s="695">
        <v>32.5</v>
      </c>
      <c r="AA22" s="695"/>
      <c r="AB22" s="695"/>
      <c r="AC22" s="695"/>
      <c r="AD22" s="696">
        <v>777509</v>
      </c>
      <c r="AE22" s="696"/>
      <c r="AF22" s="696"/>
      <c r="AG22" s="696"/>
      <c r="AH22" s="696"/>
      <c r="AI22" s="696"/>
      <c r="AJ22" s="696"/>
      <c r="AK22" s="696"/>
      <c r="AL22" s="660">
        <v>75.5</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106856</v>
      </c>
      <c r="S23" s="658"/>
      <c r="T23" s="658"/>
      <c r="U23" s="658"/>
      <c r="V23" s="658"/>
      <c r="W23" s="658"/>
      <c r="X23" s="658"/>
      <c r="Y23" s="659"/>
      <c r="Z23" s="695">
        <v>4.5</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544102</v>
      </c>
      <c r="CS24" s="713"/>
      <c r="CT24" s="713"/>
      <c r="CU24" s="713"/>
      <c r="CV24" s="713"/>
      <c r="CW24" s="713"/>
      <c r="CX24" s="713"/>
      <c r="CY24" s="738"/>
      <c r="CZ24" s="739">
        <v>24.8</v>
      </c>
      <c r="DA24" s="721"/>
      <c r="DB24" s="721"/>
      <c r="DC24" s="741"/>
      <c r="DD24" s="737">
        <v>497198</v>
      </c>
      <c r="DE24" s="713"/>
      <c r="DF24" s="713"/>
      <c r="DG24" s="713"/>
      <c r="DH24" s="713"/>
      <c r="DI24" s="713"/>
      <c r="DJ24" s="713"/>
      <c r="DK24" s="738"/>
      <c r="DL24" s="737">
        <v>488283</v>
      </c>
      <c r="DM24" s="713"/>
      <c r="DN24" s="713"/>
      <c r="DO24" s="713"/>
      <c r="DP24" s="713"/>
      <c r="DQ24" s="713"/>
      <c r="DR24" s="713"/>
      <c r="DS24" s="713"/>
      <c r="DT24" s="713"/>
      <c r="DU24" s="713"/>
      <c r="DV24" s="738"/>
      <c r="DW24" s="739">
        <v>47.2</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1118833</v>
      </c>
      <c r="S25" s="658"/>
      <c r="T25" s="658"/>
      <c r="U25" s="658"/>
      <c r="V25" s="658"/>
      <c r="W25" s="658"/>
      <c r="X25" s="658"/>
      <c r="Y25" s="659"/>
      <c r="Z25" s="695">
        <v>46.8</v>
      </c>
      <c r="AA25" s="695"/>
      <c r="AB25" s="695"/>
      <c r="AC25" s="695"/>
      <c r="AD25" s="696">
        <v>1011977</v>
      </c>
      <c r="AE25" s="696"/>
      <c r="AF25" s="696"/>
      <c r="AG25" s="696"/>
      <c r="AH25" s="696"/>
      <c r="AI25" s="696"/>
      <c r="AJ25" s="696"/>
      <c r="AK25" s="696"/>
      <c r="AL25" s="660">
        <v>98.3</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336929</v>
      </c>
      <c r="CS25" s="670"/>
      <c r="CT25" s="670"/>
      <c r="CU25" s="670"/>
      <c r="CV25" s="670"/>
      <c r="CW25" s="670"/>
      <c r="CX25" s="670"/>
      <c r="CY25" s="671"/>
      <c r="CZ25" s="660">
        <v>15.4</v>
      </c>
      <c r="DA25" s="672"/>
      <c r="DB25" s="672"/>
      <c r="DC25" s="673"/>
      <c r="DD25" s="663">
        <v>325398</v>
      </c>
      <c r="DE25" s="670"/>
      <c r="DF25" s="670"/>
      <c r="DG25" s="670"/>
      <c r="DH25" s="670"/>
      <c r="DI25" s="670"/>
      <c r="DJ25" s="670"/>
      <c r="DK25" s="671"/>
      <c r="DL25" s="663">
        <v>316483</v>
      </c>
      <c r="DM25" s="670"/>
      <c r="DN25" s="670"/>
      <c r="DO25" s="670"/>
      <c r="DP25" s="670"/>
      <c r="DQ25" s="670"/>
      <c r="DR25" s="670"/>
      <c r="DS25" s="670"/>
      <c r="DT25" s="670"/>
      <c r="DU25" s="670"/>
      <c r="DV25" s="671"/>
      <c r="DW25" s="660">
        <v>30.6</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204543</v>
      </c>
      <c r="CS26" s="658"/>
      <c r="CT26" s="658"/>
      <c r="CU26" s="658"/>
      <c r="CV26" s="658"/>
      <c r="CW26" s="658"/>
      <c r="CX26" s="658"/>
      <c r="CY26" s="659"/>
      <c r="CZ26" s="660">
        <v>9.3000000000000007</v>
      </c>
      <c r="DA26" s="672"/>
      <c r="DB26" s="672"/>
      <c r="DC26" s="673"/>
      <c r="DD26" s="663">
        <v>193050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1158</v>
      </c>
      <c r="S27" s="658"/>
      <c r="T27" s="658"/>
      <c r="U27" s="658"/>
      <c r="V27" s="658"/>
      <c r="W27" s="658"/>
      <c r="X27" s="658"/>
      <c r="Y27" s="659"/>
      <c r="Z27" s="695">
        <v>0</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187942</v>
      </c>
      <c r="BH27" s="658"/>
      <c r="BI27" s="658"/>
      <c r="BJ27" s="658"/>
      <c r="BK27" s="658"/>
      <c r="BL27" s="658"/>
      <c r="BM27" s="658"/>
      <c r="BN27" s="659"/>
      <c r="BO27" s="695">
        <v>100</v>
      </c>
      <c r="BP27" s="695"/>
      <c r="BQ27" s="695"/>
      <c r="BR27" s="695"/>
      <c r="BS27" s="696">
        <v>19274</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51918</v>
      </c>
      <c r="CS27" s="670"/>
      <c r="CT27" s="670"/>
      <c r="CU27" s="670"/>
      <c r="CV27" s="670"/>
      <c r="CW27" s="670"/>
      <c r="CX27" s="670"/>
      <c r="CY27" s="671"/>
      <c r="CZ27" s="660">
        <v>2.4</v>
      </c>
      <c r="DA27" s="672"/>
      <c r="DB27" s="672"/>
      <c r="DC27" s="673"/>
      <c r="DD27" s="663">
        <v>16545</v>
      </c>
      <c r="DE27" s="670"/>
      <c r="DF27" s="670"/>
      <c r="DG27" s="670"/>
      <c r="DH27" s="670"/>
      <c r="DI27" s="670"/>
      <c r="DJ27" s="670"/>
      <c r="DK27" s="671"/>
      <c r="DL27" s="663">
        <v>16545</v>
      </c>
      <c r="DM27" s="670"/>
      <c r="DN27" s="670"/>
      <c r="DO27" s="670"/>
      <c r="DP27" s="670"/>
      <c r="DQ27" s="670"/>
      <c r="DR27" s="670"/>
      <c r="DS27" s="670"/>
      <c r="DT27" s="670"/>
      <c r="DU27" s="670"/>
      <c r="DV27" s="671"/>
      <c r="DW27" s="660">
        <v>1.6</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23683</v>
      </c>
      <c r="S28" s="658"/>
      <c r="T28" s="658"/>
      <c r="U28" s="658"/>
      <c r="V28" s="658"/>
      <c r="W28" s="658"/>
      <c r="X28" s="658"/>
      <c r="Y28" s="659"/>
      <c r="Z28" s="695">
        <v>1</v>
      </c>
      <c r="AA28" s="695"/>
      <c r="AB28" s="695"/>
      <c r="AC28" s="695"/>
      <c r="AD28" s="696">
        <v>449</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155255</v>
      </c>
      <c r="CS28" s="658"/>
      <c r="CT28" s="658"/>
      <c r="CU28" s="658"/>
      <c r="CV28" s="658"/>
      <c r="CW28" s="658"/>
      <c r="CX28" s="658"/>
      <c r="CY28" s="659"/>
      <c r="CZ28" s="660">
        <v>7.1</v>
      </c>
      <c r="DA28" s="672"/>
      <c r="DB28" s="672"/>
      <c r="DC28" s="673"/>
      <c r="DD28" s="663">
        <v>155255</v>
      </c>
      <c r="DE28" s="658"/>
      <c r="DF28" s="658"/>
      <c r="DG28" s="658"/>
      <c r="DH28" s="658"/>
      <c r="DI28" s="658"/>
      <c r="DJ28" s="658"/>
      <c r="DK28" s="659"/>
      <c r="DL28" s="663">
        <v>155255</v>
      </c>
      <c r="DM28" s="658"/>
      <c r="DN28" s="658"/>
      <c r="DO28" s="658"/>
      <c r="DP28" s="658"/>
      <c r="DQ28" s="658"/>
      <c r="DR28" s="658"/>
      <c r="DS28" s="658"/>
      <c r="DT28" s="658"/>
      <c r="DU28" s="658"/>
      <c r="DV28" s="659"/>
      <c r="DW28" s="660">
        <v>15</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709</v>
      </c>
      <c r="S29" s="658"/>
      <c r="T29" s="658"/>
      <c r="U29" s="658"/>
      <c r="V29" s="658"/>
      <c r="W29" s="658"/>
      <c r="X29" s="658"/>
      <c r="Y29" s="659"/>
      <c r="Z29" s="695">
        <v>0</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155255</v>
      </c>
      <c r="CS29" s="670"/>
      <c r="CT29" s="670"/>
      <c r="CU29" s="670"/>
      <c r="CV29" s="670"/>
      <c r="CW29" s="670"/>
      <c r="CX29" s="670"/>
      <c r="CY29" s="671"/>
      <c r="CZ29" s="660">
        <v>7.1</v>
      </c>
      <c r="DA29" s="672"/>
      <c r="DB29" s="672"/>
      <c r="DC29" s="673"/>
      <c r="DD29" s="663">
        <v>155255</v>
      </c>
      <c r="DE29" s="670"/>
      <c r="DF29" s="670"/>
      <c r="DG29" s="670"/>
      <c r="DH29" s="670"/>
      <c r="DI29" s="670"/>
      <c r="DJ29" s="670"/>
      <c r="DK29" s="671"/>
      <c r="DL29" s="663">
        <v>155255</v>
      </c>
      <c r="DM29" s="670"/>
      <c r="DN29" s="670"/>
      <c r="DO29" s="670"/>
      <c r="DP29" s="670"/>
      <c r="DQ29" s="670"/>
      <c r="DR29" s="670"/>
      <c r="DS29" s="670"/>
      <c r="DT29" s="670"/>
      <c r="DU29" s="670"/>
      <c r="DV29" s="671"/>
      <c r="DW29" s="660">
        <v>15</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304506</v>
      </c>
      <c r="S30" s="658"/>
      <c r="T30" s="658"/>
      <c r="U30" s="658"/>
      <c r="V30" s="658"/>
      <c r="W30" s="658"/>
      <c r="X30" s="658"/>
      <c r="Y30" s="659"/>
      <c r="Z30" s="695">
        <v>12.7</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146869</v>
      </c>
      <c r="CS30" s="658"/>
      <c r="CT30" s="658"/>
      <c r="CU30" s="658"/>
      <c r="CV30" s="658"/>
      <c r="CW30" s="658"/>
      <c r="CX30" s="658"/>
      <c r="CY30" s="659"/>
      <c r="CZ30" s="660">
        <v>6.7</v>
      </c>
      <c r="DA30" s="672"/>
      <c r="DB30" s="672"/>
      <c r="DC30" s="673"/>
      <c r="DD30" s="663">
        <v>146869</v>
      </c>
      <c r="DE30" s="658"/>
      <c r="DF30" s="658"/>
      <c r="DG30" s="658"/>
      <c r="DH30" s="658"/>
      <c r="DI30" s="658"/>
      <c r="DJ30" s="658"/>
      <c r="DK30" s="659"/>
      <c r="DL30" s="663">
        <v>146869</v>
      </c>
      <c r="DM30" s="658"/>
      <c r="DN30" s="658"/>
      <c r="DO30" s="658"/>
      <c r="DP30" s="658"/>
      <c r="DQ30" s="658"/>
      <c r="DR30" s="658"/>
      <c r="DS30" s="658"/>
      <c r="DT30" s="658"/>
      <c r="DU30" s="658"/>
      <c r="DV30" s="659"/>
      <c r="DW30" s="660">
        <v>14.2</v>
      </c>
      <c r="DX30" s="672"/>
      <c r="DY30" s="672"/>
      <c r="DZ30" s="672"/>
      <c r="EA30" s="672"/>
      <c r="EB30" s="672"/>
      <c r="EC30" s="684"/>
    </row>
    <row r="31" spans="2:133" ht="11.25" customHeight="1" x14ac:dyDescent="0.2">
      <c r="B31" s="732" t="s">
        <v>298</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99.5</v>
      </c>
      <c r="BH31" s="720"/>
      <c r="BI31" s="720"/>
      <c r="BJ31" s="720"/>
      <c r="BK31" s="720"/>
      <c r="BL31" s="720"/>
      <c r="BM31" s="721">
        <v>95.4</v>
      </c>
      <c r="BN31" s="720"/>
      <c r="BO31" s="720"/>
      <c r="BP31" s="720"/>
      <c r="BQ31" s="722"/>
      <c r="BR31" s="719">
        <v>99.5</v>
      </c>
      <c r="BS31" s="720"/>
      <c r="BT31" s="720"/>
      <c r="BU31" s="720"/>
      <c r="BV31" s="720"/>
      <c r="BW31" s="720"/>
      <c r="BX31" s="721">
        <v>95.6</v>
      </c>
      <c r="BY31" s="720"/>
      <c r="BZ31" s="720"/>
      <c r="CA31" s="720"/>
      <c r="CB31" s="722"/>
      <c r="CD31" s="678"/>
      <c r="CE31" s="679"/>
      <c r="CF31" s="654" t="s">
        <v>301</v>
      </c>
      <c r="CG31" s="655"/>
      <c r="CH31" s="655"/>
      <c r="CI31" s="655"/>
      <c r="CJ31" s="655"/>
      <c r="CK31" s="655"/>
      <c r="CL31" s="655"/>
      <c r="CM31" s="655"/>
      <c r="CN31" s="655"/>
      <c r="CO31" s="655"/>
      <c r="CP31" s="655"/>
      <c r="CQ31" s="656"/>
      <c r="CR31" s="657">
        <v>8386</v>
      </c>
      <c r="CS31" s="670"/>
      <c r="CT31" s="670"/>
      <c r="CU31" s="670"/>
      <c r="CV31" s="670"/>
      <c r="CW31" s="670"/>
      <c r="CX31" s="670"/>
      <c r="CY31" s="671"/>
      <c r="CZ31" s="660">
        <v>0.4</v>
      </c>
      <c r="DA31" s="672"/>
      <c r="DB31" s="672"/>
      <c r="DC31" s="673"/>
      <c r="DD31" s="663">
        <v>8386</v>
      </c>
      <c r="DE31" s="670"/>
      <c r="DF31" s="670"/>
      <c r="DG31" s="670"/>
      <c r="DH31" s="670"/>
      <c r="DI31" s="670"/>
      <c r="DJ31" s="670"/>
      <c r="DK31" s="671"/>
      <c r="DL31" s="663">
        <v>8386</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80435</v>
      </c>
      <c r="S32" s="658"/>
      <c r="T32" s="658"/>
      <c r="U32" s="658"/>
      <c r="V32" s="658"/>
      <c r="W32" s="658"/>
      <c r="X32" s="658"/>
      <c r="Y32" s="659"/>
      <c r="Z32" s="695">
        <v>3.4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303</v>
      </c>
      <c r="AX32" s="654" t="s">
        <v>304</v>
      </c>
      <c r="AY32" s="655"/>
      <c r="AZ32" s="655"/>
      <c r="BA32" s="655"/>
      <c r="BB32" s="655"/>
      <c r="BC32" s="655"/>
      <c r="BD32" s="655"/>
      <c r="BE32" s="655"/>
      <c r="BF32" s="656"/>
      <c r="BG32" s="728">
        <v>99.8</v>
      </c>
      <c r="BH32" s="670"/>
      <c r="BI32" s="670"/>
      <c r="BJ32" s="670"/>
      <c r="BK32" s="670"/>
      <c r="BL32" s="670"/>
      <c r="BM32" s="661">
        <v>92.6</v>
      </c>
      <c r="BN32" s="670"/>
      <c r="BO32" s="670"/>
      <c r="BP32" s="670"/>
      <c r="BQ32" s="693"/>
      <c r="BR32" s="728">
        <v>99.6</v>
      </c>
      <c r="BS32" s="670"/>
      <c r="BT32" s="670"/>
      <c r="BU32" s="670"/>
      <c r="BV32" s="670"/>
      <c r="BW32" s="670"/>
      <c r="BX32" s="661">
        <v>93.2</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21390</v>
      </c>
      <c r="S33" s="658"/>
      <c r="T33" s="658"/>
      <c r="U33" s="658"/>
      <c r="V33" s="658"/>
      <c r="W33" s="658"/>
      <c r="X33" s="658"/>
      <c r="Y33" s="659"/>
      <c r="Z33" s="695">
        <v>0.9</v>
      </c>
      <c r="AA33" s="695"/>
      <c r="AB33" s="695"/>
      <c r="AC33" s="695"/>
      <c r="AD33" s="696">
        <v>17266</v>
      </c>
      <c r="AE33" s="696"/>
      <c r="AF33" s="696"/>
      <c r="AG33" s="696"/>
      <c r="AH33" s="696"/>
      <c r="AI33" s="696"/>
      <c r="AJ33" s="696"/>
      <c r="AK33" s="696"/>
      <c r="AL33" s="660">
        <v>1.7</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99.6</v>
      </c>
      <c r="BH33" s="642"/>
      <c r="BI33" s="642"/>
      <c r="BJ33" s="642"/>
      <c r="BK33" s="642"/>
      <c r="BL33" s="642"/>
      <c r="BM33" s="688">
        <v>97.7</v>
      </c>
      <c r="BN33" s="642"/>
      <c r="BO33" s="642"/>
      <c r="BP33" s="642"/>
      <c r="BQ33" s="705"/>
      <c r="BR33" s="718">
        <v>99.6</v>
      </c>
      <c r="BS33" s="642"/>
      <c r="BT33" s="642"/>
      <c r="BU33" s="642"/>
      <c r="BV33" s="642"/>
      <c r="BW33" s="642"/>
      <c r="BX33" s="688">
        <v>97.8</v>
      </c>
      <c r="BY33" s="642"/>
      <c r="BZ33" s="642"/>
      <c r="CA33" s="642"/>
      <c r="CB33" s="705"/>
      <c r="CD33" s="654" t="s">
        <v>308</v>
      </c>
      <c r="CE33" s="655"/>
      <c r="CF33" s="655"/>
      <c r="CG33" s="655"/>
      <c r="CH33" s="655"/>
      <c r="CI33" s="655"/>
      <c r="CJ33" s="655"/>
      <c r="CK33" s="655"/>
      <c r="CL33" s="655"/>
      <c r="CM33" s="655"/>
      <c r="CN33" s="655"/>
      <c r="CO33" s="655"/>
      <c r="CP33" s="655"/>
      <c r="CQ33" s="656"/>
      <c r="CR33" s="657">
        <v>849081</v>
      </c>
      <c r="CS33" s="670"/>
      <c r="CT33" s="670"/>
      <c r="CU33" s="670"/>
      <c r="CV33" s="670"/>
      <c r="CW33" s="670"/>
      <c r="CX33" s="670"/>
      <c r="CY33" s="671"/>
      <c r="CZ33" s="660">
        <v>38.799999999999997</v>
      </c>
      <c r="DA33" s="672"/>
      <c r="DB33" s="672"/>
      <c r="DC33" s="673"/>
      <c r="DD33" s="663">
        <v>620149</v>
      </c>
      <c r="DE33" s="670"/>
      <c r="DF33" s="670"/>
      <c r="DG33" s="670"/>
      <c r="DH33" s="670"/>
      <c r="DI33" s="670"/>
      <c r="DJ33" s="670"/>
      <c r="DK33" s="671"/>
      <c r="DL33" s="663">
        <v>435676</v>
      </c>
      <c r="DM33" s="670"/>
      <c r="DN33" s="670"/>
      <c r="DO33" s="670"/>
      <c r="DP33" s="670"/>
      <c r="DQ33" s="670"/>
      <c r="DR33" s="670"/>
      <c r="DS33" s="670"/>
      <c r="DT33" s="670"/>
      <c r="DU33" s="670"/>
      <c r="DV33" s="671"/>
      <c r="DW33" s="660">
        <v>42.1</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19916</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327361</v>
      </c>
      <c r="CS34" s="658"/>
      <c r="CT34" s="658"/>
      <c r="CU34" s="658"/>
      <c r="CV34" s="658"/>
      <c r="CW34" s="658"/>
      <c r="CX34" s="658"/>
      <c r="CY34" s="659"/>
      <c r="CZ34" s="660">
        <v>14.9</v>
      </c>
      <c r="DA34" s="672"/>
      <c r="DB34" s="672"/>
      <c r="DC34" s="673"/>
      <c r="DD34" s="663">
        <v>216586</v>
      </c>
      <c r="DE34" s="658"/>
      <c r="DF34" s="658"/>
      <c r="DG34" s="658"/>
      <c r="DH34" s="658"/>
      <c r="DI34" s="658"/>
      <c r="DJ34" s="658"/>
      <c r="DK34" s="659"/>
      <c r="DL34" s="663">
        <v>152387</v>
      </c>
      <c r="DM34" s="658"/>
      <c r="DN34" s="658"/>
      <c r="DO34" s="658"/>
      <c r="DP34" s="658"/>
      <c r="DQ34" s="658"/>
      <c r="DR34" s="658"/>
      <c r="DS34" s="658"/>
      <c r="DT34" s="658"/>
      <c r="DU34" s="658"/>
      <c r="DV34" s="659"/>
      <c r="DW34" s="660">
        <v>14.7</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171302</v>
      </c>
      <c r="S35" s="658"/>
      <c r="T35" s="658"/>
      <c r="U35" s="658"/>
      <c r="V35" s="658"/>
      <c r="W35" s="658"/>
      <c r="X35" s="658"/>
      <c r="Y35" s="659"/>
      <c r="Z35" s="695">
        <v>7.2</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29869</v>
      </c>
      <c r="CS35" s="670"/>
      <c r="CT35" s="670"/>
      <c r="CU35" s="670"/>
      <c r="CV35" s="670"/>
      <c r="CW35" s="670"/>
      <c r="CX35" s="670"/>
      <c r="CY35" s="671"/>
      <c r="CZ35" s="660">
        <v>1.4</v>
      </c>
      <c r="DA35" s="672"/>
      <c r="DB35" s="672"/>
      <c r="DC35" s="673"/>
      <c r="DD35" s="663">
        <v>15401</v>
      </c>
      <c r="DE35" s="670"/>
      <c r="DF35" s="670"/>
      <c r="DG35" s="670"/>
      <c r="DH35" s="670"/>
      <c r="DI35" s="670"/>
      <c r="DJ35" s="670"/>
      <c r="DK35" s="671"/>
      <c r="DL35" s="663">
        <v>13574</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170010</v>
      </c>
      <c r="S36" s="658"/>
      <c r="T36" s="658"/>
      <c r="U36" s="658"/>
      <c r="V36" s="658"/>
      <c r="W36" s="658"/>
      <c r="X36" s="658"/>
      <c r="Y36" s="659"/>
      <c r="Z36" s="695">
        <v>7.1</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124115</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7404</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404265</v>
      </c>
      <c r="CS36" s="658"/>
      <c r="CT36" s="658"/>
      <c r="CU36" s="658"/>
      <c r="CV36" s="658"/>
      <c r="CW36" s="658"/>
      <c r="CX36" s="658"/>
      <c r="CY36" s="659"/>
      <c r="CZ36" s="660">
        <v>18.5</v>
      </c>
      <c r="DA36" s="672"/>
      <c r="DB36" s="672"/>
      <c r="DC36" s="673"/>
      <c r="DD36" s="663">
        <v>330667</v>
      </c>
      <c r="DE36" s="658"/>
      <c r="DF36" s="658"/>
      <c r="DG36" s="658"/>
      <c r="DH36" s="658"/>
      <c r="DI36" s="658"/>
      <c r="DJ36" s="658"/>
      <c r="DK36" s="659"/>
      <c r="DL36" s="663">
        <v>245661</v>
      </c>
      <c r="DM36" s="658"/>
      <c r="DN36" s="658"/>
      <c r="DO36" s="658"/>
      <c r="DP36" s="658"/>
      <c r="DQ36" s="658"/>
      <c r="DR36" s="658"/>
      <c r="DS36" s="658"/>
      <c r="DT36" s="658"/>
      <c r="DU36" s="658"/>
      <c r="DV36" s="659"/>
      <c r="DW36" s="660">
        <v>23.8</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67021</v>
      </c>
      <c r="S37" s="658"/>
      <c r="T37" s="658"/>
      <c r="U37" s="658"/>
      <c r="V37" s="658"/>
      <c r="W37" s="658"/>
      <c r="X37" s="658"/>
      <c r="Y37" s="659"/>
      <c r="Z37" s="695">
        <v>2.8</v>
      </c>
      <c r="AA37" s="695"/>
      <c r="AB37" s="695"/>
      <c r="AC37" s="695"/>
      <c r="AD37" s="696">
        <v>8</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35985</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7403</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2654</v>
      </c>
      <c r="CS37" s="670"/>
      <c r="CT37" s="670"/>
      <c r="CU37" s="670"/>
      <c r="CV37" s="670"/>
      <c r="CW37" s="670"/>
      <c r="CX37" s="670"/>
      <c r="CY37" s="671"/>
      <c r="CZ37" s="660">
        <v>0.1</v>
      </c>
      <c r="DA37" s="672"/>
      <c r="DB37" s="672"/>
      <c r="DC37" s="673"/>
      <c r="DD37" s="663">
        <v>2654</v>
      </c>
      <c r="DE37" s="670"/>
      <c r="DF37" s="670"/>
      <c r="DG37" s="670"/>
      <c r="DH37" s="670"/>
      <c r="DI37" s="670"/>
      <c r="DJ37" s="670"/>
      <c r="DK37" s="671"/>
      <c r="DL37" s="663">
        <v>2654</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414043</v>
      </c>
      <c r="S38" s="658"/>
      <c r="T38" s="658"/>
      <c r="U38" s="658"/>
      <c r="V38" s="658"/>
      <c r="W38" s="658"/>
      <c r="X38" s="658"/>
      <c r="Y38" s="659"/>
      <c r="Z38" s="695">
        <v>17.3</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31246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107</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56884</v>
      </c>
      <c r="CS38" s="658"/>
      <c r="CT38" s="658"/>
      <c r="CU38" s="658"/>
      <c r="CV38" s="658"/>
      <c r="CW38" s="658"/>
      <c r="CX38" s="658"/>
      <c r="CY38" s="659"/>
      <c r="CZ38" s="660">
        <v>2.6</v>
      </c>
      <c r="DA38" s="672"/>
      <c r="DB38" s="672"/>
      <c r="DC38" s="673"/>
      <c r="DD38" s="663">
        <v>47727</v>
      </c>
      <c r="DE38" s="658"/>
      <c r="DF38" s="658"/>
      <c r="DG38" s="658"/>
      <c r="DH38" s="658"/>
      <c r="DI38" s="658"/>
      <c r="DJ38" s="658"/>
      <c r="DK38" s="659"/>
      <c r="DL38" s="663">
        <v>24054</v>
      </c>
      <c r="DM38" s="658"/>
      <c r="DN38" s="658"/>
      <c r="DO38" s="658"/>
      <c r="DP38" s="658"/>
      <c r="DQ38" s="658"/>
      <c r="DR38" s="658"/>
      <c r="DS38" s="658"/>
      <c r="DT38" s="658"/>
      <c r="DU38" s="658"/>
      <c r="DV38" s="659"/>
      <c r="DW38" s="660">
        <v>2.2999999999999998</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155</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30702</v>
      </c>
      <c r="CS39" s="670"/>
      <c r="CT39" s="670"/>
      <c r="CU39" s="670"/>
      <c r="CV39" s="670"/>
      <c r="CW39" s="670"/>
      <c r="CX39" s="670"/>
      <c r="CY39" s="671"/>
      <c r="CZ39" s="660">
        <v>1.4</v>
      </c>
      <c r="DA39" s="672"/>
      <c r="DB39" s="672"/>
      <c r="DC39" s="673"/>
      <c r="DD39" s="663">
        <v>9768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3943</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82</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2393006</v>
      </c>
      <c r="S41" s="682"/>
      <c r="T41" s="682"/>
      <c r="U41" s="682"/>
      <c r="V41" s="682"/>
      <c r="W41" s="682"/>
      <c r="X41" s="682"/>
      <c r="Y41" s="685"/>
      <c r="Z41" s="686">
        <v>100</v>
      </c>
      <c r="AA41" s="686"/>
      <c r="AB41" s="686"/>
      <c r="AC41" s="686"/>
      <c r="AD41" s="687">
        <v>1029700</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24367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32517</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384</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796934</v>
      </c>
      <c r="CS42" s="670"/>
      <c r="CT42" s="670"/>
      <c r="CU42" s="670"/>
      <c r="CV42" s="670"/>
      <c r="CW42" s="670"/>
      <c r="CX42" s="670"/>
      <c r="CY42" s="671"/>
      <c r="CZ42" s="660">
        <v>36.4</v>
      </c>
      <c r="DA42" s="672"/>
      <c r="DB42" s="672"/>
      <c r="DC42" s="673"/>
      <c r="DD42" s="663">
        <v>64162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9056</v>
      </c>
      <c r="CS43" s="670"/>
      <c r="CT43" s="670"/>
      <c r="CU43" s="670"/>
      <c r="CV43" s="670"/>
      <c r="CW43" s="670"/>
      <c r="CX43" s="670"/>
      <c r="CY43" s="671"/>
      <c r="CZ43" s="660">
        <v>0.4</v>
      </c>
      <c r="DA43" s="672"/>
      <c r="DB43" s="672"/>
      <c r="DC43" s="673"/>
      <c r="DD43" s="663">
        <v>9056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795599</v>
      </c>
      <c r="CS44" s="658"/>
      <c r="CT44" s="658"/>
      <c r="CU44" s="658"/>
      <c r="CV44" s="658"/>
      <c r="CW44" s="658"/>
      <c r="CX44" s="658"/>
      <c r="CY44" s="659"/>
      <c r="CZ44" s="660">
        <v>36.299999999999997</v>
      </c>
      <c r="DA44" s="661"/>
      <c r="DB44" s="661"/>
      <c r="DC44" s="662"/>
      <c r="DD44" s="663">
        <v>63416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580079</v>
      </c>
      <c r="CS45" s="670"/>
      <c r="CT45" s="670"/>
      <c r="CU45" s="670"/>
      <c r="CV45" s="670"/>
      <c r="CW45" s="670"/>
      <c r="CX45" s="670"/>
      <c r="CY45" s="671"/>
      <c r="CZ45" s="660">
        <v>26.5</v>
      </c>
      <c r="DA45" s="672"/>
      <c r="DB45" s="672"/>
      <c r="DC45" s="673"/>
      <c r="DD45" s="663">
        <v>21297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214416</v>
      </c>
      <c r="CS46" s="658"/>
      <c r="CT46" s="658"/>
      <c r="CU46" s="658"/>
      <c r="CV46" s="658"/>
      <c r="CW46" s="658"/>
      <c r="CX46" s="658"/>
      <c r="CY46" s="659"/>
      <c r="CZ46" s="660">
        <v>9.8000000000000007</v>
      </c>
      <c r="DA46" s="661"/>
      <c r="DB46" s="661"/>
      <c r="DC46" s="662"/>
      <c r="DD46" s="663">
        <v>41015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1335</v>
      </c>
      <c r="CS47" s="670"/>
      <c r="CT47" s="670"/>
      <c r="CU47" s="670"/>
      <c r="CV47" s="670"/>
      <c r="CW47" s="670"/>
      <c r="CX47" s="670"/>
      <c r="CY47" s="671"/>
      <c r="CZ47" s="660">
        <v>0.1</v>
      </c>
      <c r="DA47" s="672"/>
      <c r="DB47" s="672"/>
      <c r="DC47" s="673"/>
      <c r="DD47" s="663">
        <v>746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2190117</v>
      </c>
      <c r="CS49" s="642"/>
      <c r="CT49" s="642"/>
      <c r="CU49" s="642"/>
      <c r="CV49" s="642"/>
      <c r="CW49" s="642"/>
      <c r="CX49" s="642"/>
      <c r="CY49" s="643"/>
      <c r="CZ49" s="644">
        <v>100</v>
      </c>
      <c r="DA49" s="645"/>
      <c r="DB49" s="645"/>
      <c r="DC49" s="646"/>
      <c r="DD49" s="647">
        <v>1181509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13un9PY9uqE0AQKvmZ9DiqFwCr1HuVVM46AnMZcPNc0CA3YiT3OAGx22UFtYyK8cMhaJdYknsjn7BxQ3fal/Q==" saltValue="osA3MXmiInTFoWdf02CH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2393</v>
      </c>
      <c r="R7" s="1139"/>
      <c r="S7" s="1139"/>
      <c r="T7" s="1139"/>
      <c r="U7" s="1139"/>
      <c r="V7" s="1139">
        <v>2190</v>
      </c>
      <c r="W7" s="1139"/>
      <c r="X7" s="1139"/>
      <c r="Y7" s="1139"/>
      <c r="Z7" s="1139"/>
      <c r="AA7" s="1139">
        <v>203</v>
      </c>
      <c r="AB7" s="1139"/>
      <c r="AC7" s="1139"/>
      <c r="AD7" s="1139"/>
      <c r="AE7" s="1140"/>
      <c r="AF7" s="1141">
        <v>195</v>
      </c>
      <c r="AG7" s="1142"/>
      <c r="AH7" s="1142"/>
      <c r="AI7" s="1142"/>
      <c r="AJ7" s="1143"/>
      <c r="AK7" s="1144">
        <v>171</v>
      </c>
      <c r="AL7" s="1145"/>
      <c r="AM7" s="1145"/>
      <c r="AN7" s="1145"/>
      <c r="AO7" s="1145"/>
      <c r="AP7" s="1145">
        <v>2100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20</v>
      </c>
      <c r="CI7" s="1133"/>
      <c r="CJ7" s="1133"/>
      <c r="CK7" s="1133"/>
      <c r="CL7" s="1134"/>
      <c r="CM7" s="1132">
        <v>123</v>
      </c>
      <c r="CN7" s="1133"/>
      <c r="CO7" s="1133"/>
      <c r="CP7" s="1133"/>
      <c r="CQ7" s="1134"/>
      <c r="CR7" s="1132">
        <v>13</v>
      </c>
      <c r="CS7" s="1133"/>
      <c r="CT7" s="1133"/>
      <c r="CU7" s="1133"/>
      <c r="CV7" s="1134"/>
      <c r="CW7" s="1132" t="s">
        <v>556</v>
      </c>
      <c r="CX7" s="1133"/>
      <c r="CY7" s="1133"/>
      <c r="CZ7" s="1133"/>
      <c r="DA7" s="1134"/>
      <c r="DB7" s="1132" t="s">
        <v>556</v>
      </c>
      <c r="DC7" s="1133"/>
      <c r="DD7" s="1133"/>
      <c r="DE7" s="1133"/>
      <c r="DF7" s="1134"/>
      <c r="DG7" s="1132" t="s">
        <v>556</v>
      </c>
      <c r="DH7" s="1133"/>
      <c r="DI7" s="1133"/>
      <c r="DJ7" s="1133"/>
      <c r="DK7" s="1134"/>
      <c r="DL7" s="1132" t="s">
        <v>556</v>
      </c>
      <c r="DM7" s="1133"/>
      <c r="DN7" s="1133"/>
      <c r="DO7" s="1133"/>
      <c r="DP7" s="1134"/>
      <c r="DQ7" s="1132" t="s">
        <v>556</v>
      </c>
      <c r="DR7" s="1133"/>
      <c r="DS7" s="1133"/>
      <c r="DT7" s="1133"/>
      <c r="DU7" s="1134"/>
      <c r="DV7" s="1135"/>
      <c r="DW7" s="1136"/>
      <c r="DX7" s="1136"/>
      <c r="DY7" s="1136"/>
      <c r="DZ7" s="1137"/>
      <c r="EA7" s="234"/>
    </row>
    <row r="8" spans="1:131" s="235" customFormat="1" ht="26.25" customHeight="1" x14ac:dyDescent="0.2">
      <c r="A8" s="238">
        <v>2</v>
      </c>
      <c r="B8" s="1066" t="s">
        <v>376</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v>0</v>
      </c>
      <c r="AB8" s="1075"/>
      <c r="AC8" s="1075"/>
      <c r="AD8" s="1075"/>
      <c r="AE8" s="1076"/>
      <c r="AF8" s="1071">
        <v>0</v>
      </c>
      <c r="AG8" s="1072"/>
      <c r="AH8" s="1072"/>
      <c r="AI8" s="1072"/>
      <c r="AJ8" s="1073"/>
      <c r="AK8" s="1116" t="s">
        <v>556</v>
      </c>
      <c r="AL8" s="1117"/>
      <c r="AM8" s="1117"/>
      <c r="AN8" s="1117"/>
      <c r="AO8" s="1117"/>
      <c r="AP8" s="1117" t="s">
        <v>556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2393</v>
      </c>
      <c r="R23" s="1097"/>
      <c r="S23" s="1097"/>
      <c r="T23" s="1097"/>
      <c r="U23" s="1097"/>
      <c r="V23" s="1097">
        <v>2190</v>
      </c>
      <c r="W23" s="1097"/>
      <c r="X23" s="1097"/>
      <c r="Y23" s="1097"/>
      <c r="Z23" s="1097"/>
      <c r="AA23" s="1097">
        <v>203</v>
      </c>
      <c r="AB23" s="1097"/>
      <c r="AC23" s="1097"/>
      <c r="AD23" s="1097"/>
      <c r="AE23" s="1104"/>
      <c r="AF23" s="1105">
        <v>195</v>
      </c>
      <c r="AG23" s="1097"/>
      <c r="AH23" s="1097"/>
      <c r="AI23" s="1097"/>
      <c r="AJ23" s="1106"/>
      <c r="AK23" s="1107"/>
      <c r="AL23" s="1108"/>
      <c r="AM23" s="1108"/>
      <c r="AN23" s="1108"/>
      <c r="AO23" s="1108"/>
      <c r="AP23" s="1097">
        <v>2100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95</v>
      </c>
      <c r="R28" s="1087"/>
      <c r="S28" s="1087"/>
      <c r="T28" s="1087"/>
      <c r="U28" s="1087"/>
      <c r="V28" s="1087">
        <v>88</v>
      </c>
      <c r="W28" s="1087"/>
      <c r="X28" s="1087"/>
      <c r="Y28" s="1087"/>
      <c r="Z28" s="1087"/>
      <c r="AA28" s="1087">
        <v>7</v>
      </c>
      <c r="AB28" s="1087"/>
      <c r="AC28" s="1087"/>
      <c r="AD28" s="1087"/>
      <c r="AE28" s="1088"/>
      <c r="AF28" s="1089">
        <v>7</v>
      </c>
      <c r="AG28" s="1087"/>
      <c r="AH28" s="1087"/>
      <c r="AI28" s="1087"/>
      <c r="AJ28" s="1090"/>
      <c r="AK28" s="1078">
        <v>11</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195</v>
      </c>
      <c r="R29" s="1075"/>
      <c r="S29" s="1075"/>
      <c r="T29" s="1075"/>
      <c r="U29" s="1075"/>
      <c r="V29" s="1075">
        <v>171</v>
      </c>
      <c r="W29" s="1075"/>
      <c r="X29" s="1075"/>
      <c r="Y29" s="1075"/>
      <c r="Z29" s="1075"/>
      <c r="AA29" s="1075">
        <v>24</v>
      </c>
      <c r="AB29" s="1075"/>
      <c r="AC29" s="1075"/>
      <c r="AD29" s="1075"/>
      <c r="AE29" s="1076"/>
      <c r="AF29" s="1071">
        <v>24</v>
      </c>
      <c r="AG29" s="1072"/>
      <c r="AH29" s="1072"/>
      <c r="AI29" s="1072"/>
      <c r="AJ29" s="1073"/>
      <c r="AK29" s="1016">
        <v>26</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39</v>
      </c>
      <c r="R30" s="1075"/>
      <c r="S30" s="1075"/>
      <c r="T30" s="1075"/>
      <c r="U30" s="1075"/>
      <c r="V30" s="1075">
        <v>34</v>
      </c>
      <c r="W30" s="1075"/>
      <c r="X30" s="1075"/>
      <c r="Y30" s="1075"/>
      <c r="Z30" s="1075"/>
      <c r="AA30" s="1075">
        <v>5</v>
      </c>
      <c r="AB30" s="1075"/>
      <c r="AC30" s="1075"/>
      <c r="AD30" s="1075"/>
      <c r="AE30" s="1076"/>
      <c r="AF30" s="1071">
        <v>5</v>
      </c>
      <c r="AG30" s="1072"/>
      <c r="AH30" s="1072"/>
      <c r="AI30" s="1072"/>
      <c r="AJ30" s="1073"/>
      <c r="AK30" s="1016">
        <v>9</v>
      </c>
      <c r="AL30" s="1007"/>
      <c r="AM30" s="1007"/>
      <c r="AN30" s="1007"/>
      <c r="AO30" s="1007"/>
      <c r="AP30" s="1007" t="s">
        <v>556</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110</v>
      </c>
      <c r="R31" s="1075"/>
      <c r="S31" s="1075"/>
      <c r="T31" s="1075"/>
      <c r="U31" s="1075"/>
      <c r="V31" s="1075">
        <v>97</v>
      </c>
      <c r="W31" s="1075"/>
      <c r="X31" s="1075"/>
      <c r="Y31" s="1075"/>
      <c r="Z31" s="1075"/>
      <c r="AA31" s="1075">
        <v>13</v>
      </c>
      <c r="AB31" s="1075"/>
      <c r="AC31" s="1075"/>
      <c r="AD31" s="1075"/>
      <c r="AE31" s="1076"/>
      <c r="AF31" s="1071">
        <v>13</v>
      </c>
      <c r="AG31" s="1072"/>
      <c r="AH31" s="1072"/>
      <c r="AI31" s="1072"/>
      <c r="AJ31" s="1073"/>
      <c r="AK31" s="1016">
        <v>5</v>
      </c>
      <c r="AL31" s="1007"/>
      <c r="AM31" s="1007"/>
      <c r="AN31" s="1007"/>
      <c r="AO31" s="1007"/>
      <c r="AP31" s="1007" t="s">
        <v>556</v>
      </c>
      <c r="AQ31" s="1007"/>
      <c r="AR31" s="1007"/>
      <c r="AS31" s="1007"/>
      <c r="AT31" s="1007"/>
      <c r="AU31" s="1007" t="s">
        <v>556</v>
      </c>
      <c r="AV31" s="1007"/>
      <c r="AW31" s="1007"/>
      <c r="AX31" s="1007"/>
      <c r="AY31" s="1007"/>
      <c r="AZ31" s="1077" t="s">
        <v>556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18</v>
      </c>
      <c r="R32" s="1075"/>
      <c r="S32" s="1075"/>
      <c r="T32" s="1075"/>
      <c r="U32" s="1075"/>
      <c r="V32" s="1075">
        <v>16</v>
      </c>
      <c r="W32" s="1075"/>
      <c r="X32" s="1075"/>
      <c r="Y32" s="1075"/>
      <c r="Z32" s="1075"/>
      <c r="AA32" s="1075">
        <v>3</v>
      </c>
      <c r="AB32" s="1075"/>
      <c r="AC32" s="1075"/>
      <c r="AD32" s="1075"/>
      <c r="AE32" s="1076"/>
      <c r="AF32" s="1071">
        <v>3</v>
      </c>
      <c r="AG32" s="1072"/>
      <c r="AH32" s="1072"/>
      <c r="AI32" s="1072"/>
      <c r="AJ32" s="1073"/>
      <c r="AK32" s="1016">
        <v>6</v>
      </c>
      <c r="AL32" s="1007"/>
      <c r="AM32" s="1007"/>
      <c r="AN32" s="1007"/>
      <c r="AO32" s="1007"/>
      <c r="AP32" s="1007" t="s">
        <v>556</v>
      </c>
      <c r="AQ32" s="1007"/>
      <c r="AR32" s="1007"/>
      <c r="AS32" s="1007"/>
      <c r="AT32" s="1007"/>
      <c r="AU32" s="1007" t="s">
        <v>556</v>
      </c>
      <c r="AV32" s="1007"/>
      <c r="AW32" s="1007"/>
      <c r="AX32" s="1007"/>
      <c r="AY32" s="1007"/>
      <c r="AZ32" s="1077" t="s">
        <v>556</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47</v>
      </c>
      <c r="R33" s="1075"/>
      <c r="S33" s="1075"/>
      <c r="T33" s="1075"/>
      <c r="U33" s="1075"/>
      <c r="V33" s="1075">
        <v>43</v>
      </c>
      <c r="W33" s="1075"/>
      <c r="X33" s="1075"/>
      <c r="Y33" s="1075"/>
      <c r="Z33" s="1075"/>
      <c r="AA33" s="1075">
        <v>4</v>
      </c>
      <c r="AB33" s="1075"/>
      <c r="AC33" s="1075"/>
      <c r="AD33" s="1075"/>
      <c r="AE33" s="1076"/>
      <c r="AF33" s="1071">
        <v>3</v>
      </c>
      <c r="AG33" s="1072"/>
      <c r="AH33" s="1072"/>
      <c r="AI33" s="1072"/>
      <c r="AJ33" s="1073"/>
      <c r="AK33" s="1016">
        <v>31</v>
      </c>
      <c r="AL33" s="1007"/>
      <c r="AM33" s="1007"/>
      <c r="AN33" s="1007"/>
      <c r="AO33" s="1007"/>
      <c r="AP33" s="1007">
        <v>193</v>
      </c>
      <c r="AQ33" s="1007"/>
      <c r="AR33" s="1007"/>
      <c r="AS33" s="1007"/>
      <c r="AT33" s="1007"/>
      <c r="AU33" s="1007">
        <v>162</v>
      </c>
      <c r="AV33" s="1007"/>
      <c r="AW33" s="1007"/>
      <c r="AX33" s="1007"/>
      <c r="AY33" s="1007"/>
      <c r="AZ33" s="1077" t="s">
        <v>556</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60</v>
      </c>
      <c r="R34" s="1075"/>
      <c r="S34" s="1075"/>
      <c r="T34" s="1075"/>
      <c r="U34" s="1075"/>
      <c r="V34" s="1075">
        <v>58</v>
      </c>
      <c r="W34" s="1075"/>
      <c r="X34" s="1075"/>
      <c r="Y34" s="1075"/>
      <c r="Z34" s="1075"/>
      <c r="AA34" s="1075">
        <v>2</v>
      </c>
      <c r="AB34" s="1075"/>
      <c r="AC34" s="1075"/>
      <c r="AD34" s="1075"/>
      <c r="AE34" s="1076"/>
      <c r="AF34" s="1071" t="s">
        <v>122</v>
      </c>
      <c r="AG34" s="1072"/>
      <c r="AH34" s="1072"/>
      <c r="AI34" s="1072"/>
      <c r="AJ34" s="1073"/>
      <c r="AK34" s="1016">
        <v>36</v>
      </c>
      <c r="AL34" s="1007"/>
      <c r="AM34" s="1007"/>
      <c r="AN34" s="1007"/>
      <c r="AO34" s="1007"/>
      <c r="AP34" s="1007">
        <v>249</v>
      </c>
      <c r="AQ34" s="1007"/>
      <c r="AR34" s="1007"/>
      <c r="AS34" s="1007"/>
      <c r="AT34" s="1007"/>
      <c r="AU34" s="1007">
        <v>242</v>
      </c>
      <c r="AV34" s="1007"/>
      <c r="AW34" s="1007"/>
      <c r="AX34" s="1007"/>
      <c r="AY34" s="1007"/>
      <c r="AZ34" s="1077" t="s">
        <v>556</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398</v>
      </c>
      <c r="C35" s="1067"/>
      <c r="D35" s="1067"/>
      <c r="E35" s="1067"/>
      <c r="F35" s="1067"/>
      <c r="G35" s="1067"/>
      <c r="H35" s="1067"/>
      <c r="I35" s="1067"/>
      <c r="J35" s="1067"/>
      <c r="K35" s="1067"/>
      <c r="L35" s="1067"/>
      <c r="M35" s="1067"/>
      <c r="N35" s="1067"/>
      <c r="O35" s="1067"/>
      <c r="P35" s="1068"/>
      <c r="Q35" s="1074">
        <v>0</v>
      </c>
      <c r="R35" s="1075"/>
      <c r="S35" s="1075"/>
      <c r="T35" s="1075"/>
      <c r="U35" s="1075"/>
      <c r="V35" s="1075">
        <v>0</v>
      </c>
      <c r="W35" s="1075"/>
      <c r="X35" s="1075"/>
      <c r="Y35" s="1075"/>
      <c r="Z35" s="1075"/>
      <c r="AA35" s="1075">
        <v>0</v>
      </c>
      <c r="AB35" s="1075"/>
      <c r="AC35" s="1075"/>
      <c r="AD35" s="1075"/>
      <c r="AE35" s="1076"/>
      <c r="AF35" s="1071">
        <v>0</v>
      </c>
      <c r="AG35" s="1072"/>
      <c r="AH35" s="1072"/>
      <c r="AI35" s="1072"/>
      <c r="AJ35" s="1073"/>
      <c r="AK35" s="1016" t="s">
        <v>556</v>
      </c>
      <c r="AL35" s="1007"/>
      <c r="AM35" s="1007"/>
      <c r="AN35" s="1007"/>
      <c r="AO35" s="1007"/>
      <c r="AP35" s="1007" t="s">
        <v>556</v>
      </c>
      <c r="AQ35" s="1007"/>
      <c r="AR35" s="1007"/>
      <c r="AS35" s="1007"/>
      <c r="AT35" s="1007"/>
      <c r="AU35" s="1007" t="s">
        <v>556</v>
      </c>
      <c r="AV35" s="1007"/>
      <c r="AW35" s="1007"/>
      <c r="AX35" s="1007"/>
      <c r="AY35" s="1007"/>
      <c r="AZ35" s="1077" t="s">
        <v>556</v>
      </c>
      <c r="BA35" s="1077"/>
      <c r="BB35" s="1077"/>
      <c r="BC35" s="1077"/>
      <c r="BD35" s="1077"/>
      <c r="BE35" s="1008" t="s">
        <v>399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55</v>
      </c>
      <c r="AG63" s="995"/>
      <c r="AH63" s="995"/>
      <c r="AI63" s="995"/>
      <c r="AJ63" s="1058"/>
      <c r="AK63" s="1059"/>
      <c r="AL63" s="999"/>
      <c r="AM63" s="999"/>
      <c r="AN63" s="999"/>
      <c r="AO63" s="999"/>
      <c r="AP63" s="995">
        <v>442</v>
      </c>
      <c r="AQ63" s="995"/>
      <c r="AR63" s="995"/>
      <c r="AS63" s="995"/>
      <c r="AT63" s="995"/>
      <c r="AU63" s="995">
        <v>405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403</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404</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557</v>
      </c>
      <c r="C68" s="1022"/>
      <c r="D68" s="1022"/>
      <c r="E68" s="1022"/>
      <c r="F68" s="1022"/>
      <c r="G68" s="1022"/>
      <c r="H68" s="1022"/>
      <c r="I68" s="1022"/>
      <c r="J68" s="1022"/>
      <c r="K68" s="1022"/>
      <c r="L68" s="1022"/>
      <c r="M68" s="1022"/>
      <c r="N68" s="1022"/>
      <c r="O68" s="1022"/>
      <c r="P68" s="1023"/>
      <c r="Q68" s="1024">
        <v>911</v>
      </c>
      <c r="R68" s="1018"/>
      <c r="S68" s="1018"/>
      <c r="T68" s="1018"/>
      <c r="U68" s="1018"/>
      <c r="V68" s="1018">
        <v>909</v>
      </c>
      <c r="W68" s="1018"/>
      <c r="X68" s="1018"/>
      <c r="Y68" s="1018"/>
      <c r="Z68" s="1018"/>
      <c r="AA68" s="1018">
        <v>2</v>
      </c>
      <c r="AB68" s="1018"/>
      <c r="AC68" s="1018"/>
      <c r="AD68" s="1018"/>
      <c r="AE68" s="1018"/>
      <c r="AF68" s="1018">
        <v>2</v>
      </c>
      <c r="AG68" s="1018"/>
      <c r="AH68" s="1018"/>
      <c r="AI68" s="1018"/>
      <c r="AJ68" s="1018"/>
      <c r="AK68" s="1018" t="s">
        <v>556</v>
      </c>
      <c r="AL68" s="1018"/>
      <c r="AM68" s="1018"/>
      <c r="AN68" s="1018"/>
      <c r="AO68" s="1018"/>
      <c r="AP68" s="1018" t="s">
        <v>556</v>
      </c>
      <c r="AQ68" s="1018"/>
      <c r="AR68" s="1018"/>
      <c r="AS68" s="1018"/>
      <c r="AT68" s="1018"/>
      <c r="AU68" s="1018" t="s">
        <v>556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558</v>
      </c>
      <c r="C69" s="1011"/>
      <c r="D69" s="1011"/>
      <c r="E69" s="1011"/>
      <c r="F69" s="1011"/>
      <c r="G69" s="1011"/>
      <c r="H69" s="1011"/>
      <c r="I69" s="1011"/>
      <c r="J69" s="1011"/>
      <c r="K69" s="1011"/>
      <c r="L69" s="1011"/>
      <c r="M69" s="1011"/>
      <c r="N69" s="1011"/>
      <c r="O69" s="1011"/>
      <c r="P69" s="1012"/>
      <c r="Q69" s="1013">
        <v>303798</v>
      </c>
      <c r="R69" s="1007"/>
      <c r="S69" s="1007"/>
      <c r="T69" s="1007"/>
      <c r="U69" s="1007"/>
      <c r="V69" s="1007">
        <v>300652</v>
      </c>
      <c r="W69" s="1007"/>
      <c r="X69" s="1007"/>
      <c r="Y69" s="1007"/>
      <c r="Z69" s="1007"/>
      <c r="AA69" s="1007">
        <v>3146</v>
      </c>
      <c r="AB69" s="1007"/>
      <c r="AC69" s="1007"/>
      <c r="AD69" s="1007"/>
      <c r="AE69" s="1007"/>
      <c r="AF69" s="1007">
        <v>3146</v>
      </c>
      <c r="AG69" s="1007"/>
      <c r="AH69" s="1007"/>
      <c r="AI69" s="1007"/>
      <c r="AJ69" s="1007"/>
      <c r="AK69" s="1007">
        <v>5678</v>
      </c>
      <c r="AL69" s="1007"/>
      <c r="AM69" s="1007"/>
      <c r="AN69" s="1007"/>
      <c r="AO69" s="1007"/>
      <c r="AP69" s="1007" t="s">
        <v>556</v>
      </c>
      <c r="AQ69" s="1007"/>
      <c r="AR69" s="1007"/>
      <c r="AS69" s="1007"/>
      <c r="AT69" s="1007"/>
      <c r="AU69" s="1007" t="s">
        <v>556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559</v>
      </c>
      <c r="C70" s="1011"/>
      <c r="D70" s="1011"/>
      <c r="E70" s="1011"/>
      <c r="F70" s="1011"/>
      <c r="G70" s="1011"/>
      <c r="H70" s="1011"/>
      <c r="I70" s="1011"/>
      <c r="J70" s="1011"/>
      <c r="K70" s="1011"/>
      <c r="L70" s="1011"/>
      <c r="M70" s="1011"/>
      <c r="N70" s="1011"/>
      <c r="O70" s="1011"/>
      <c r="P70" s="1012"/>
      <c r="Q70" s="1013">
        <v>5106</v>
      </c>
      <c r="R70" s="1007"/>
      <c r="S70" s="1007"/>
      <c r="T70" s="1007"/>
      <c r="U70" s="1007"/>
      <c r="V70" s="1007">
        <v>4768</v>
      </c>
      <c r="W70" s="1007"/>
      <c r="X70" s="1007"/>
      <c r="Y70" s="1007"/>
      <c r="Z70" s="1007"/>
      <c r="AA70" s="1007">
        <v>338</v>
      </c>
      <c r="AB70" s="1007"/>
      <c r="AC70" s="1007"/>
      <c r="AD70" s="1007"/>
      <c r="AE70" s="1007"/>
      <c r="AF70" s="1007">
        <v>338</v>
      </c>
      <c r="AG70" s="1007"/>
      <c r="AH70" s="1007"/>
      <c r="AI70" s="1007"/>
      <c r="AJ70" s="1007"/>
      <c r="AK70" s="1007">
        <v>240</v>
      </c>
      <c r="AL70" s="1007"/>
      <c r="AM70" s="1007"/>
      <c r="AN70" s="1007"/>
      <c r="AO70" s="1007"/>
      <c r="AP70" s="1007" t="s">
        <v>556</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560</v>
      </c>
      <c r="C71" s="1011"/>
      <c r="D71" s="1011"/>
      <c r="E71" s="1011"/>
      <c r="F71" s="1011"/>
      <c r="G71" s="1011"/>
      <c r="H71" s="1011"/>
      <c r="I71" s="1011"/>
      <c r="J71" s="1011"/>
      <c r="K71" s="1011"/>
      <c r="L71" s="1011"/>
      <c r="M71" s="1011"/>
      <c r="N71" s="1011"/>
      <c r="O71" s="1011"/>
      <c r="P71" s="1012"/>
      <c r="Q71" s="1013">
        <v>940</v>
      </c>
      <c r="R71" s="1007"/>
      <c r="S71" s="1007"/>
      <c r="T71" s="1007"/>
      <c r="U71" s="1007"/>
      <c r="V71" s="1007">
        <v>691</v>
      </c>
      <c r="W71" s="1007"/>
      <c r="X71" s="1007"/>
      <c r="Y71" s="1007"/>
      <c r="Z71" s="1007"/>
      <c r="AA71" s="1007">
        <v>249</v>
      </c>
      <c r="AB71" s="1007"/>
      <c r="AC71" s="1007"/>
      <c r="AD71" s="1007"/>
      <c r="AE71" s="1007"/>
      <c r="AF71" s="1007">
        <v>249</v>
      </c>
      <c r="AG71" s="1007"/>
      <c r="AH71" s="1007"/>
      <c r="AI71" s="1007"/>
      <c r="AJ71" s="1007"/>
      <c r="AK71" s="1007" t="s">
        <v>556</v>
      </c>
      <c r="AL71" s="1007"/>
      <c r="AM71" s="1007"/>
      <c r="AN71" s="1007"/>
      <c r="AO71" s="1007"/>
      <c r="AP71" s="1007" t="s">
        <v>556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561</v>
      </c>
      <c r="C72" s="1011"/>
      <c r="D72" s="1011"/>
      <c r="E72" s="1011"/>
      <c r="F72" s="1011"/>
      <c r="G72" s="1011"/>
      <c r="H72" s="1011"/>
      <c r="I72" s="1011"/>
      <c r="J72" s="1011"/>
      <c r="K72" s="1011"/>
      <c r="L72" s="1011"/>
      <c r="M72" s="1011"/>
      <c r="N72" s="1011"/>
      <c r="O72" s="1011"/>
      <c r="P72" s="1012"/>
      <c r="Q72" s="1013">
        <v>245</v>
      </c>
      <c r="R72" s="1007"/>
      <c r="S72" s="1007"/>
      <c r="T72" s="1007"/>
      <c r="U72" s="1007"/>
      <c r="V72" s="1007">
        <v>236</v>
      </c>
      <c r="W72" s="1007"/>
      <c r="X72" s="1007"/>
      <c r="Y72" s="1007"/>
      <c r="Z72" s="1007"/>
      <c r="AA72" s="1007">
        <v>9</v>
      </c>
      <c r="AB72" s="1007"/>
      <c r="AC72" s="1007"/>
      <c r="AD72" s="1007"/>
      <c r="AE72" s="1007"/>
      <c r="AF72" s="1007">
        <v>9</v>
      </c>
      <c r="AG72" s="1007"/>
      <c r="AH72" s="1007"/>
      <c r="AI72" s="1007"/>
      <c r="AJ72" s="1007"/>
      <c r="AK72" s="1007">
        <v>238</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562</v>
      </c>
      <c r="C73" s="1011"/>
      <c r="D73" s="1011"/>
      <c r="E73" s="1011"/>
      <c r="F73" s="1011"/>
      <c r="G73" s="1011"/>
      <c r="H73" s="1011"/>
      <c r="I73" s="1011"/>
      <c r="J73" s="1011"/>
      <c r="K73" s="1011"/>
      <c r="L73" s="1011"/>
      <c r="M73" s="1011"/>
      <c r="N73" s="1011"/>
      <c r="O73" s="1011"/>
      <c r="P73" s="1012"/>
      <c r="Q73" s="1013">
        <v>85</v>
      </c>
      <c r="R73" s="1007"/>
      <c r="S73" s="1007"/>
      <c r="T73" s="1007"/>
      <c r="U73" s="1007"/>
      <c r="V73" s="1007">
        <v>72</v>
      </c>
      <c r="W73" s="1007"/>
      <c r="X73" s="1007"/>
      <c r="Y73" s="1007"/>
      <c r="Z73" s="1007"/>
      <c r="AA73" s="1007">
        <v>13</v>
      </c>
      <c r="AB73" s="1007"/>
      <c r="AC73" s="1007"/>
      <c r="AD73" s="1007"/>
      <c r="AE73" s="1007"/>
      <c r="AF73" s="1007">
        <v>13</v>
      </c>
      <c r="AG73" s="1007"/>
      <c r="AH73" s="1007"/>
      <c r="AI73" s="1007"/>
      <c r="AJ73" s="1007"/>
      <c r="AK73" s="1007">
        <v>15</v>
      </c>
      <c r="AL73" s="1007"/>
      <c r="AM73" s="1007"/>
      <c r="AN73" s="1007"/>
      <c r="AO73" s="1007"/>
      <c r="AP73" s="1007" t="s">
        <v>556</v>
      </c>
      <c r="AQ73" s="1007"/>
      <c r="AR73" s="1007"/>
      <c r="AS73" s="1007"/>
      <c r="AT73" s="1007"/>
      <c r="AU73" s="1007" t="s">
        <v>556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3757</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13</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295</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295</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295</v>
      </c>
      <c r="DR109" s="932"/>
      <c r="DS109" s="932"/>
      <c r="DT109" s="932"/>
      <c r="DU109" s="933"/>
      <c r="DV109" s="934" t="s">
        <v>416</v>
      </c>
      <c r="DW109" s="932"/>
      <c r="DX109" s="932"/>
      <c r="DY109" s="932"/>
      <c r="DZ109" s="965"/>
    </row>
    <row r="110" spans="1:131" s="230" customFormat="1" ht="26.25" customHeight="1" x14ac:dyDescent="0.2">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150089</v>
      </c>
      <c r="AB110" s="925"/>
      <c r="AC110" s="925"/>
      <c r="AD110" s="925"/>
      <c r="AE110" s="926"/>
      <c r="AF110" s="927">
        <v>154561</v>
      </c>
      <c r="AG110" s="925"/>
      <c r="AH110" s="925"/>
      <c r="AI110" s="925"/>
      <c r="AJ110" s="926"/>
      <c r="AK110" s="927">
        <v>155255</v>
      </c>
      <c r="AL110" s="925"/>
      <c r="AM110" s="925"/>
      <c r="AN110" s="925"/>
      <c r="AO110" s="926"/>
      <c r="AP110" s="928">
        <v>18</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1326717</v>
      </c>
      <c r="BR110" s="878"/>
      <c r="BS110" s="878"/>
      <c r="BT110" s="878"/>
      <c r="BU110" s="878"/>
      <c r="BV110" s="878">
        <v>1832766</v>
      </c>
      <c r="BW110" s="878"/>
      <c r="BX110" s="878"/>
      <c r="BY110" s="878"/>
      <c r="BZ110" s="878"/>
      <c r="CA110" s="878">
        <v>2099940</v>
      </c>
      <c r="CB110" s="878"/>
      <c r="CC110" s="878"/>
      <c r="CD110" s="878"/>
      <c r="CE110" s="878"/>
      <c r="CF110" s="902">
        <v>243.4</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v>357300</v>
      </c>
      <c r="BR111" s="853"/>
      <c r="BS111" s="853"/>
      <c r="BT111" s="853"/>
      <c r="BU111" s="853"/>
      <c r="BV111" s="853">
        <v>33600</v>
      </c>
      <c r="BW111" s="853"/>
      <c r="BX111" s="853"/>
      <c r="BY111" s="853"/>
      <c r="BZ111" s="853"/>
      <c r="CA111" s="853">
        <v>219200</v>
      </c>
      <c r="CB111" s="853"/>
      <c r="CC111" s="853"/>
      <c r="CD111" s="853"/>
      <c r="CE111" s="853"/>
      <c r="CF111" s="911">
        <v>25.4</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392087</v>
      </c>
      <c r="BR112" s="853"/>
      <c r="BS112" s="853"/>
      <c r="BT112" s="853"/>
      <c r="BU112" s="853"/>
      <c r="BV112" s="853">
        <v>404072</v>
      </c>
      <c r="BW112" s="853"/>
      <c r="BX112" s="853"/>
      <c r="BY112" s="853"/>
      <c r="BZ112" s="853"/>
      <c r="CA112" s="853">
        <v>404625</v>
      </c>
      <c r="CB112" s="853"/>
      <c r="CC112" s="853"/>
      <c r="CD112" s="853"/>
      <c r="CE112" s="853"/>
      <c r="CF112" s="911">
        <v>46.9</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32915</v>
      </c>
      <c r="AB113" s="955"/>
      <c r="AC113" s="955"/>
      <c r="AD113" s="955"/>
      <c r="AE113" s="956"/>
      <c r="AF113" s="957">
        <v>37614</v>
      </c>
      <c r="AG113" s="955"/>
      <c r="AH113" s="955"/>
      <c r="AI113" s="955"/>
      <c r="AJ113" s="956"/>
      <c r="AK113" s="957">
        <v>40191</v>
      </c>
      <c r="AL113" s="955"/>
      <c r="AM113" s="955"/>
      <c r="AN113" s="955"/>
      <c r="AO113" s="956"/>
      <c r="AP113" s="958">
        <v>4.7</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137665</v>
      </c>
      <c r="BR114" s="853"/>
      <c r="BS114" s="853"/>
      <c r="BT114" s="853"/>
      <c r="BU114" s="853"/>
      <c r="BV114" s="853">
        <v>129300</v>
      </c>
      <c r="BW114" s="853"/>
      <c r="BX114" s="853"/>
      <c r="BY114" s="853"/>
      <c r="BZ114" s="853"/>
      <c r="CA114" s="853">
        <v>145200</v>
      </c>
      <c r="CB114" s="853"/>
      <c r="CC114" s="853"/>
      <c r="CD114" s="853"/>
      <c r="CE114" s="853"/>
      <c r="CF114" s="911">
        <v>16.8</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183004</v>
      </c>
      <c r="AB117" s="939"/>
      <c r="AC117" s="939"/>
      <c r="AD117" s="939"/>
      <c r="AE117" s="940"/>
      <c r="AF117" s="941">
        <v>192175</v>
      </c>
      <c r="AG117" s="939"/>
      <c r="AH117" s="939"/>
      <c r="AI117" s="939"/>
      <c r="AJ117" s="940"/>
      <c r="AK117" s="941">
        <v>195446</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295</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446</v>
      </c>
      <c r="BP119" s="914"/>
      <c r="BQ119" s="915">
        <v>2213769</v>
      </c>
      <c r="BR119" s="881"/>
      <c r="BS119" s="881"/>
      <c r="BT119" s="881"/>
      <c r="BU119" s="881"/>
      <c r="BV119" s="881">
        <v>2399738</v>
      </c>
      <c r="BW119" s="881"/>
      <c r="BX119" s="881"/>
      <c r="BY119" s="881"/>
      <c r="BZ119" s="881"/>
      <c r="CA119" s="881">
        <v>2868965</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357300</v>
      </c>
      <c r="DH119" s="800"/>
      <c r="DI119" s="800"/>
      <c r="DJ119" s="800"/>
      <c r="DK119" s="801"/>
      <c r="DL119" s="802">
        <v>33600</v>
      </c>
      <c r="DM119" s="800"/>
      <c r="DN119" s="800"/>
      <c r="DO119" s="800"/>
      <c r="DP119" s="801"/>
      <c r="DQ119" s="802">
        <v>219200</v>
      </c>
      <c r="DR119" s="800"/>
      <c r="DS119" s="800"/>
      <c r="DT119" s="800"/>
      <c r="DU119" s="801"/>
      <c r="DV119" s="884">
        <v>25.4</v>
      </c>
      <c r="DW119" s="885"/>
      <c r="DX119" s="885"/>
      <c r="DY119" s="885"/>
      <c r="DZ119" s="886"/>
    </row>
    <row r="120" spans="1:130" s="230" customFormat="1" ht="26.25" customHeight="1" x14ac:dyDescent="0.2">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2160545</v>
      </c>
      <c r="BR120" s="878"/>
      <c r="BS120" s="878"/>
      <c r="BT120" s="878"/>
      <c r="BU120" s="878"/>
      <c r="BV120" s="878">
        <v>1949228</v>
      </c>
      <c r="BW120" s="878"/>
      <c r="BX120" s="878"/>
      <c r="BY120" s="878"/>
      <c r="BZ120" s="878"/>
      <c r="CA120" s="878">
        <v>1809349</v>
      </c>
      <c r="CB120" s="878"/>
      <c r="CC120" s="878"/>
      <c r="CD120" s="878"/>
      <c r="CE120" s="878"/>
      <c r="CF120" s="902">
        <v>209.7</v>
      </c>
      <c r="CG120" s="903"/>
      <c r="CH120" s="903"/>
      <c r="CI120" s="903"/>
      <c r="CJ120" s="903"/>
      <c r="CK120" s="904" t="s">
        <v>450</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246216</v>
      </c>
      <c r="DH120" s="878"/>
      <c r="DI120" s="878"/>
      <c r="DJ120" s="878"/>
      <c r="DK120" s="878"/>
      <c r="DL120" s="878">
        <v>253459</v>
      </c>
      <c r="DM120" s="878"/>
      <c r="DN120" s="878"/>
      <c r="DO120" s="878"/>
      <c r="DP120" s="878"/>
      <c r="DQ120" s="878">
        <v>242215</v>
      </c>
      <c r="DR120" s="878"/>
      <c r="DS120" s="878"/>
      <c r="DT120" s="878"/>
      <c r="DU120" s="878"/>
      <c r="DV120" s="879">
        <v>28.1</v>
      </c>
      <c r="DW120" s="879"/>
      <c r="DX120" s="879"/>
      <c r="DY120" s="879"/>
      <c r="DZ120" s="880"/>
    </row>
    <row r="121" spans="1:130" s="230" customFormat="1" ht="26.25" customHeight="1" x14ac:dyDescent="0.2">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145871</v>
      </c>
      <c r="DH121" s="853"/>
      <c r="DI121" s="853"/>
      <c r="DJ121" s="853"/>
      <c r="DK121" s="853"/>
      <c r="DL121" s="853">
        <v>150613</v>
      </c>
      <c r="DM121" s="853"/>
      <c r="DN121" s="853"/>
      <c r="DO121" s="853"/>
      <c r="DP121" s="853"/>
      <c r="DQ121" s="853">
        <v>162410</v>
      </c>
      <c r="DR121" s="853"/>
      <c r="DS121" s="853"/>
      <c r="DT121" s="853"/>
      <c r="DU121" s="853"/>
      <c r="DV121" s="830">
        <v>18.8</v>
      </c>
      <c r="DW121" s="830"/>
      <c r="DX121" s="830"/>
      <c r="DY121" s="830"/>
      <c r="DZ121" s="831"/>
    </row>
    <row r="122" spans="1:130" s="230" customFormat="1" ht="26.25" customHeight="1" x14ac:dyDescent="0.2">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842192</v>
      </c>
      <c r="BR122" s="881"/>
      <c r="BS122" s="881"/>
      <c r="BT122" s="881"/>
      <c r="BU122" s="881"/>
      <c r="BV122" s="881">
        <v>1344375</v>
      </c>
      <c r="BW122" s="881"/>
      <c r="BX122" s="881"/>
      <c r="BY122" s="881"/>
      <c r="BZ122" s="881"/>
      <c r="CA122" s="881">
        <v>1495845</v>
      </c>
      <c r="CB122" s="881"/>
      <c r="CC122" s="881"/>
      <c r="CD122" s="881"/>
      <c r="CE122" s="881"/>
      <c r="CF122" s="882">
        <v>173.3</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454</v>
      </c>
      <c r="BP123" s="914"/>
      <c r="BQ123" s="868">
        <v>3002737</v>
      </c>
      <c r="BR123" s="869"/>
      <c r="BS123" s="869"/>
      <c r="BT123" s="869"/>
      <c r="BU123" s="869"/>
      <c r="BV123" s="869">
        <v>3293603</v>
      </c>
      <c r="BW123" s="869"/>
      <c r="BX123" s="869"/>
      <c r="BY123" s="869"/>
      <c r="BZ123" s="869"/>
      <c r="CA123" s="869">
        <v>3305194</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t="s">
        <v>122</v>
      </c>
      <c r="AB128" s="837"/>
      <c r="AC128" s="837"/>
      <c r="AD128" s="837"/>
      <c r="AE128" s="838"/>
      <c r="AF128" s="839">
        <v>24</v>
      </c>
      <c r="AG128" s="837"/>
      <c r="AH128" s="837"/>
      <c r="AI128" s="837"/>
      <c r="AJ128" s="838"/>
      <c r="AK128" s="839">
        <v>24</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1035458</v>
      </c>
      <c r="AB129" s="816"/>
      <c r="AC129" s="816"/>
      <c r="AD129" s="816"/>
      <c r="AE129" s="817"/>
      <c r="AF129" s="818">
        <v>982745</v>
      </c>
      <c r="AG129" s="816"/>
      <c r="AH129" s="816"/>
      <c r="AI129" s="816"/>
      <c r="AJ129" s="817"/>
      <c r="AK129" s="818">
        <v>998436</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138245</v>
      </c>
      <c r="AB130" s="816"/>
      <c r="AC130" s="816"/>
      <c r="AD130" s="816"/>
      <c r="AE130" s="817"/>
      <c r="AF130" s="818">
        <v>119347</v>
      </c>
      <c r="AG130" s="816"/>
      <c r="AH130" s="816"/>
      <c r="AI130" s="816"/>
      <c r="AJ130" s="817"/>
      <c r="AK130" s="818">
        <v>135529</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6.7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897213</v>
      </c>
      <c r="AB131" s="800"/>
      <c r="AC131" s="800"/>
      <c r="AD131" s="800"/>
      <c r="AE131" s="801"/>
      <c r="AF131" s="802">
        <v>863398</v>
      </c>
      <c r="AG131" s="800"/>
      <c r="AH131" s="800"/>
      <c r="AI131" s="800"/>
      <c r="AJ131" s="801"/>
      <c r="AK131" s="802">
        <v>862907</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4.9886704719999999</v>
      </c>
      <c r="AB132" s="781"/>
      <c r="AC132" s="781"/>
      <c r="AD132" s="781"/>
      <c r="AE132" s="782"/>
      <c r="AF132" s="783">
        <v>8.4322641469999997</v>
      </c>
      <c r="AG132" s="781"/>
      <c r="AH132" s="781"/>
      <c r="AI132" s="781"/>
      <c r="AJ132" s="782"/>
      <c r="AK132" s="783">
        <v>6.94084067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5</v>
      </c>
      <c r="AB133" s="760"/>
      <c r="AC133" s="760"/>
      <c r="AD133" s="760"/>
      <c r="AE133" s="761"/>
      <c r="AF133" s="759">
        <v>6</v>
      </c>
      <c r="AG133" s="760"/>
      <c r="AH133" s="760"/>
      <c r="AI133" s="760"/>
      <c r="AJ133" s="761"/>
      <c r="AK133" s="759">
        <v>6.7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CZw+doyh1ZJ4CP9h6hH1qiWNDylI6pWmvFv2zeTlHdUIQe6jUgU3W79wRUz8X+/z3FkTwgvkzZwwruFokcNMA==" saltValue="IgjkO77UrsSyEHKGwqZa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LgUkIBSgp5/jAsXkl0+1miz/CsDtdDUL7N6jzkmf3QCH9Vo0vG++UuXhYmRnF7stgRpZzBZesMwWlTRKJtSBg==" saltValue="YzZJJ/ffGyQ7HlCPfEwa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s64kLdWC9QxoDkuL+PveLmNjmWZNGWo6yivQU2Vr04HQXVOEfQFzMMPtP5SeoNNAsrExfTY3QtGUZn51MZpqQ==" saltValue="Y8D40ole8fAFmiTbg0hm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336929</v>
      </c>
      <c r="AP9" s="281">
        <v>404963</v>
      </c>
      <c r="AQ9" s="282">
        <v>243450</v>
      </c>
      <c r="AR9" s="283">
        <v>66.3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1133</v>
      </c>
      <c r="AP10" s="284">
        <v>1362</v>
      </c>
      <c r="AQ10" s="285">
        <v>36828</v>
      </c>
      <c r="AR10" s="286">
        <v>-96.3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t="s">
        <v>491</v>
      </c>
      <c r="AP11" s="284" t="s">
        <v>491</v>
      </c>
      <c r="AQ11" s="285">
        <v>2575</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491</v>
      </c>
      <c r="AP12" s="284" t="s">
        <v>491</v>
      </c>
      <c r="AQ12" s="285" t="s">
        <v>491</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4731</v>
      </c>
      <c r="AP13" s="284">
        <v>5686</v>
      </c>
      <c r="AQ13" s="285">
        <v>11862</v>
      </c>
      <c r="AR13" s="286">
        <v>-52.1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v>9056</v>
      </c>
      <c r="AP14" s="284">
        <v>10885</v>
      </c>
      <c r="AQ14" s="285">
        <v>4647</v>
      </c>
      <c r="AR14" s="286">
        <v>134.19999999999999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-22325</v>
      </c>
      <c r="AP15" s="284">
        <v>-26833</v>
      </c>
      <c r="AQ15" s="285">
        <v>-13358</v>
      </c>
      <c r="AR15" s="286">
        <v>100.9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329524</v>
      </c>
      <c r="AP16" s="284">
        <v>396063</v>
      </c>
      <c r="AQ16" s="285">
        <v>286004</v>
      </c>
      <c r="AR16" s="286">
        <v>38.5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33.65</v>
      </c>
      <c r="AP21" s="298">
        <v>24.25</v>
      </c>
      <c r="AQ21" s="299">
        <v>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94.4</v>
      </c>
      <c r="AP22" s="303">
        <v>95.4</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155255</v>
      </c>
      <c r="AP32" s="312">
        <v>186605</v>
      </c>
      <c r="AQ32" s="313">
        <v>167387</v>
      </c>
      <c r="AR32" s="314">
        <v>11.5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491</v>
      </c>
      <c r="AP34" s="312" t="s">
        <v>491</v>
      </c>
      <c r="AQ34" s="313">
        <v>5</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40191</v>
      </c>
      <c r="AP35" s="312">
        <v>48306</v>
      </c>
      <c r="AQ35" s="313">
        <v>34589</v>
      </c>
      <c r="AR35" s="314">
        <v>39.700000000000003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t="s">
        <v>491</v>
      </c>
      <c r="AP36" s="312" t="s">
        <v>491</v>
      </c>
      <c r="AQ36" s="313">
        <v>2508</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t="s">
        <v>491</v>
      </c>
      <c r="AP37" s="312" t="s">
        <v>491</v>
      </c>
      <c r="AQ37" s="313">
        <v>1525</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t="s">
        <v>491</v>
      </c>
      <c r="AP38" s="315" t="s">
        <v>491</v>
      </c>
      <c r="AQ38" s="316">
        <v>44</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-24</v>
      </c>
      <c r="AP39" s="312">
        <v>-29</v>
      </c>
      <c r="AQ39" s="313">
        <v>-7489</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-135529</v>
      </c>
      <c r="AP40" s="312">
        <v>-162895</v>
      </c>
      <c r="AQ40" s="313">
        <v>-138932</v>
      </c>
      <c r="AR40" s="314">
        <v>17.2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59893</v>
      </c>
      <c r="AP41" s="312">
        <v>71987</v>
      </c>
      <c r="AQ41" s="313">
        <v>59636</v>
      </c>
      <c r="AR41" s="314">
        <v>20.7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278766</v>
      </c>
      <c r="AN51" s="334">
        <v>304996</v>
      </c>
      <c r="AO51" s="335">
        <v>-41.9</v>
      </c>
      <c r="AP51" s="336">
        <v>268375</v>
      </c>
      <c r="AQ51" s="337">
        <v>-1.2</v>
      </c>
      <c r="AR51" s="338">
        <v>-40.700000000000003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61707</v>
      </c>
      <c r="AN52" s="342">
        <v>67513</v>
      </c>
      <c r="AO52" s="343">
        <v>-69.099999999999994</v>
      </c>
      <c r="AP52" s="344">
        <v>119602</v>
      </c>
      <c r="AQ52" s="345">
        <v>1.5</v>
      </c>
      <c r="AR52" s="346">
        <v>-70.599999999999994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293286</v>
      </c>
      <c r="AN53" s="334">
        <v>321586</v>
      </c>
      <c r="AO53" s="335">
        <v>5.4</v>
      </c>
      <c r="AP53" s="336">
        <v>301035</v>
      </c>
      <c r="AQ53" s="337">
        <v>12.2</v>
      </c>
      <c r="AR53" s="338">
        <v>-6.8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93628</v>
      </c>
      <c r="AN54" s="342">
        <v>102662</v>
      </c>
      <c r="AO54" s="343">
        <v>52.1</v>
      </c>
      <c r="AP54" s="344">
        <v>154376</v>
      </c>
      <c r="AQ54" s="345">
        <v>29.1</v>
      </c>
      <c r="AR54" s="346">
        <v>23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477191</v>
      </c>
      <c r="AN55" s="334">
        <v>546611</v>
      </c>
      <c r="AO55" s="335">
        <v>70</v>
      </c>
      <c r="AP55" s="336">
        <v>277467</v>
      </c>
      <c r="AQ55" s="337">
        <v>-7.8</v>
      </c>
      <c r="AR55" s="338">
        <v>77.8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244443</v>
      </c>
      <c r="AN56" s="342">
        <v>280003</v>
      </c>
      <c r="AO56" s="343">
        <v>172.7</v>
      </c>
      <c r="AP56" s="344">
        <v>128378</v>
      </c>
      <c r="AQ56" s="345">
        <v>-16.8</v>
      </c>
      <c r="AR56" s="346">
        <v>189.5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814491</v>
      </c>
      <c r="AN57" s="334">
        <v>961619</v>
      </c>
      <c r="AO57" s="335">
        <v>75.900000000000006</v>
      </c>
      <c r="AP57" s="336">
        <v>282256</v>
      </c>
      <c r="AQ57" s="337">
        <v>1.7</v>
      </c>
      <c r="AR57" s="338">
        <v>74.2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685663</v>
      </c>
      <c r="AN58" s="342">
        <v>809519</v>
      </c>
      <c r="AO58" s="343">
        <v>189.1</v>
      </c>
      <c r="AP58" s="344">
        <v>145453</v>
      </c>
      <c r="AQ58" s="345">
        <v>13.3</v>
      </c>
      <c r="AR58" s="346">
        <v>175.8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795599</v>
      </c>
      <c r="AN59" s="334">
        <v>956249</v>
      </c>
      <c r="AO59" s="335">
        <v>-0.6</v>
      </c>
      <c r="AP59" s="336">
        <v>295341</v>
      </c>
      <c r="AQ59" s="337">
        <v>4.5999999999999996</v>
      </c>
      <c r="AR59" s="338">
        <v>-5.2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214416</v>
      </c>
      <c r="AN60" s="342">
        <v>257712</v>
      </c>
      <c r="AO60" s="343">
        <v>-68.2</v>
      </c>
      <c r="AP60" s="344">
        <v>137402</v>
      </c>
      <c r="AQ60" s="345">
        <v>-5.5</v>
      </c>
      <c r="AR60" s="346">
        <v>-62.7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531867</v>
      </c>
      <c r="AN61" s="349">
        <v>618212</v>
      </c>
      <c r="AO61" s="350">
        <v>21.8</v>
      </c>
      <c r="AP61" s="351">
        <v>284895</v>
      </c>
      <c r="AQ61" s="352">
        <v>1.9</v>
      </c>
      <c r="AR61" s="338">
        <v>19.899999999999999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259971</v>
      </c>
      <c r="AN62" s="342">
        <v>303482</v>
      </c>
      <c r="AO62" s="343">
        <v>55.3</v>
      </c>
      <c r="AP62" s="344">
        <v>137042</v>
      </c>
      <c r="AQ62" s="345">
        <v>4.3</v>
      </c>
      <c r="AR62" s="346">
        <v>51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CsEVsGu1YG09etbVfyFQ7+HKTogs0HmR0bKtZnaHplUiN6xjt3GmnMjPYWJP8+Ug8/DwqUIEFiLMpGtIduRmQw==" saltValue="/+mONikEaQXfLrYU3+Me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955nGR09t5iayUjqu3Cy28nIraSwpGogHC3/pIIxw8lEtYZEaAaB23yScMekoKnlT8hKg4ssibA1Ogb/WfYYMw==" saltValue="O+oJlazH2WSsDn7JpH43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N0g33DLtyaXzc+iXL4cwITp3SbXTgRM02/A7JTV6FwNn2LxETrMu0MEFBgU7ntXD04iPMKs1hds8M01gm/AFWA==" saltValue="gq0qA6z5r9TVScfgSb58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79.849999999999994</v>
      </c>
      <c r="G47" s="12">
        <v>73.78</v>
      </c>
      <c r="H47" s="12">
        <v>69.63</v>
      </c>
      <c r="I47" s="12">
        <v>73.430000000000007</v>
      </c>
      <c r="J47" s="13">
        <v>65.349999999999994</v>
      </c>
    </row>
    <row r="48" spans="2:10" ht="57.75" customHeight="1" x14ac:dyDescent="0.2">
      <c r="B48" s="14"/>
      <c r="C48" s="1177" t="s">
        <v>4</v>
      </c>
      <c r="D48" s="1177"/>
      <c r="E48" s="1178"/>
      <c r="F48" s="15">
        <v>1.84</v>
      </c>
      <c r="G48" s="16">
        <v>9.36</v>
      </c>
      <c r="H48" s="16">
        <v>10.09</v>
      </c>
      <c r="I48" s="16">
        <v>17.21</v>
      </c>
      <c r="J48" s="17">
        <v>19.5</v>
      </c>
    </row>
    <row r="49" spans="2:10" ht="57.75" customHeight="1" thickBot="1" x14ac:dyDescent="0.25">
      <c r="B49" s="18"/>
      <c r="C49" s="1179" t="s">
        <v>5</v>
      </c>
      <c r="D49" s="1179"/>
      <c r="E49" s="1180"/>
      <c r="F49" s="19" t="s">
        <v>535</v>
      </c>
      <c r="G49" s="20">
        <v>4.1399999999999997</v>
      </c>
      <c r="H49" s="20">
        <v>4.9000000000000004</v>
      </c>
      <c r="I49" s="20">
        <v>6.65</v>
      </c>
      <c r="J49" s="21" t="s">
        <v>536</v>
      </c>
    </row>
    <row r="50" spans="2:10" ht="13.2" x14ac:dyDescent="0.2"/>
  </sheetData>
  <sheetProtection algorithmName="SHA-512" hashValue="TRQDsrEK7dEeGBQWWw5h6cabVZlYSmnwJ6yVrV1Y64m/zoL2p4AIhnEtIt1dpMOn5x+X7zbbqNyOhJpHqwo51A==" saltValue="sbHSaLLsuAjzDi9Cq52J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2025-03-11T02:14:51Z</cp:lastPrinted>
  <dcterms:created xsi:type="dcterms:W3CDTF">2025-02-19T04:11:51Z</dcterms:created>
  <dcterms:modified xsi:type="dcterms:W3CDTF">2025-09-25T07:29:00Z</dcterms:modified>
  <cp:category/>
</cp:coreProperties>
</file>