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tabRatio="77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W36" i="10"/>
  <c r="BE36" i="10"/>
  <c r="BW35" i="10"/>
  <c r="BE35" i="10"/>
  <c r="CO34" i="10"/>
  <c r="CO35" i="10" s="1"/>
  <c r="CO36" i="10" s="1"/>
  <c r="CO37" i="10" s="1"/>
  <c r="CO38" i="10" s="1"/>
  <c r="CO39" i="10" s="1"/>
  <c r="CO40" i="10" s="1"/>
  <c r="CO41" i="10" s="1"/>
  <c r="CO42" i="10" s="1"/>
  <c r="CO43" i="10" s="1"/>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alcChain>
</file>

<file path=xl/sharedStrings.xml><?xml version="1.0" encoding="utf-8"?>
<sst xmlns="http://schemas.openxmlformats.org/spreadsheetml/2006/main" count="1116" uniqueCount="590">
  <si>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</si>
  <si>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</si>
  <si>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</si>
  <si>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</si>
  <si>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</si>
  <si>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</si>
  <si>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</si>
  <si>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</si>
  <si>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</si>
  <si>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</si>
  <si>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</si>
  <si>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</si>
  <si>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</si>
  <si>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</si>
  <si>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</si>
  <si>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</si>
  <si>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</si>
  <si>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</si>
  <si>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</si>
  <si>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</si>
  <si>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</si>
  <si>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</si>
  <si>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</si>
  <si>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</si>
  <si>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</si>
  <si>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</si>
  <si>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</si>
  <si>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</si>
  <si>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</si>
  <si>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</si>
  <si>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</si>
  <si>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</si>
  <si>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</si>
  <si>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</si>
  <si>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</si>
  <si>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</si>
  <si>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</si>
  <si>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</si>
  <si>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</si>
  <si>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</si>
  <si>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</si>
  <si>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</si>
  <si>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</si>
  <si>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</si>
  <si>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</si>
  <si>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</si>
  <si>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</si>
  <si>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</si>
  <si>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</si>
  <si>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</si>
  <si>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</si>
  <si>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</si>
  <si>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</si>
  <si>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</si>
  <si>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</si>
  <si>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</si>
  <si>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</si>
  <si>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</si>
  <si>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</si>
  <si>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</si>
  <si>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</si>
  <si>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</si>
  <si>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</si>
  <si>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</si>
  <si>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</si>
  <si>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</si>
  <si>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</si>
  <si>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</si>
  <si>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</si>
  <si>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</si>
  <si>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</si>
  <si>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</si>
  <si>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</si>
  <si>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</si>
  <si>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</si>
  <si>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</si>
  <si>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</si>
  <si>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</si>
  <si>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</si>
  <si>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</si>
  <si>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</si>
  <si>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</si>
  <si>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</si>
  <si>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</si>
  <si>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</si>
  <si>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</si>
  <si>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</si>
  <si>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</si>
  <si>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</si>
  <si>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</si>
  <si>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</si>
  <si>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</si>
  <si>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</si>
  <si>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</si>
  <si>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鏡野町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</si>
  <si>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</si>
  <si>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</si>
  <si>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</si>
  <si>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</si>
  <si>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</si>
  <si>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</si>
  <si>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</si>
  <si>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</si>
  <si>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</si>
  <si>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</si>
  <si>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</si>
  <si>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</si>
  <si>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</si>
  <si>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</si>
  <si>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</si>
  <si>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</si>
  <si>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</si>
  <si>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</si>
  <si>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</si>
  <si>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</si>
  <si>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</si>
  <si>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</si>
  <si>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</si>
  <si>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</si>
  <si>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</si>
  <si>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</si>
  <si>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</si>
  <si>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</si>
  <si>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</si>
  <si>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</si>
  <si>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</si>
  <si>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</si>
  <si>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</si>
  <si>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</si>
  <si>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</si>
  <si>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</si>
  <si>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</si>
  <si>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</si>
  <si>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</si>
  <si>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</si>
  <si>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</si>
  <si>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</si>
  <si>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</si>
  <si>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</si>
  <si>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</si>
  <si>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</si>
  <si>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</si>
  <si>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</si>
  <si>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</si>
  <si>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</si>
  <si>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</si>
  <si>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</si>
  <si>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</si>
  <si>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</si>
  <si>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</si>
  <si>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</si>
  <si>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</si>
  <si>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</si>
  <si>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</si>
  <si>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</si>
  <si>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</si>
  <si>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</si>
  <si>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</si>
  <si>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</si>
  <si>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</si>
  <si>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</si>
  <si>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</si>
  <si>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</si>
  <si>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</si>
  <si>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</si>
  <si>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</si>
  <si>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</si>
  <si>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</si>
  <si>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</si>
  <si>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</si>
  <si>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</si>
  <si>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</si>
  <si>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</si>
  <si>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</si>
  <si>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</si>
  <si>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</si>
  <si>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</si>
  <si>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</si>
  <si>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</si>
  <si>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</si>
  <si>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</si>
  <si>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</si>
  <si>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</si>
  <si>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</si>
  <si>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</si>
  <si>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</si>
  <si>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</si>
  <si>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</si>
  <si>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</si>
  <si>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</si>
  <si>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</si>
  <si>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</si>
  <si>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</si>
  <si>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</si>
  <si>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</si>
  <si>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</si>
  <si>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</si>
  <si>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</si>
  <si>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</si>
  <si>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</si>
  <si>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</si>
  <si>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</si>
  <si>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</si>
  <si>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岡山県鏡野町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</si>
  <si>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</si>
  <si>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</si>
  <si>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</si>
  <si>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</si>
  <si>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</si>
  <si>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</si>
  <si>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</si>
  <si>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</si>
  <si>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</si>
  <si>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</si>
  <si>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</si>
  <si>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</si>
  <si>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</si>
  <si>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</si>
  <si>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</si>
  <si>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</si>
  <si>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</si>
  <si>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</si>
  <si>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</si>
  <si>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</si>
  <si>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</si>
  <si>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</si>
  <si>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</si>
  <si>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</si>
  <si>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</si>
  <si>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</si>
  <si>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</si>
  <si>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</si>
  <si>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</si>
  <si>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</si>
  <si>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</si>
  <si>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</si>
  <si>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</si>
  <si>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</si>
  <si>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</si>
  <si>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</si>
  <si>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</si>
  <si>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</si>
  <si>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</si>
  <si>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</si>
  <si>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</si>
  <si>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</si>
  <si>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</si>
  <si>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</si>
  <si>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</si>
  <si>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</si>
  <si>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</si>
  <si>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</si>
  <si>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</si>
  <si>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</si>
  <si>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</si>
  <si>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</si>
  <si>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</si>
  <si>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</si>
  <si>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</si>
  <si>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</si>
  <si>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</si>
  <si>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</si>
  <si>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</si>
  <si>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</si>
  <si>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</si>
  <si>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</si>
  <si>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</si>
  <si>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</si>
  <si>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</si>
  <si>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</si>
  <si>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</si>
  <si>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</si>
  <si>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</si>
  <si>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</si>
  <si>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</si>
  <si>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</si>
  <si>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</si>
  <si>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</si>
  <si>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</si>
  <si>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</si>
  <si>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</si>
  <si>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</si>
  <si>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</si>
  <si>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</si>
  <si>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</si>
  <si>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</si>
  <si>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</si>
  <si>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</si>
  <si>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</si>
  <si>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</si>
  <si>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</si>
  <si>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</si>
  <si>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</si>
  <si>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</si>
  <si>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</si>
  <si>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</si>
  <si>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</si>
  <si>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</si>
  <si>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</si>
  <si>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</si>
  <si>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</si>
  <si>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</si>
  <si>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</si>
  <si>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</si>
  <si>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</si>
  <si>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</si>
  <si>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</si>
  <si>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</si>
  <si>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</si>
  <si>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</si>
  <si>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</si>
  <si>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</si>
  <si>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</si>
  <si>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</si>
  <si>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</si>
  <si>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</si>
  <si>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</si>
  <si>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</si>
  <si>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</si>
  <si>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</si>
  <si>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</si>
  <si>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</si>
  <si>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</si>
  <si>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</si>
  <si>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</si>
  <si>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</si>
  <si>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</si>
  <si>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</si>
  <si>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</si>
  <si>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</si>
  <si>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</si>
  <si>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</si>
  <si>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</si>
  <si>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</si>
  <si>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</si>
  <si>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</si>
  <si>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</si>
  <si>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</si>
  <si>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</si>
  <si>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</si>
  <si>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</si>
  <si>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</si>
  <si>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</si>
  <si>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</si>
  <si>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</si>
  <si>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</si>
  <si>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</si>
  <si>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</si>
  <si>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</si>
  <si>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</si>
  <si>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</si>
  <si>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</si>
  <si>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</si>
  <si>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</si>
  <si>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岡山県鏡野町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</si>
  <si>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</si>
  <si>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</si>
  <si>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</si>
  <si>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</si>
  <si>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</si>
  <si>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</si>
  <si>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</si>
  <si>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</si>
  <si>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</si>
  <si>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</si>
  <si>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</si>
  <si>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</si>
  <si>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</si>
  <si>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</si>
  <si>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</si>
  <si>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</si>
  <si>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</si>
  <si>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</si>
  <si>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</si>
  <si>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</si>
  <si>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津山・富線共同バス運行事業特別会計</t>
    <phoneticPr fontId="5"/>
  </si>
  <si>
    <t>奨学会特別会計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</si>
  <si>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</si>
  <si>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</si>
  <si>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</si>
  <si>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</si>
  <si>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</si>
  <si>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</si>
  <si>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</si>
  <si>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</si>
  <si>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</si>
  <si>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</si>
  <si>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</si>
  <si>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</si>
  <si>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</si>
  <si>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</si>
  <si>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</si>
  <si>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介護保険特別会計（事業勘定）</t>
    <phoneticPr fontId="5"/>
  </si>
  <si>
    <t>後期高齢者医療特別会計</t>
    <phoneticPr fontId="5"/>
  </si>
  <si>
    <t>国民健康保険病院事業会計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</si>
  <si>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</si>
  <si>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</si>
  <si>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</si>
  <si>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</si>
  <si>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</si>
  <si>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</si>
  <si>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</si>
  <si>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</si>
  <si>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</si>
  <si>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</si>
  <si>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</si>
  <si>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</si>
  <si>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</si>
  <si>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</si>
  <si>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</si>
  <si>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</si>
  <si>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</si>
  <si>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</si>
  <si>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</si>
  <si>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</si>
  <si>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</si>
  <si>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</si>
  <si>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</si>
  <si>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</si>
  <si>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</si>
  <si>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</si>
  <si>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</si>
  <si>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</si>
  <si>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</si>
  <si>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</si>
  <si>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</si>
  <si>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</si>
  <si>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</si>
  <si>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</si>
  <si>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</si>
  <si>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</si>
  <si>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</si>
  <si>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</si>
  <si>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</si>
  <si>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</si>
  <si>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</si>
  <si>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</si>
  <si>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</si>
  <si>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</si>
  <si>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</si>
  <si>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</si>
  <si>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</si>
  <si>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</si>
  <si>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</si>
  <si>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</si>
  <si>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</si>
  <si>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</si>
  <si>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</si>
  <si>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</si>
  <si>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</si>
  <si>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</si>
  <si>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</si>
  <si>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</si>
  <si>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</si>
  <si>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</si>
  <si>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</si>
  <si>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</si>
  <si>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</si>
  <si>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</si>
  <si>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</si>
  <si>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</si>
  <si>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</si>
  <si>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</si>
  <si>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</si>
  <si>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</si>
  <si>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</si>
  <si>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</si>
  <si>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</si>
  <si>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</si>
  <si>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</si>
  <si>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</si>
  <si>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</si>
  <si>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</si>
  <si>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</si>
  <si>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</si>
  <si>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</si>
  <si>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</si>
  <si>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</si>
  <si>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</si>
  <si>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</si>
  <si>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</si>
  <si>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</si>
  <si>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</si>
  <si>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</si>
  <si>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</si>
  <si>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</si>
  <si>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</si>
  <si>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</si>
  <si>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</si>
  <si>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</si>
  <si>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</si>
  <si>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</si>
  <si>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</si>
  <si>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</si>
  <si>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</si>
  <si>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</si>
  <si>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</si>
  <si>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</si>
  <si>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</si>
  <si>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</si>
  <si>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</si>
  <si>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</si>
  <si>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</si>
  <si>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</si>
  <si>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</si>
  <si>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</si>
  <si>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</si>
  <si>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</si>
  <si>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</si>
  <si>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</si>
  <si>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</si>
  <si>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</si>
  <si>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</si>
  <si>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</si>
  <si>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</si>
  <si>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</si>
  <si>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</si>
  <si>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</si>
  <si>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</si>
  <si>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</si>
  <si>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</si>
  <si>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</si>
  <si>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</si>
  <si>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</si>
  <si>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</si>
  <si>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</si>
  <si>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</si>
  <si>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</si>
  <si>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</si>
  <si>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</si>
  <si>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</si>
  <si>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</si>
  <si>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</si>
  <si>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6.34</t>
  </si>
  <si>
    <t>▲ 10.59</t>
  </si>
  <si>
    <t>▲ 3.98</t>
  </si>
  <si>
    <t>▲ 2.52</t>
  </si>
  <si>
    <t>▲ 13.94</t>
  </si>
  <si>
    <t>国民健康保険病院事業会計</t>
  </si>
  <si>
    <t>下水道事業会計</t>
  </si>
  <si>
    <t>一般会計</t>
  </si>
  <si>
    <t>水道事業会計</t>
  </si>
  <si>
    <t>介護保険特別会計（事業勘定）</t>
  </si>
  <si>
    <t>国民健康保険特別会計（事業勘定）</t>
  </si>
  <si>
    <t>奨学会特別会計</t>
  </si>
  <si>
    <t>後期高齢者医療特別会計</t>
  </si>
  <si>
    <t>その他会計（赤字）</t>
  </si>
  <si>
    <t>その他会計（黒字）</t>
  </si>
  <si>
    <t>R01</t>
    <phoneticPr fontId="5"/>
  </si>
  <si>
    <t>R02</t>
    <phoneticPr fontId="5"/>
  </si>
  <si>
    <t>R03</t>
    <phoneticPr fontId="5"/>
  </si>
  <si>
    <t>R04</t>
    <phoneticPr fontId="5"/>
  </si>
  <si>
    <t>R05</t>
    <phoneticPr fontId="5"/>
  </si>
  <si>
    <t>岡山県市町村総合事務組合一般会計</t>
    <phoneticPr fontId="2"/>
  </si>
  <si>
    <t>岡山県市町村総合事務組合貸付金特別会計</t>
    <phoneticPr fontId="2"/>
  </si>
  <si>
    <t>岡山県市町村総合事務組合拠出金事業特別会計</t>
    <phoneticPr fontId="2"/>
  </si>
  <si>
    <t>岡山県後期高齢者医療広域連合一般会計</t>
    <phoneticPr fontId="2"/>
  </si>
  <si>
    <t>岡山県後期高齢者医療広域連合後期高齢者医療特別会計</t>
    <phoneticPr fontId="2"/>
  </si>
  <si>
    <t>岡山県市町村税整理組合</t>
    <phoneticPr fontId="2"/>
  </si>
  <si>
    <t>岡山県広域水道企業団</t>
    <phoneticPr fontId="2"/>
  </si>
  <si>
    <t>-</t>
    <phoneticPr fontId="2"/>
  </si>
  <si>
    <t>鏡野町振興公社</t>
    <rPh sb="0" eb="3">
      <t>カガミノチョウ</t>
    </rPh>
    <rPh sb="3" eb="7">
      <t>シンコウコウシャ</t>
    </rPh>
    <phoneticPr fontId="18"/>
  </si>
  <si>
    <t>夢アグリ鏡野</t>
    <rPh sb="0" eb="1">
      <t>ユメ</t>
    </rPh>
    <rPh sb="4" eb="6">
      <t>カガミノ</t>
    </rPh>
    <phoneticPr fontId="18"/>
  </si>
  <si>
    <t>花美人の里</t>
    <rPh sb="0" eb="3">
      <t>ハナビジン</t>
    </rPh>
    <rPh sb="4" eb="5">
      <t>サト</t>
    </rPh>
    <phoneticPr fontId="18"/>
  </si>
  <si>
    <t>上齋原振興公社</t>
    <rPh sb="0" eb="3">
      <t>カミサイバラ</t>
    </rPh>
    <rPh sb="3" eb="7">
      <t>シンコウコウシャ</t>
    </rPh>
    <phoneticPr fontId="18"/>
  </si>
  <si>
    <t>人形峠原子力産業</t>
    <rPh sb="0" eb="8">
      <t>ニンギョウトウゲゲンシリョクサンギョウ</t>
    </rPh>
    <phoneticPr fontId="18"/>
  </si>
  <si>
    <t>鏡野町地域振興基金</t>
  </si>
  <si>
    <t>鏡野町公共用拠点施設整備基金</t>
  </si>
  <si>
    <t>鏡野町かがみの創生基金</t>
    <rPh sb="0" eb="3">
      <t>カガミノチョウ</t>
    </rPh>
    <rPh sb="7" eb="9">
      <t>ソウセイ</t>
    </rPh>
    <rPh sb="9" eb="11">
      <t>キキン</t>
    </rPh>
    <phoneticPr fontId="2"/>
  </si>
  <si>
    <t>鏡野町養護老人ホームかがみの園運営安定化基金</t>
  </si>
  <si>
    <t>鏡野町地域活性化・生活支援基金</t>
  </si>
  <si>
    <t>-</t>
    <phoneticPr fontId="2"/>
  </si>
  <si>
    <t>津山広域事務組合　一般会計</t>
    <rPh sb="12" eb="13">
      <t>ケイ</t>
    </rPh>
    <phoneticPr fontId="2"/>
  </si>
  <si>
    <t>津山広域事務組合　ふるさと振興事業特別会計</t>
    <rPh sb="20" eb="21">
      <t>ケイ</t>
    </rPh>
    <phoneticPr fontId="2"/>
  </si>
  <si>
    <t>津山圏域資源循環施設組合　一般会計</t>
    <rPh sb="16" eb="17">
      <t>ケイ</t>
    </rPh>
    <phoneticPr fontId="2"/>
  </si>
  <si>
    <t>津山圏域衛生処理組合　一般会計</t>
    <rPh sb="14" eb="15">
      <t>ケイ</t>
    </rPh>
    <phoneticPr fontId="2"/>
  </si>
  <si>
    <t>津山圏域消防組合　一般会計</t>
    <rPh sb="12" eb="13">
      <t>ケイ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</si>
  <si>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</si>
  <si>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</si>
  <si>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</si>
  <si>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</si>
  <si>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</si>
  <si>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</si>
  <si>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</si>
  <si>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</si>
  <si>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</si>
  <si>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</si>
  <si>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</si>
  <si>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将来負担比率は、台風災害や建設事業による基金の取崩しのためR5では前年比上昇。類似団体より高いものの、地方債の減少等により長期的には低下傾向にある。
　しかしながら、今後、大規模な建設事業を控えているため、充当可能基金残高の減少や地方債残高の増加により、将来負担比率が再び上昇することが懸念される。
　有形固定資産減価償却率は上昇傾向にあるが、今後見込まれる人口減少を踏まえ、計画的な維持管理・改修に取り組む必要がある。</t>
    <phoneticPr fontId="5"/>
  </si>
  <si>
    <t>　実質公債費比率は、H２５及び２６年度実施の大型事業に係る地方債償還により上昇傾向にある。また類似団体と比較しても高い状況である。
　将来負担比率については、地方債の償還が進んだこと等により低下している。
　上述の大型事業に係る地方債はR６年度完済予定のため、短期的には数値の改善が期待できる。
　しかしながら、今後、大規模な建設事業を控えているため、地方債償還額及び地方債残高の増加や、充当可能基金残高の減少により数値の悪化が懸念されることから、状況を注視していく。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</si>
</sst>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97758</c:v>
                </c:pt>
                <c:pt idx="3">
                  <c:v>91338</c:v>
                </c:pt>
                <c:pt idx="4">
                  <c:v>103975</c:v>
                </c:pt>
              </c:numCache>
            </c:numRef>
          </c:val>
          <c:smooth val="0"/>
          <c:extLst>
            <c:ext xmlns:c16="http://schemas.microsoft.com/office/drawing/2014/chart" uri="{C3380CC4-5D6E-409C-BE32-E72D297353CC}">
              <c16:uniqueId val="{00000000-F829-4349-AF5F-90E7F89BD9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154245</c:v>
                </c:pt>
                <c:pt idx="1">
                  <c:v>138147</c:v>
                </c:pt>
                <c:pt idx="2">
                  <c:v>155989</c:v>
                </c:pt>
                <c:pt idx="3">
                  <c:v>150299</c:v>
                </c:pt>
                <c:pt idx="4">
                  <c:v>169753</c:v>
                </c:pt>
              </c:numCache>
            </c:numRef>
          </c:val>
          <c:smooth val="0"/>
          <c:extLst>
            <c:ext xmlns:c16="http://schemas.microsoft.com/office/drawing/2014/chart" uri="{C3380CC4-5D6E-409C-BE32-E72D297353CC}">
              <c16:uniqueId val="{00000001-F829-4349-AF5F-90E7F89BD9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5.66</c:v>
                </c:pt>
                <c:pt idx="1">
                  <c:v>11.24</c:v>
                </c:pt>
                <c:pt idx="2">
                  <c:v>8.56</c:v>
                </c:pt>
                <c:pt idx="3">
                  <c:v>7.25</c:v>
                </c:pt>
                <c:pt idx="4">
                  <c:v>5.67</c:v>
                </c:pt>
              </c:numCache>
            </c:numRef>
          </c:val>
          <c:extLst>
            <c:ext xmlns:c16="http://schemas.microsoft.com/office/drawing/2014/chart" uri="{C3380CC4-5D6E-409C-BE32-E72D297353CC}">
              <c16:uniqueId val="{00000000-5028-4DA9-A5C7-849D1DD366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74.38</c:v>
                </c:pt>
                <c:pt idx="1">
                  <c:v>54.91</c:v>
                </c:pt>
                <c:pt idx="2">
                  <c:v>57.57</c:v>
                </c:pt>
                <c:pt idx="3">
                  <c:v>59.54</c:v>
                </c:pt>
                <c:pt idx="4">
                  <c:v>47.53</c:v>
                </c:pt>
              </c:numCache>
            </c:numRef>
          </c:val>
          <c:extLst>
            <c:ext xmlns:c16="http://schemas.microsoft.com/office/drawing/2014/chart" uri="{C3380CC4-5D6E-409C-BE32-E72D297353CC}">
              <c16:uniqueId val="{00000001-5028-4DA9-A5C7-849D1DD366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-6.34</c:v>
                </c:pt>
                <c:pt idx="1">
                  <c:v>-10.59</c:v>
                </c:pt>
                <c:pt idx="2">
                  <c:v>-3.98</c:v>
                </c:pt>
                <c:pt idx="3">
                  <c:v>-2.52</c:v>
                </c:pt>
                <c:pt idx="4">
                  <c:v>-13.94</c:v>
                </c:pt>
              </c:numCache>
            </c:numRef>
          </c:val>
          <c:smooth val="0"/>
          <c:extLst>
            <c:ext xmlns:c16="http://schemas.microsoft.com/office/drawing/2014/chart" uri="{C3380CC4-5D6E-409C-BE32-E72D297353CC}">
              <c16:uniqueId val="{00000002-5028-4DA9-A5C7-849D1DD366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0.09</c:v>
                </c:pt>
                <c:pt idx="4">
                  <c:v>#N/A</c:v>
                </c:pt>
                <c:pt idx="5">
                  <c:v>0.08</c:v>
                </c:pt>
                <c:pt idx="6">
                  <c:v>#N/A</c:v>
                </c:pt>
                <c:pt idx="7">
                  <c:v>0.04</c:v>
                </c:pt>
                <c:pt idx="8">
                  <c:v>#N/A</c:v>
                </c:pt>
                <c:pt idx="9">
                  <c:v>0.04</c:v>
                </c:pt>
              </c:numCache>
            </c:numRef>
          </c:val>
          <c:extLst>
            <c:ext xmlns:c16="http://schemas.microsoft.com/office/drawing/2014/chart" uri="{C3380CC4-5D6E-409C-BE32-E72D297353CC}">
              <c16:uniqueId val="{00000000-0944-4C0A-92E1-C137DB809B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44-4C0A-92E1-C137DB809B6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c:ext xmlns:c16="http://schemas.microsoft.com/office/drawing/2014/chart" uri="{C3380CC4-5D6E-409C-BE32-E72D297353CC}">
              <c16:uniqueId val="{00000002-0944-4C0A-92E1-C137DB809B63}"/>
            </c:ext>
          </c:extLst>
        </c:ser>
        <c:ser>
          <c:idx val="3"/>
          <c:order val="3"/>
          <c:tx>
            <c:strRef>
              <c:f>データシート!$A$30</c:f>
              <c:strCache>
                <c:ptCount val="1"/>
                <c:pt idx="0">
                  <c:v>奨学会特別会計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0.11</c:v>
                </c:pt>
                <c:pt idx="4">
                  <c:v>#N/A</c:v>
                </c:pt>
                <c:pt idx="5">
                  <c:v>0.17</c:v>
                </c:pt>
                <c:pt idx="6">
                  <c:v>#N/A</c:v>
                </c:pt>
                <c:pt idx="7">
                  <c:v>0.19</c:v>
                </c:pt>
                <c:pt idx="8">
                  <c:v>#N/A</c:v>
                </c:pt>
                <c:pt idx="9">
                  <c:v>0.22</c:v>
                </c:pt>
              </c:numCache>
            </c:numRef>
          </c:val>
          <c:extLst>
            <c:ext xmlns:c16="http://schemas.microsoft.com/office/drawing/2014/chart" uri="{C3380CC4-5D6E-409C-BE32-E72D297353CC}">
              <c16:uniqueId val="{00000003-0944-4C0A-92E1-C137DB809B63}"/>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1.19</c:v>
                </c:pt>
                <c:pt idx="2">
                  <c:v>#N/A</c:v>
                </c:pt>
                <c:pt idx="3">
                  <c:v>1.73</c:v>
                </c:pt>
                <c:pt idx="4">
                  <c:v>#N/A</c:v>
                </c:pt>
                <c:pt idx="5">
                  <c:v>1.81</c:v>
                </c:pt>
                <c:pt idx="6">
                  <c:v>#N/A</c:v>
                </c:pt>
                <c:pt idx="7">
                  <c:v>0.96</c:v>
                </c:pt>
                <c:pt idx="8">
                  <c:v>#N/A</c:v>
                </c:pt>
                <c:pt idx="9">
                  <c:v>0.47</c:v>
                </c:pt>
              </c:numCache>
            </c:numRef>
          </c:val>
          <c:extLst>
            <c:ext xmlns:c16="http://schemas.microsoft.com/office/drawing/2014/chart" uri="{C3380CC4-5D6E-409C-BE32-E72D297353CC}">
              <c16:uniqueId val="{00000004-0944-4C0A-92E1-C137DB809B63}"/>
            </c:ext>
          </c:extLst>
        </c:ser>
        <c:ser>
          <c:idx val="5"/>
          <c:order val="5"/>
          <c:tx>
            <c:strRef>
              <c:f>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2.35</c:v>
                </c:pt>
                <c:pt idx="2">
                  <c:v>#N/A</c:v>
                </c:pt>
                <c:pt idx="3">
                  <c:v>2.72</c:v>
                </c:pt>
                <c:pt idx="4">
                  <c:v>#N/A</c:v>
                </c:pt>
                <c:pt idx="5">
                  <c:v>0.99</c:v>
                </c:pt>
                <c:pt idx="6">
                  <c:v>#N/A</c:v>
                </c:pt>
                <c:pt idx="7">
                  <c:v>0.82</c:v>
                </c:pt>
                <c:pt idx="8">
                  <c:v>#N/A</c:v>
                </c:pt>
                <c:pt idx="9">
                  <c:v>0.75</c:v>
                </c:pt>
              </c:numCache>
            </c:numRef>
          </c:val>
          <c:extLst>
            <c:ext xmlns:c16="http://schemas.microsoft.com/office/drawing/2014/chart" uri="{C3380CC4-5D6E-409C-BE32-E72D297353CC}">
              <c16:uniqueId val="{00000005-0944-4C0A-92E1-C137DB809B63}"/>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11.59</c:v>
                </c:pt>
                <c:pt idx="2">
                  <c:v>#N/A</c:v>
                </c:pt>
                <c:pt idx="3">
                  <c:v>9.65</c:v>
                </c:pt>
                <c:pt idx="4">
                  <c:v>#N/A</c:v>
                </c:pt>
                <c:pt idx="5">
                  <c:v>7.42</c:v>
                </c:pt>
                <c:pt idx="6">
                  <c:v>#N/A</c:v>
                </c:pt>
                <c:pt idx="7">
                  <c:v>5.88</c:v>
                </c:pt>
                <c:pt idx="8">
                  <c:v>#N/A</c:v>
                </c:pt>
                <c:pt idx="9">
                  <c:v>3.12</c:v>
                </c:pt>
              </c:numCache>
            </c:numRef>
          </c:val>
          <c:extLst>
            <c:ext xmlns:c16="http://schemas.microsoft.com/office/drawing/2014/chart" uri="{C3380CC4-5D6E-409C-BE32-E72D297353CC}">
              <c16:uniqueId val="{00000006-0944-4C0A-92E1-C137DB809B6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5.56</c:v>
                </c:pt>
                <c:pt idx="2">
                  <c:v>#N/A</c:v>
                </c:pt>
                <c:pt idx="3">
                  <c:v>11.11</c:v>
                </c:pt>
                <c:pt idx="4">
                  <c:v>#N/A</c:v>
                </c:pt>
                <c:pt idx="5">
                  <c:v>8.3699999999999992</c:v>
                </c:pt>
                <c:pt idx="6">
                  <c:v>#N/A</c:v>
                </c:pt>
                <c:pt idx="7">
                  <c:v>7.04</c:v>
                </c:pt>
                <c:pt idx="8">
                  <c:v>#N/A</c:v>
                </c:pt>
                <c:pt idx="9">
                  <c:v>5.43</c:v>
                </c:pt>
              </c:numCache>
            </c:numRef>
          </c:val>
          <c:extLst>
            <c:ext xmlns:c16="http://schemas.microsoft.com/office/drawing/2014/chart" uri="{C3380CC4-5D6E-409C-BE32-E72D297353CC}">
              <c16:uniqueId val="{00000007-0944-4C0A-92E1-C137DB809B6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4.9000000000000004</c:v>
                </c:pt>
                <c:pt idx="2">
                  <c:v>#N/A</c:v>
                </c:pt>
                <c:pt idx="3">
                  <c:v>4.9800000000000004</c:v>
                </c:pt>
                <c:pt idx="4">
                  <c:v>#N/A</c:v>
                </c:pt>
                <c:pt idx="5">
                  <c:v>5.32</c:v>
                </c:pt>
                <c:pt idx="6">
                  <c:v>#N/A</c:v>
                </c:pt>
                <c:pt idx="7">
                  <c:v>6.07</c:v>
                </c:pt>
                <c:pt idx="8">
                  <c:v>#N/A</c:v>
                </c:pt>
                <c:pt idx="9">
                  <c:v>6.41</c:v>
                </c:pt>
              </c:numCache>
            </c:numRef>
          </c:val>
          <c:extLst>
            <c:ext xmlns:c16="http://schemas.microsoft.com/office/drawing/2014/chart" uri="{C3380CC4-5D6E-409C-BE32-E72D297353CC}">
              <c16:uniqueId val="{00000008-0944-4C0A-92E1-C137DB809B63}"/>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24.69</c:v>
                </c:pt>
                <c:pt idx="2">
                  <c:v>#N/A</c:v>
                </c:pt>
                <c:pt idx="3">
                  <c:v>23.72</c:v>
                </c:pt>
                <c:pt idx="4">
                  <c:v>#N/A</c:v>
                </c:pt>
                <c:pt idx="5">
                  <c:v>22.8</c:v>
                </c:pt>
                <c:pt idx="6">
                  <c:v>#N/A</c:v>
                </c:pt>
                <c:pt idx="7">
                  <c:v>23.2</c:v>
                </c:pt>
                <c:pt idx="8">
                  <c:v>#N/A</c:v>
                </c:pt>
                <c:pt idx="9">
                  <c:v>22.94</c:v>
                </c:pt>
              </c:numCache>
            </c:numRef>
          </c:val>
          <c:extLst>
            <c:ext xmlns:c16="http://schemas.microsoft.com/office/drawing/2014/chart" uri="{C3380CC4-5D6E-409C-BE32-E72D297353CC}">
              <c16:uniqueId val="{00000009-0944-4C0A-92E1-C137DB809B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1746</c:v>
                </c:pt>
                <c:pt idx="5">
                  <c:v>1807</c:v>
                </c:pt>
                <c:pt idx="8">
                  <c:v>1819</c:v>
                </c:pt>
                <c:pt idx="11">
                  <c:v>1813</c:v>
                </c:pt>
                <c:pt idx="14">
                  <c:v>1754</c:v>
                </c:pt>
              </c:numCache>
            </c:numRef>
          </c:val>
          <c:extLst>
            <c:ext xmlns:c16="http://schemas.microsoft.com/office/drawing/2014/chart" uri="{C3380CC4-5D6E-409C-BE32-E72D297353CC}">
              <c16:uniqueId val="{00000000-EDE2-43A3-8A91-A0472A3DE3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E2-43A3-8A91-A0472A3DE3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4</c:v>
                </c:pt>
                <c:pt idx="6">
                  <c:v>3</c:v>
                </c:pt>
                <c:pt idx="9">
                  <c:v>3</c:v>
                </c:pt>
                <c:pt idx="12">
                  <c:v>4</c:v>
                </c:pt>
              </c:numCache>
            </c:numRef>
          </c:val>
          <c:extLst>
            <c:ext xmlns:c16="http://schemas.microsoft.com/office/drawing/2014/chart" uri="{C3380CC4-5D6E-409C-BE32-E72D297353CC}">
              <c16:uniqueId val="{00000002-EDE2-43A3-8A91-A0472A3DE3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88</c:v>
                </c:pt>
                <c:pt idx="3">
                  <c:v>99</c:v>
                </c:pt>
                <c:pt idx="6">
                  <c:v>97</c:v>
                </c:pt>
                <c:pt idx="9">
                  <c:v>98</c:v>
                </c:pt>
                <c:pt idx="12">
                  <c:v>112</c:v>
                </c:pt>
              </c:numCache>
            </c:numRef>
          </c:val>
          <c:extLst>
            <c:ext xmlns:c16="http://schemas.microsoft.com/office/drawing/2014/chart" uri="{C3380CC4-5D6E-409C-BE32-E72D297353CC}">
              <c16:uniqueId val="{00000003-EDE2-43A3-8A91-A0472A3DE3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593</c:v>
                </c:pt>
                <c:pt idx="3">
                  <c:v>578</c:v>
                </c:pt>
                <c:pt idx="6">
                  <c:v>598</c:v>
                </c:pt>
                <c:pt idx="9">
                  <c:v>638</c:v>
                </c:pt>
                <c:pt idx="12">
                  <c:v>623</c:v>
                </c:pt>
              </c:numCache>
            </c:numRef>
          </c:val>
          <c:extLst>
            <c:ext xmlns:c16="http://schemas.microsoft.com/office/drawing/2014/chart" uri="{C3380CC4-5D6E-409C-BE32-E72D297353CC}">
              <c16:uniqueId val="{00000004-EDE2-43A3-8A91-A0472A3DE3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E2-43A3-8A91-A0472A3DE3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E2-43A3-8A91-A0472A3DE3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1662</c:v>
                </c:pt>
                <c:pt idx="3">
                  <c:v>1757</c:v>
                </c:pt>
                <c:pt idx="6">
                  <c:v>1785</c:v>
                </c:pt>
                <c:pt idx="9">
                  <c:v>1775</c:v>
                </c:pt>
                <c:pt idx="12">
                  <c:v>1726</c:v>
                </c:pt>
              </c:numCache>
            </c:numRef>
          </c:val>
          <c:extLst>
            <c:ext xmlns:c16="http://schemas.microsoft.com/office/drawing/2014/chart" uri="{C3380CC4-5D6E-409C-BE32-E72D297353CC}">
              <c16:uniqueId val="{00000007-EDE2-43A3-8A91-A0472A3DE3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600</c:v>
                </c:pt>
                <c:pt idx="2">
                  <c:v>#N/A</c:v>
                </c:pt>
                <c:pt idx="3">
                  <c:v>#N/A</c:v>
                </c:pt>
                <c:pt idx="4">
                  <c:v>631</c:v>
                </c:pt>
                <c:pt idx="5">
                  <c:v>#N/A</c:v>
                </c:pt>
                <c:pt idx="6">
                  <c:v>#N/A</c:v>
                </c:pt>
                <c:pt idx="7">
                  <c:v>664</c:v>
                </c:pt>
                <c:pt idx="8">
                  <c:v>#N/A</c:v>
                </c:pt>
                <c:pt idx="9">
                  <c:v>#N/A</c:v>
                </c:pt>
                <c:pt idx="10">
                  <c:v>701</c:v>
                </c:pt>
                <c:pt idx="11">
                  <c:v>#N/A</c:v>
                </c:pt>
                <c:pt idx="12">
                  <c:v>#N/A</c:v>
                </c:pt>
                <c:pt idx="13">
                  <c:v>711</c:v>
                </c:pt>
                <c:pt idx="14">
                  <c:v>#N/A</c:v>
                </c:pt>
              </c:numCache>
            </c:numRef>
          </c:val>
          <c:smooth val="0"/>
          <c:extLst>
            <c:ext xmlns:c16="http://schemas.microsoft.com/office/drawing/2014/chart" uri="{C3380CC4-5D6E-409C-BE32-E72D297353CC}">
              <c16:uniqueId val="{00000008-EDE2-43A3-8A91-A0472A3DE3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13487</c:v>
                </c:pt>
                <c:pt idx="5">
                  <c:v>13065</c:v>
                </c:pt>
                <c:pt idx="8">
                  <c:v>13395</c:v>
                </c:pt>
                <c:pt idx="11">
                  <c:v>11309</c:v>
                </c:pt>
                <c:pt idx="14">
                  <c:v>10618</c:v>
                </c:pt>
              </c:numCache>
            </c:numRef>
          </c:val>
          <c:extLst>
            <c:ext xmlns:c16="http://schemas.microsoft.com/office/drawing/2014/chart" uri="{C3380CC4-5D6E-409C-BE32-E72D297353CC}">
              <c16:uniqueId val="{00000000-2C1E-48ED-AB1A-791149ADE6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344</c:v>
                </c:pt>
                <c:pt idx="5">
                  <c:v>294</c:v>
                </c:pt>
                <c:pt idx="8">
                  <c:v>251</c:v>
                </c:pt>
                <c:pt idx="11">
                  <c:v>214</c:v>
                </c:pt>
                <c:pt idx="14">
                  <c:v>181</c:v>
                </c:pt>
              </c:numCache>
            </c:numRef>
          </c:val>
          <c:extLst>
            <c:ext xmlns:c16="http://schemas.microsoft.com/office/drawing/2014/chart" uri="{C3380CC4-5D6E-409C-BE32-E72D297353CC}">
              <c16:uniqueId val="{00000001-2C1E-48ED-AB1A-791149ADE6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8533</c:v>
                </c:pt>
                <c:pt idx="5">
                  <c:v>7570</c:v>
                </c:pt>
                <c:pt idx="8">
                  <c:v>7877</c:v>
                </c:pt>
                <c:pt idx="11">
                  <c:v>7952</c:v>
                </c:pt>
                <c:pt idx="14">
                  <c:v>7126</c:v>
                </c:pt>
              </c:numCache>
            </c:numRef>
          </c:val>
          <c:extLst>
            <c:ext xmlns:c16="http://schemas.microsoft.com/office/drawing/2014/chart" uri="{C3380CC4-5D6E-409C-BE32-E72D297353CC}">
              <c16:uniqueId val="{00000002-2C1E-48ED-AB1A-791149ADE6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1E-48ED-AB1A-791149ADE6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1E-48ED-AB1A-791149ADE6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1E-48ED-AB1A-791149ADE6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998</c:v>
                </c:pt>
                <c:pt idx="3">
                  <c:v>968</c:v>
                </c:pt>
                <c:pt idx="6">
                  <c:v>931</c:v>
                </c:pt>
                <c:pt idx="9">
                  <c:v>914</c:v>
                </c:pt>
                <c:pt idx="12">
                  <c:v>950</c:v>
                </c:pt>
              </c:numCache>
            </c:numRef>
          </c:val>
          <c:extLst>
            <c:ext xmlns:c16="http://schemas.microsoft.com/office/drawing/2014/chart" uri="{C3380CC4-5D6E-409C-BE32-E72D297353CC}">
              <c16:uniqueId val="{00000006-2C1E-48ED-AB1A-791149ADE6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1060</c:v>
                </c:pt>
                <c:pt idx="3">
                  <c:v>977</c:v>
                </c:pt>
                <c:pt idx="6">
                  <c:v>915</c:v>
                </c:pt>
                <c:pt idx="9">
                  <c:v>809</c:v>
                </c:pt>
                <c:pt idx="12">
                  <c:v>709</c:v>
                </c:pt>
              </c:numCache>
            </c:numRef>
          </c:val>
          <c:extLst>
            <c:ext xmlns:c16="http://schemas.microsoft.com/office/drawing/2014/chart" uri="{C3380CC4-5D6E-409C-BE32-E72D297353CC}">
              <c16:uniqueId val="{00000007-2C1E-48ED-AB1A-791149ADE6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8301</c:v>
                </c:pt>
                <c:pt idx="3">
                  <c:v>7165</c:v>
                </c:pt>
                <c:pt idx="6">
                  <c:v>7230</c:v>
                </c:pt>
                <c:pt idx="9">
                  <c:v>6386</c:v>
                </c:pt>
                <c:pt idx="12">
                  <c:v>6777</c:v>
                </c:pt>
              </c:numCache>
            </c:numRef>
          </c:val>
          <c:extLst>
            <c:ext xmlns:c16="http://schemas.microsoft.com/office/drawing/2014/chart" uri="{C3380CC4-5D6E-409C-BE32-E72D297353CC}">
              <c16:uniqueId val="{00000008-2C1E-48ED-AB1A-791149ADE6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2719</c:v>
                </c:pt>
                <c:pt idx="3">
                  <c:v>2364</c:v>
                </c:pt>
                <c:pt idx="6">
                  <c:v>2443</c:v>
                </c:pt>
                <c:pt idx="9">
                  <c:v>2267</c:v>
                </c:pt>
                <c:pt idx="12">
                  <c:v>1915</c:v>
                </c:pt>
              </c:numCache>
            </c:numRef>
          </c:val>
          <c:extLst>
            <c:ext xmlns:c16="http://schemas.microsoft.com/office/drawing/2014/chart" uri="{C3380CC4-5D6E-409C-BE32-E72D297353CC}">
              <c16:uniqueId val="{00000009-2C1E-48ED-AB1A-791149ADE6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13484</c:v>
                </c:pt>
                <c:pt idx="3">
                  <c:v>12620</c:v>
                </c:pt>
                <c:pt idx="6">
                  <c:v>11761</c:v>
                </c:pt>
                <c:pt idx="9">
                  <c:v>10783</c:v>
                </c:pt>
                <c:pt idx="12">
                  <c:v>10065</c:v>
                </c:pt>
              </c:numCache>
            </c:numRef>
          </c:val>
          <c:extLst>
            <c:ext xmlns:c16="http://schemas.microsoft.com/office/drawing/2014/chart" uri="{C3380CC4-5D6E-409C-BE32-E72D297353CC}">
              <c16:uniqueId val="{0000000A-2C1E-48ED-AB1A-791149ADE6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4197</c:v>
                </c:pt>
                <c:pt idx="2">
                  <c:v>#N/A</c:v>
                </c:pt>
                <c:pt idx="3">
                  <c:v>#N/A</c:v>
                </c:pt>
                <c:pt idx="4">
                  <c:v>3165</c:v>
                </c:pt>
                <c:pt idx="5">
                  <c:v>#N/A</c:v>
                </c:pt>
                <c:pt idx="6">
                  <c:v>#N/A</c:v>
                </c:pt>
                <c:pt idx="7">
                  <c:v>1758</c:v>
                </c:pt>
                <c:pt idx="8">
                  <c:v>#N/A</c:v>
                </c:pt>
                <c:pt idx="9">
                  <c:v>#N/A</c:v>
                </c:pt>
                <c:pt idx="10">
                  <c:v>1683</c:v>
                </c:pt>
                <c:pt idx="11">
                  <c:v>#N/A</c:v>
                </c:pt>
                <c:pt idx="12">
                  <c:v>#N/A</c:v>
                </c:pt>
                <c:pt idx="13">
                  <c:v>2491</c:v>
                </c:pt>
                <c:pt idx="14">
                  <c:v>#N/A</c:v>
                </c:pt>
              </c:numCache>
            </c:numRef>
          </c:val>
          <c:smooth val="0"/>
          <c:extLst>
            <c:ext xmlns:c16="http://schemas.microsoft.com/office/drawing/2014/chart" uri="{C3380CC4-5D6E-409C-BE32-E72D297353CC}">
              <c16:uniqueId val="{0000000B-2C1E-48ED-AB1A-791149ADE6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4332</c:v>
                </c:pt>
                <c:pt idx="1">
                  <c:v>4403</c:v>
                </c:pt>
                <c:pt idx="2">
                  <c:v>3545</c:v>
                </c:pt>
              </c:numCache>
            </c:numRef>
          </c:val>
          <c:extLst>
            <c:ext xmlns:c16="http://schemas.microsoft.com/office/drawing/2014/chart" uri="{C3380CC4-5D6E-409C-BE32-E72D297353CC}">
              <c16:uniqueId val="{00000000-687B-45FD-A77C-7903C29173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1092</c:v>
                </c:pt>
                <c:pt idx="1">
                  <c:v>1129</c:v>
                </c:pt>
                <c:pt idx="2">
                  <c:v>1188</c:v>
                </c:pt>
              </c:numCache>
            </c:numRef>
          </c:val>
          <c:extLst>
            <c:ext xmlns:c16="http://schemas.microsoft.com/office/drawing/2014/chart" uri="{C3380CC4-5D6E-409C-BE32-E72D297353CC}">
              <c16:uniqueId val="{00000001-687B-45FD-A77C-7903C29173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3470</c:v>
                </c:pt>
                <c:pt idx="1">
                  <c:v>3218</c:v>
                </c:pt>
                <c:pt idx="2">
                  <c:v>3101</c:v>
                </c:pt>
              </c:numCache>
            </c:numRef>
          </c:val>
          <c:extLst>
            <c:ext xmlns:c16="http://schemas.microsoft.com/office/drawing/2014/chart" uri="{C3380CC4-5D6E-409C-BE32-E72D297353CC}">
              <c16:uniqueId val="{00000002-687B-45FD-A77C-7903C29173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{1E4829B8-BE30-44AA-9498-E00C206BB299}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44A-4437-8722-580E59EEAC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{39EFF040-7A64-4646-9F6A-0A5065802A3C}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4A-4437-8722-580E59EEAC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{2DFAFA4D-F271-4D87-A94A-3EF8FEBB30B2}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4A-4437-8722-580E59EEAC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{1612A1BE-AA1B-4987-B04C-7C32F5C22C97}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4A-4437-8722-580E59EEAC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{4BE117C2-F17F-4CD9-9939-3371B6290EF2}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4A-4437-8722-580E59EEAC0A}"/>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{82341520-359D-45DF-BE8D-D5631F018A92}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44A-4437-8722-580E59EEAC0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{3E867818-39FD-4715-BC6F-245B57D7A674}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44A-4437-8722-580E59EEAC0A}"/>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{19FC22C3-F3F6-486C-AB3B-DD3406092F28}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44A-4437-8722-580E59EEAC0A}"/>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{559F50F6-8DA8-4700-B835-C65DE82A83B6}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44A-4437-8722-580E59EEAC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59.4</c:v>
                </c:pt>
                <c:pt idx="16">
                  <c:v>60.6</c:v>
                </c:pt>
                <c:pt idx="24">
                  <c:v>61.5</c:v>
                </c:pt>
                <c:pt idx="32">
                  <c:v>62.7</c:v>
                </c:pt>
              </c:numCache>
            </c:numRef>
          </c:xVal>
          <c:yVal>
            <c:numRef>
              <c:f>公会計指標分析・財政指標組合せ分析表!$BP$51:$DC$51</c:f>
              <c:numCache>
                <c:formatCode>#,##0.0;"▲ "#,##0.0</c:formatCode>
                <c:ptCount val="40"/>
                <c:pt idx="0">
                  <c:v>80.2</c:v>
                </c:pt>
                <c:pt idx="8">
                  <c:v>57.9</c:v>
                </c:pt>
                <c:pt idx="16">
                  <c:v>30.5</c:v>
                </c:pt>
                <c:pt idx="24">
                  <c:v>29.8</c:v>
                </c:pt>
                <c:pt idx="32">
                  <c:v>43.3</c:v>
                </c:pt>
              </c:numCache>
            </c:numRef>
          </c:yVal>
          <c:smooth val="0"/>
          <c:extLst>
            <c:ext xmlns:c16="http://schemas.microsoft.com/office/drawing/2014/chart" uri="{C3380CC4-5D6E-409C-BE32-E72D297353CC}">
              <c16:uniqueId val="{00000009-D44A-4437-8722-580E59EEAC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{6279B063-926E-4391-A0AC-7B0434322571}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44A-4437-8722-580E59EEAC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{3642D3A0-A92F-463F-BF0A-CF29C3D619F2}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4A-4437-8722-580E59EEAC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{A83FC348-49DD-4DE3-98D4-6FB250E5D97B}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4A-4437-8722-580E59EEAC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{432C25DD-6410-498B-8883-3164472906FB}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4A-4437-8722-580E59EEAC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{2DF23169-7BE8-430A-8361-E149AB541D86}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4A-4437-8722-580E59EEAC0A}"/>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{EE2DDB7A-DFCF-47E8-8611-62D6C76F1650}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44A-4437-8722-580E59EEAC0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{BCB1650C-F287-491D-8304-E5AEC3E03B57}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44A-4437-8722-580E59EEAC0A}"/>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{26B06DCE-306A-4F4A-9DB8-0E9320EA0F24}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44A-4437-8722-580E59EEAC0A}"/>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{B69A787F-C298-4E6C-93A8-D36B9389520E}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44A-4437-8722-580E59EEAC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62.9</c:v>
                </c:pt>
                <c:pt idx="24">
                  <c:v>63.3</c:v>
                </c:pt>
                <c:pt idx="32">
                  <c:v>64.400000000000006</c:v>
                </c:pt>
              </c:numCache>
            </c:numRef>
          </c:xVal>
          <c:yVal>
            <c:numRef>
              <c:f>公会計指標分析・財政指標組合せ分析表!$BP$55:$DC$55</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D44A-4437-8722-580E59EEAC0A}"/>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{82C50D04-5F5F-4564-8C5C-20966A34B4AE}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796-4A01-9F52-320AE4B4F9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{F4083E76-B469-41A8-A702-B92699EF530F}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96-4A01-9F52-320AE4B4F9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{D5B051A2-8241-4B07-A99D-8A4F8BC559CC}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96-4A01-9F52-320AE4B4F9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{5761B3F2-B6AF-4D64-8DB2-2A801810541F}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96-4A01-9F52-320AE4B4F9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{A49FCA23-95C6-45C8-81AA-9232F7FC66D2}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96-4A01-9F52-320AE4B4F914}"/>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{8444B36C-ED15-4346-9002-7D5F1580D741}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796-4A01-9F52-320AE4B4F914}"/>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{180D57D2-2B72-4F2C-9E3E-A6BE1551E9CD}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796-4A01-9F52-320AE4B4F914}"/>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{3ABB2A2A-A576-47AA-9EEB-8B757E4C033E}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796-4A01-9F52-320AE4B4F914}"/>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{997F7C8B-FA9C-4F6E-B07B-DDC83FAA9237}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796-4A01-9F52-320AE4B4F9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11.4</c:v>
                </c:pt>
                <c:pt idx="16">
                  <c:v>11.5</c:v>
                </c:pt>
                <c:pt idx="24">
                  <c:v>11.8</c:v>
                </c:pt>
                <c:pt idx="32">
                  <c:v>12.1</c:v>
                </c:pt>
              </c:numCache>
            </c:numRef>
          </c:xVal>
          <c:yVal>
            <c:numRef>
              <c:f>公会計指標分析・財政指標組合せ分析表!$BP$73:$DC$73</c:f>
              <c:numCache>
                <c:formatCode>#,##0.0;"▲ "#,##0.0</c:formatCode>
                <c:ptCount val="40"/>
                <c:pt idx="0">
                  <c:v>80.2</c:v>
                </c:pt>
                <c:pt idx="8">
                  <c:v>57.9</c:v>
                </c:pt>
                <c:pt idx="16">
                  <c:v>30.5</c:v>
                </c:pt>
                <c:pt idx="24">
                  <c:v>29.8</c:v>
                </c:pt>
                <c:pt idx="32">
                  <c:v>43.3</c:v>
                </c:pt>
              </c:numCache>
            </c:numRef>
          </c:yVal>
          <c:smooth val="0"/>
          <c:extLst>
            <c:ext xmlns:c16="http://schemas.microsoft.com/office/drawing/2014/chart" uri="{C3380CC4-5D6E-409C-BE32-E72D297353CC}">
              <c16:uniqueId val="{00000009-B796-4A01-9F52-320AE4B4F91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{38C5D0BA-40E4-41C8-9DD6-33F78777A859}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796-4A01-9F52-320AE4B4F91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{1E523C75-1DF6-42CD-8672-22FCD9C76794}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96-4A01-9F52-320AE4B4F9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{A3B96CF2-2FA1-49AA-BD3C-C7B46D1EFB50}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96-4A01-9F52-320AE4B4F9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{D2869AC9-887E-4D3A-A512-445AD59625FA}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96-4A01-9F52-320AE4B4F9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{6A4011DB-30C6-41B3-A33C-1A2B47C895B9}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96-4A01-9F52-320AE4B4F914}"/>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{B22FB4C5-0B99-426B-B566-7132C6A54A27}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796-4A01-9F52-320AE4B4F914}"/>
                </c:ext>
              </c:extLst>
            </c:dLbl>
            <c:dLbl>
              <c:idx val="16"/>
              <c:layout>
                <c:manualLayout>
                  <c:x val="-4.1769116032126741E-2"/>
                  <c:y val="-5.847221775085675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{D06076BF-2BCE-45BA-BB00-E1E6FFFBE3FD}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796-4A01-9F52-320AE4B4F914}"/>
                </c:ext>
              </c:extLst>
            </c:dLbl>
            <c:dLbl>
              <c:idx val="24"/>
              <c:layout>
                <c:manualLayout>
                  <c:x val="-1.5099686750475559E-2"/>
                  <c:y val="-4.744035065247306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{27DBE532-17F7-4C40-A219-3963E5A9C909}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796-4A01-9F52-320AE4B4F914}"/>
                </c:ext>
              </c:extLst>
            </c:dLbl>
            <c:dLbl>
              <c:idx val="32"/>
              <c:layout>
                <c:manualLayout>
                  <c:x val="-3.7842225392624447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{9D3DA2DD-60D9-4832-9894-8F57E5302D0A}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796-4A01-9F52-320AE4B4F9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c:v>
                </c:pt>
                <c:pt idx="24">
                  <c:v>8</c:v>
                </c:pt>
                <c:pt idx="32">
                  <c:v>8.1</c:v>
                </c:pt>
              </c:numCache>
            </c:numRef>
          </c:xVal>
          <c:yVal>
            <c:numRef>
              <c:f>公会計指標分析・財政指標組合せ分析表!$BP$77:$DC$77</c:f>
              <c:numCache>
                <c:formatCode>#,##0.0;"▲ "#,##0.0</c:formatCode>
                <c:ptCount val="40"/>
                <c:pt idx="0">
                  <c:v>21</c:v>
                </c:pt>
                <c:pt idx="8">
                  <c:v>23.5</c:v>
                </c:pt>
                <c:pt idx="16">
                  <c:v>6.9</c:v>
                </c:pt>
                <c:pt idx="24">
                  <c:v>0</c:v>
                </c:pt>
                <c:pt idx="32">
                  <c:v>0</c:v>
                </c:pt>
              </c:numCache>
            </c:numRef>
          </c:yVal>
          <c:smooth val="0"/>
          <c:extLst>
            <c:ext xmlns:c16="http://schemas.microsoft.com/office/drawing/2014/chart" uri="{C3380CC4-5D6E-409C-BE32-E72D297353CC}">
              <c16:uniqueId val="{00000013-B796-4A01-9F52-320AE4B4F91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平成２１年度までに繰上償還を行うとともに、新発債の借入抑制により以降着実に減少傾向にあったが、平成２５年度から２か年計画で整備した鏡野地域情報通信施設整備事業に充当した合併特例債や中央こども園整備事業に対する過疎対策事業債などの多額の起債</a:t>
          </a:r>
          <a:r>
            <a:rPr kumimoji="1" lang="ja-JP" altLang="en-US" sz="1100" b="0" i="0" baseline="0">
              <a:solidFill>
                <a:schemeClr val="dk1"/>
              </a:solidFill>
              <a:effectLst/>
              <a:latin typeface="+mn-lt"/>
              <a:ea typeface="+mn-ea"/>
              <a:cs typeface="+mn-cs"/>
            </a:rPr>
            <a:t>に係る償還額</a:t>
          </a:r>
          <a:r>
            <a:rPr kumimoji="1" lang="ja-JP" altLang="ja-JP" sz="1100" b="0" i="0" baseline="0">
              <a:solidFill>
                <a:schemeClr val="dk1"/>
              </a:solidFill>
              <a:effectLst/>
              <a:latin typeface="+mn-lt"/>
              <a:ea typeface="+mn-ea"/>
              <a:cs typeface="+mn-cs"/>
            </a:rPr>
            <a:t>及び</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公共下水道整備事業等に係る公営企業債の償還に対する繰入額が数年間に渡り発生する見込である。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元利償還金については令和３年度に一度ピークを迎え、前述の鏡野地域情報通信施設整備事業に係る償還完了により一時的に減少する見込だが、今後、大型の施設整備・改修を控えているため、数値の注視が必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の地方債残高は、平成２５年度からの２か年計画で整備した鏡野町地域情報通信施設整備事業等の地方債借入により増加したが、近年は償還額が新規発行額を大幅に上回っており、減少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充当可能財源の内、充当可能基金については、決算剰余金の積立てにより財政調整基金を中心に増加していたが、近年の自然災害や感染症の蔓延等により減少傾向となっている。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将来負担比率は、充当可能財源の減少が推測される中で、今後、大型の施設整備・改修を控えているため、数値の注視が必要である。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岡山県鏡野町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歳計剰余金積立等により減債基金が増額となったが、</a:t>
          </a:r>
          <a:r>
            <a:rPr kumimoji="1" lang="ja-JP" altLang="en-US" sz="1300">
              <a:solidFill>
                <a:schemeClr val="dk1"/>
              </a:solidFill>
              <a:effectLst/>
              <a:latin typeface="+mn-lt"/>
              <a:ea typeface="+mn-ea"/>
              <a:cs typeface="+mn-cs"/>
            </a:rPr>
            <a:t>大規模事業や災害復旧等</a:t>
          </a:r>
          <a:r>
            <a:rPr kumimoji="1" lang="ja-JP" altLang="ja-JP" sz="1300">
              <a:solidFill>
                <a:schemeClr val="dk1"/>
              </a:solidFill>
              <a:effectLst/>
              <a:latin typeface="+mn-lt"/>
              <a:ea typeface="+mn-ea"/>
              <a:cs typeface="+mn-cs"/>
            </a:rPr>
            <a:t>により</a:t>
          </a:r>
          <a:r>
            <a:rPr kumimoji="1" lang="ja-JP" altLang="en-US" sz="1300">
              <a:solidFill>
                <a:schemeClr val="dk1"/>
              </a:solidFill>
              <a:effectLst/>
              <a:latin typeface="+mn-lt"/>
              <a:ea typeface="+mn-ea"/>
              <a:cs typeface="+mn-cs"/>
            </a:rPr>
            <a:t>財政調整基金と</a:t>
          </a:r>
          <a:r>
            <a:rPr kumimoji="1" lang="ja-JP" altLang="ja-JP" sz="1300">
              <a:solidFill>
                <a:schemeClr val="dk1"/>
              </a:solidFill>
              <a:effectLst/>
              <a:latin typeface="+mn-lt"/>
              <a:ea typeface="+mn-ea"/>
              <a:cs typeface="+mn-cs"/>
            </a:rPr>
            <a:t>その他特定目的基金で減額となったことで、基金全体として</a:t>
          </a:r>
          <a:r>
            <a:rPr kumimoji="1" lang="ja-JP" altLang="en-US" sz="1300">
              <a:solidFill>
                <a:schemeClr val="dk1"/>
              </a:solidFill>
              <a:effectLst/>
              <a:latin typeface="+mn-lt"/>
              <a:ea typeface="+mn-ea"/>
              <a:cs typeface="+mn-cs"/>
            </a:rPr>
            <a:t>は減少</a:t>
          </a:r>
          <a:r>
            <a:rPr kumimoji="1" lang="ja-JP" altLang="ja-JP" sz="1300">
              <a:solidFill>
                <a:schemeClr val="dk1"/>
              </a:solidFill>
              <a:effectLst/>
              <a:latin typeface="+mn-lt"/>
              <a:ea typeface="+mn-ea"/>
              <a:cs typeface="+mn-cs"/>
            </a:rPr>
            <a:t>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今後の自然災害等に備えて適切な積立を行うとともに、その他特定目的基金の整理を行う。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鏡野町地域振興基金：本町における町民の連携の強化及び地域振興</a:t>
          </a:r>
          <a:endParaRPr lang="ja-JP" altLang="ja-JP" sz="1300">
            <a:effectLst/>
          </a:endParaRPr>
        </a:p>
        <a:p>
          <a:r>
            <a:rPr kumimoji="1" lang="ja-JP" altLang="ja-JP" sz="1300">
              <a:solidFill>
                <a:schemeClr val="dk1"/>
              </a:solidFill>
              <a:effectLst/>
              <a:latin typeface="+mn-lt"/>
              <a:ea typeface="+mn-ea"/>
              <a:cs typeface="+mn-cs"/>
            </a:rPr>
            <a:t>　鏡野町公共用拠点施設整備基金：鏡野町の公共用拠点施設の修繕、改修等による長命化及び新設、改築に関する事業の推進を図る</a:t>
          </a:r>
          <a:endParaRPr lang="ja-JP" altLang="ja-JP" sz="1300">
            <a:effectLst/>
          </a:endParaRPr>
        </a:p>
        <a:p>
          <a:r>
            <a:rPr kumimoji="1" lang="ja-JP" altLang="ja-JP" sz="1300">
              <a:solidFill>
                <a:schemeClr val="dk1"/>
              </a:solidFill>
              <a:effectLst/>
              <a:latin typeface="+mn-lt"/>
              <a:ea typeface="+mn-ea"/>
              <a:cs typeface="+mn-cs"/>
            </a:rPr>
            <a:t>　鏡野町かがみの創生基金：</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世紀に向けて、明るく、豊かで、活力ある独創的、個性的な地域づくりを行う</a:t>
          </a:r>
          <a:endParaRPr lang="ja-JP" altLang="ja-JP" sz="1300">
            <a:effectLst/>
          </a:endParaRPr>
        </a:p>
        <a:p>
          <a:r>
            <a:rPr kumimoji="1" lang="ja-JP" altLang="ja-JP" sz="1300">
              <a:solidFill>
                <a:schemeClr val="dk1"/>
              </a:solidFill>
              <a:effectLst/>
              <a:latin typeface="+mn-lt"/>
              <a:ea typeface="+mn-ea"/>
              <a:cs typeface="+mn-cs"/>
            </a:rPr>
            <a:t>　鏡野町養護老人ホームかがみの園運営安定化基金：かがみの園の健全な運営を図るため。</a:t>
          </a:r>
          <a:endParaRPr lang="ja-JP" altLang="ja-JP" sz="1300">
            <a:effectLst/>
          </a:endParaRPr>
        </a:p>
        <a:p>
          <a:r>
            <a:rPr kumimoji="1" lang="ja-JP" altLang="ja-JP" sz="1300">
              <a:solidFill>
                <a:schemeClr val="dk1"/>
              </a:solidFill>
              <a:effectLst/>
              <a:latin typeface="+mn-lt"/>
              <a:ea typeface="+mn-ea"/>
              <a:cs typeface="+mn-cs"/>
            </a:rPr>
            <a:t>　鏡野町地域活性化・生活支援基金：新型コロナウイルス感染症により影響を受けた、地域経済と住民生活の支援を図るため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鏡野町地域振興基金：鏡野町地域情報通信施設運営事業へ財源として充当。</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基金設立時の目的を終えたものについては廃止し、その他の基金については目的等に応じて整理を行う。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施設改修等の大規模事業や災害復旧により歳出が増加。</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自然災害・感染症等への備えのほか、大規模事業に対応するため、過去の実績を踏まえ４０億円程度を目途に積み立てることと</a:t>
          </a:r>
          <a:r>
            <a:rPr kumimoji="1" lang="ja-JP" altLang="en-US" sz="1300">
              <a:solidFill>
                <a:schemeClr val="dk1"/>
              </a:solidFill>
              <a:effectLst/>
              <a:latin typeface="+mn-lt"/>
              <a:ea typeface="+mn-ea"/>
              <a:cs typeface="+mn-cs"/>
            </a:rPr>
            <a:t>したい</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歳計剰余金の積立</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当該地方債については、令和３年度に起債償還のピークを迎え、今後は減少の見込。</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ED6D2F6-8F2F-4589-A03A-A0B2466E86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8C61104-1502-4F72-8BA0-26C9D54B06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17CCE24-72E0-4AF9-8013-7B960F9EF0A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3CC46B7-7318-422D-B8C5-21D85B77893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56C7B12-DE72-4633-8A35-EC79187AB6F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BCBDEFF-3BC9-4BC2-ACBE-C7FC22939F8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F0DA3E8-30C3-4D2A-AC10-00DE8E0065F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584692E-BF02-41E8-A536-73DBEB930AB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2FA298D-F434-4903-83AF-0D33741EF4C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3B5A5AF-2EFA-4199-BA8C-562DBE13EF5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3745D21-EB30-47D0-88AB-01BD4C53BA1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56A43DE-1BDD-4AD6-9F8E-E189716EE76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12,265
12,116
419.68
13,635,641
12,751,055
422,791
7,457,087
10,065,212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4D44DA4-CC4E-40B4-A61F-BDAC49832E7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5431FE4-05F2-46E3-A456-6474864D6FE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EA6DF35-ACD2-4280-8226-EB1B4E65B42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2A6C6A0-3425-47F0-BDA7-65EB8271E8F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E3C8C1C-1B4A-4845-9293-73841F4A5B2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EC2C183-6360-418B-BF65-58029CC4B35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D51FA44-C300-44F4-8AAE-4705B16630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59FBC0A-8419-4F69-9D91-8D7062730A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BD33C8A-82AB-49DB-B22B-8D6273B610F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DC15727-2BE8-49E0-8586-C9ED10380B7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DDC32CB-121F-4578-9340-9302F85256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9FAE3B5-6BC9-4426-978F-BCAC80E7E8D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BD051CB-AB1E-4237-BA4B-EADBF9EB4F1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DEA9A73-5BF5-48D4-BA75-FC336BE7705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4D7E001-0645-4158-9060-C8FAC71FD09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81F08A3-9581-467A-896E-DF0FF66F106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626B6C6-8D76-4124-B7F0-E98CCDE4C9D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8DEBBBC-1552-410F-977A-143C02B907C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C96F954-7FD7-40D7-B9A0-B37AC8639E0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DE4448A-009D-413E-821A-FDC874A9927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F35ED6D-9B46-4A34-9DDC-4500921CD3F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A6E09F5-5317-4F6C-B11E-4096C5489C43}"/>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C10C932-1622-4AAC-98DE-A1DEBA2EEA2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BE2E1F6-20DB-435E-BB7E-816C2629F9A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4D1A1DC-0DE0-4198-8623-8C090D91334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6248A26-5FB4-4179-84E4-94E0B659B08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F03B73B-7029-43C9-9D4A-0DB2B58F109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093AE67-FBD5-43CB-95E2-E6738F3F6C9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A78F446-C39F-4513-9189-AF8633C56FD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BBEF02F-B103-4CB3-A1DC-BFE635F7315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C41B53D-5FF4-4DD3-9FB5-E476C16CE89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C791471-6198-44A1-95B0-4BF0DE7167F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854BA27-7280-4A4E-B285-4CCF1EFE573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CFDF61D-2E46-44CB-BEEB-F803EFC8415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F77BD83-441C-44E2-BB65-6FDD9BF32A1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類似団体平均と比べるとやや下回っている。</a:t>
          </a:r>
          <a:endParaRPr lang="ja-JP" altLang="ja-JP">
            <a:effectLst/>
          </a:endParaRPr>
        </a:p>
        <a:p>
          <a:r>
            <a:rPr kumimoji="1" lang="ja-JP" altLang="ja-JP" sz="1100">
              <a:solidFill>
                <a:schemeClr val="dk1"/>
              </a:solidFill>
              <a:effectLst/>
              <a:latin typeface="+mn-lt"/>
              <a:ea typeface="+mn-ea"/>
              <a:cs typeface="+mn-cs"/>
            </a:rPr>
            <a:t>　直近５年間では上昇傾向にあり、今後、維持補修費や改修等のコスト増加が見込まれるが、人口減少が進むことを踏まえると、施設の総量削減の検討が必要である。</a:t>
          </a:r>
          <a:endParaRPr lang="ja-JP" altLang="ja-JP">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公共施設等総合管理計画等に基づき、計画的な維持管理・改修に取り組む必要がある。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65CD4CE-237B-4760-8B07-9258D7C7793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6884FEE-C3AF-4DCB-999E-E5978867CB3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3A7CDD0-BF92-4711-9B3C-149551D74D1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F0D2FFF0-AE28-411C-B825-8659A8AF0035}"/>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8429B995-4741-4887-8963-C3FD2A29C6D1}"/>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3F7D2DF4-BADF-4857-8627-E560A893899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8AE16979-937F-4D0E-9503-C063EA10E24B}"/>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1D169A3D-B13C-46C7-B413-640FD33C1DA8}"/>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9BE9C73C-06EC-4377-9437-8E32E0633455}"/>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76FD0F6E-6EBC-4A8D-91D0-FCB6D6F894C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16E9C805-F75E-45A9-A3EB-26D30E664BE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3E7317CC-4E3D-478A-AFAD-9BED2DFAC551}"/>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D0C9179E-F20C-459E-AE1D-6214163E533B}"/>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6E0DE43B-A98E-49B4-BCB0-386F329FF188}"/>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C9BAEA9B-6969-43FC-8895-F3D4A479A005}"/>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D824B149-1A65-411E-9F11-2DA119D84658}"/>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23AB1AB0-C44F-4FE0-AE98-D5C7703AFB0E}"/>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C0BB0DA2-40B4-4271-8591-40A8A322AD3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D3ABB39-527D-4EF2-9DA9-1B942D720CF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2A076B51-D00A-4420-A345-B88878A8DD4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7BE2B260-4AB5-458A-BB05-8C5691627D34}"/>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29CF0974-EFEE-4CF7-A2AC-F90EE824A514}"/>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41F033D5-BDE1-4A73-8D8F-8ED7B3A7B7C7}"/>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67A58DFA-53D4-486B-9FBD-D3A113E9D1B2}"/>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EB56084D-5129-46F5-8CED-7ECC81A4A388}"/>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4" name="有形固定資産減価償却率平均値テキスト">
          <a:extLst>
            <a:ext uri="{FF2B5EF4-FFF2-40B4-BE49-F238E27FC236}">
              <a16:creationId xmlns:a16="http://schemas.microsoft.com/office/drawing/2014/main" id="{EE7A902C-21E2-4274-B05D-FA8ED0EF586C}"/>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D23E5915-D717-4816-811B-A47D75772498}"/>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563870D7-6F80-4839-BB5D-BE57E9555E6F}"/>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8518F0C8-E570-4CBD-985F-01574DF6243D}"/>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4464BC25-8894-4373-9483-2B92A8CE6D97}"/>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104458</xdr:rowOff>
    </xdr:from>
    <xdr:to>
      <xdr:col>7</xdr:col>
      <xdr:colOff>187325</xdr:colOff>
      <xdr:row>31</xdr:row>
      <xdr:rowOff>34608</xdr:rowOff>
    </xdr:to>
    <xdr:sp macro="" textlink="">
      <xdr:nvSpPr>
        <xdr:cNvPr id="79" name="フローチャート: 判断 78">
          <a:extLst>
            <a:ext uri="{FF2B5EF4-FFF2-40B4-BE49-F238E27FC236}">
              <a16:creationId xmlns:a16="http://schemas.microsoft.com/office/drawing/2014/main" id="{2ADA5958-B050-42EE-9B0E-591C60C7A0F0}"/>
            </a:ext>
          </a:extLst>
        </xdr:cNvPr>
        <xdr:cNvSpPr/>
      </xdr:nvSpPr>
      <xdr:spPr>
        <a:xfrm>
          <a:off x="1714500" y="601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CD9D6F6-2499-4756-B9AF-710FCDD8BFF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A9DE016-7759-49D6-A2DC-714B2D651E0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3679BE3-4711-45DC-93FA-C59C38BCA56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168DD98-B270-496B-A6C2-3857A93E6A4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77D759A-7F47-4193-91B4-CA45B53C323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139541</xdr:rowOff>
    </xdr:from>
    <xdr:to>
      <xdr:col>23</xdr:col>
      <xdr:colOff>136525</xdr:colOff>
      <xdr:row>31</xdr:row>
      <xdr:rowOff>69691</xdr:rowOff>
    </xdr:to>
    <xdr:sp macro="" textlink="">
      <xdr:nvSpPr>
        <xdr:cNvPr id="85" name="楕円 84">
          <a:extLst>
            <a:ext uri="{FF2B5EF4-FFF2-40B4-BE49-F238E27FC236}">
              <a16:creationId xmlns:a16="http://schemas.microsoft.com/office/drawing/2014/main" id="{788DC7BE-F63A-467A-80CB-ABCEB47C21A0}"/>
            </a:ext>
          </a:extLst>
        </xdr:cNvPr>
        <xdr:cNvSpPr/>
      </xdr:nvSpPr>
      <xdr:spPr>
        <a:xfrm>
          <a:off x="4711700" y="60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162418</xdr:rowOff>
    </xdr:from>
    <xdr:ext cx="405111" cy="259045"/>
    <xdr:sp macro="" textlink="">
      <xdr:nvSpPr>
        <xdr:cNvPr id="86" name="有形固定資産減価償却率該当値テキスト">
          <a:extLst>
            <a:ext uri="{FF2B5EF4-FFF2-40B4-BE49-F238E27FC236}">
              <a16:creationId xmlns:a16="http://schemas.microsoft.com/office/drawing/2014/main" id="{E9924E67-6D46-4045-8AEC-EBFF567CFFB1}"/>
            </a:ext>
          </a:extLst>
        </xdr:cNvPr>
        <xdr:cNvSpPr txBox="1"/>
      </xdr:nvSpPr>
      <xdr:spPr>
        <a:xfrm>
          <a:off x="4813300" y="590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107156</xdr:rowOff>
    </xdr:from>
    <xdr:to>
      <xdr:col>19</xdr:col>
      <xdr:colOff>187325</xdr:colOff>
      <xdr:row>31</xdr:row>
      <xdr:rowOff>37306</xdr:rowOff>
    </xdr:to>
    <xdr:sp macro="" textlink="">
      <xdr:nvSpPr>
        <xdr:cNvPr id="87" name="楕円 86">
          <a:extLst>
            <a:ext uri="{FF2B5EF4-FFF2-40B4-BE49-F238E27FC236}">
              <a16:creationId xmlns:a16="http://schemas.microsoft.com/office/drawing/2014/main" id="{1CFEFC2E-01B8-4213-B3C0-763132E0AA4C}"/>
            </a:ext>
          </a:extLst>
        </xdr:cNvPr>
        <xdr:cNvSpPr/>
      </xdr:nvSpPr>
      <xdr:spPr>
        <a:xfrm>
          <a:off x="4000500" y="60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157956</xdr:rowOff>
    </xdr:from>
    <xdr:to>
      <xdr:col>23</xdr:col>
      <xdr:colOff>85725</xdr:colOff>
      <xdr:row>31</xdr:row>
      <xdr:rowOff>18891</xdr:rowOff>
    </xdr:to>
    <xdr:cxnSp macro="">
      <xdr:nvCxnSpPr>
        <xdr:cNvPr id="88" name="直線コネクタ 87">
          <a:extLst>
            <a:ext uri="{FF2B5EF4-FFF2-40B4-BE49-F238E27FC236}">
              <a16:creationId xmlns:a16="http://schemas.microsoft.com/office/drawing/2014/main" id="{9D7F8CCF-2705-4885-9C5D-1D3C2ECDE8CA}"/>
            </a:ext>
          </a:extLst>
        </xdr:cNvPr>
        <xdr:cNvCxnSpPr/>
      </xdr:nvCxnSpPr>
      <xdr:spPr>
        <a:xfrm>
          <a:off x="4051300" y="6072981"/>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82867</xdr:rowOff>
    </xdr:from>
    <xdr:to>
      <xdr:col>15</xdr:col>
      <xdr:colOff>187325</xdr:colOff>
      <xdr:row>31</xdr:row>
      <xdr:rowOff>13017</xdr:rowOff>
    </xdr:to>
    <xdr:sp macro="" textlink="">
      <xdr:nvSpPr>
        <xdr:cNvPr id="89" name="楕円 88">
          <a:extLst>
            <a:ext uri="{FF2B5EF4-FFF2-40B4-BE49-F238E27FC236}">
              <a16:creationId xmlns:a16="http://schemas.microsoft.com/office/drawing/2014/main" id="{888B31FD-C5BA-44D0-A857-004496327D1D}"/>
            </a:ext>
          </a:extLst>
        </xdr:cNvPr>
        <xdr:cNvSpPr/>
      </xdr:nvSpPr>
      <xdr:spPr>
        <a:xfrm>
          <a:off x="3238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133667</xdr:rowOff>
    </xdr:from>
    <xdr:to>
      <xdr:col>19</xdr:col>
      <xdr:colOff>136525</xdr:colOff>
      <xdr:row>30</xdr:row>
      <xdr:rowOff>157956</xdr:rowOff>
    </xdr:to>
    <xdr:cxnSp macro="">
      <xdr:nvCxnSpPr>
        <xdr:cNvPr id="90" name="直線コネクタ 89">
          <a:extLst>
            <a:ext uri="{FF2B5EF4-FFF2-40B4-BE49-F238E27FC236}">
              <a16:creationId xmlns:a16="http://schemas.microsoft.com/office/drawing/2014/main" id="{87181999-F3FA-4414-974B-120993893577}"/>
            </a:ext>
          </a:extLst>
        </xdr:cNvPr>
        <xdr:cNvCxnSpPr/>
      </xdr:nvCxnSpPr>
      <xdr:spPr>
        <a:xfrm>
          <a:off x="3289300" y="6048692"/>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50483</xdr:rowOff>
    </xdr:from>
    <xdr:to>
      <xdr:col>11</xdr:col>
      <xdr:colOff>187325</xdr:colOff>
      <xdr:row>30</xdr:row>
      <xdr:rowOff>152083</xdr:rowOff>
    </xdr:to>
    <xdr:sp macro="" textlink="">
      <xdr:nvSpPr>
        <xdr:cNvPr id="91" name="楕円 90">
          <a:extLst>
            <a:ext uri="{FF2B5EF4-FFF2-40B4-BE49-F238E27FC236}">
              <a16:creationId xmlns:a16="http://schemas.microsoft.com/office/drawing/2014/main" id="{1580464F-C9C0-43ED-BCDE-20DB461465A0}"/>
            </a:ext>
          </a:extLst>
        </xdr:cNvPr>
        <xdr:cNvSpPr/>
      </xdr:nvSpPr>
      <xdr:spPr>
        <a:xfrm>
          <a:off x="2476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101283</xdr:rowOff>
    </xdr:from>
    <xdr:to>
      <xdr:col>15</xdr:col>
      <xdr:colOff>136525</xdr:colOff>
      <xdr:row>30</xdr:row>
      <xdr:rowOff>133667</xdr:rowOff>
    </xdr:to>
    <xdr:cxnSp macro="">
      <xdr:nvCxnSpPr>
        <xdr:cNvPr id="92" name="直線コネクタ 91">
          <a:extLst>
            <a:ext uri="{FF2B5EF4-FFF2-40B4-BE49-F238E27FC236}">
              <a16:creationId xmlns:a16="http://schemas.microsoft.com/office/drawing/2014/main" id="{B0E9C2BE-BD2D-4398-8393-35D86FF366C6}"/>
            </a:ext>
          </a:extLst>
        </xdr:cNvPr>
        <xdr:cNvCxnSpPr/>
      </xdr:nvCxnSpPr>
      <xdr:spPr>
        <a:xfrm>
          <a:off x="2527300" y="6016308"/>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10001</xdr:rowOff>
    </xdr:from>
    <xdr:to>
      <xdr:col>7</xdr:col>
      <xdr:colOff>187325</xdr:colOff>
      <xdr:row>30</xdr:row>
      <xdr:rowOff>111601</xdr:rowOff>
    </xdr:to>
    <xdr:sp macro="" textlink="">
      <xdr:nvSpPr>
        <xdr:cNvPr id="93" name="楕円 92">
          <a:extLst>
            <a:ext uri="{FF2B5EF4-FFF2-40B4-BE49-F238E27FC236}">
              <a16:creationId xmlns:a16="http://schemas.microsoft.com/office/drawing/2014/main" id="{721FA019-CE95-4385-B9FD-5FFFEAC63A98}"/>
            </a:ext>
          </a:extLst>
        </xdr:cNvPr>
        <xdr:cNvSpPr/>
      </xdr:nvSpPr>
      <xdr:spPr>
        <a:xfrm>
          <a:off x="1714500" y="59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60801</xdr:rowOff>
    </xdr:from>
    <xdr:to>
      <xdr:col>11</xdr:col>
      <xdr:colOff>136525</xdr:colOff>
      <xdr:row>30</xdr:row>
      <xdr:rowOff>101283</xdr:rowOff>
    </xdr:to>
    <xdr:cxnSp macro="">
      <xdr:nvCxnSpPr>
        <xdr:cNvPr id="94" name="直線コネクタ 93">
          <a:extLst>
            <a:ext uri="{FF2B5EF4-FFF2-40B4-BE49-F238E27FC236}">
              <a16:creationId xmlns:a16="http://schemas.microsoft.com/office/drawing/2014/main" id="{C046F516-C286-431F-B8E8-93444A7083B7}"/>
            </a:ext>
          </a:extLst>
        </xdr:cNvPr>
        <xdr:cNvCxnSpPr/>
      </xdr:nvCxnSpPr>
      <xdr:spPr>
        <a:xfrm>
          <a:off x="1765300" y="5975826"/>
          <a:ext cx="7620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5" name="n_1aveValue有形固定資産減価償却率">
          <a:extLst>
            <a:ext uri="{FF2B5EF4-FFF2-40B4-BE49-F238E27FC236}">
              <a16:creationId xmlns:a16="http://schemas.microsoft.com/office/drawing/2014/main" id="{E46D4FDA-C3D3-40F2-AC16-538212834662}"/>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6" name="n_2aveValue有形固定資産減価償却率">
          <a:extLst>
            <a:ext uri="{FF2B5EF4-FFF2-40B4-BE49-F238E27FC236}">
              <a16:creationId xmlns:a16="http://schemas.microsoft.com/office/drawing/2014/main" id="{E152B7E9-B658-456F-9D2C-A3533730EF5A}"/>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aveValue有形固定資産減価償却率">
          <a:extLst>
            <a:ext uri="{FF2B5EF4-FFF2-40B4-BE49-F238E27FC236}">
              <a16:creationId xmlns:a16="http://schemas.microsoft.com/office/drawing/2014/main" id="{FCB503FA-47A7-4CF5-AF9B-2FEF9719150E}"/>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25735</xdr:rowOff>
    </xdr:from>
    <xdr:ext cx="405111" cy="259045"/>
    <xdr:sp macro="" textlink="">
      <xdr:nvSpPr>
        <xdr:cNvPr id="98" name="n_4aveValue有形固定資産減価償却率">
          <a:extLst>
            <a:ext uri="{FF2B5EF4-FFF2-40B4-BE49-F238E27FC236}">
              <a16:creationId xmlns:a16="http://schemas.microsoft.com/office/drawing/2014/main" id="{FE8C4C2F-21E9-4A02-8BDD-6D781EEAC0D6}"/>
            </a:ext>
          </a:extLst>
        </xdr:cNvPr>
        <xdr:cNvSpPr txBox="1"/>
      </xdr:nvSpPr>
      <xdr:spPr>
        <a:xfrm>
          <a:off x="1562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53833</xdr:rowOff>
    </xdr:from>
    <xdr:ext cx="405111" cy="259045"/>
    <xdr:sp macro="" textlink="">
      <xdr:nvSpPr>
        <xdr:cNvPr id="99" name="n_1mainValue有形固定資産減価償却率">
          <a:extLst>
            <a:ext uri="{FF2B5EF4-FFF2-40B4-BE49-F238E27FC236}">
              <a16:creationId xmlns:a16="http://schemas.microsoft.com/office/drawing/2014/main" id="{A73190DC-6CFE-40FC-967F-7C53183EDDA3}"/>
            </a:ext>
          </a:extLst>
        </xdr:cNvPr>
        <xdr:cNvSpPr txBox="1"/>
      </xdr:nvSpPr>
      <xdr:spPr>
        <a:xfrm>
          <a:off x="38360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29544</xdr:rowOff>
    </xdr:from>
    <xdr:ext cx="405111" cy="259045"/>
    <xdr:sp macro="" textlink="">
      <xdr:nvSpPr>
        <xdr:cNvPr id="100" name="n_2mainValue有形固定資産減価償却率">
          <a:extLst>
            <a:ext uri="{FF2B5EF4-FFF2-40B4-BE49-F238E27FC236}">
              <a16:creationId xmlns:a16="http://schemas.microsoft.com/office/drawing/2014/main" id="{D357D339-D01D-46CC-93B4-582F4838DCEC}"/>
            </a:ext>
          </a:extLst>
        </xdr:cNvPr>
        <xdr:cNvSpPr txBox="1"/>
      </xdr:nvSpPr>
      <xdr:spPr>
        <a:xfrm>
          <a:off x="30867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101" name="n_3mainValue有形固定資産減価償却率">
          <a:extLst>
            <a:ext uri="{FF2B5EF4-FFF2-40B4-BE49-F238E27FC236}">
              <a16:creationId xmlns:a16="http://schemas.microsoft.com/office/drawing/2014/main" id="{41B196FE-320E-4CB2-A297-2616A2762B14}"/>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128128</xdr:rowOff>
    </xdr:from>
    <xdr:ext cx="405111" cy="259045"/>
    <xdr:sp macro="" textlink="">
      <xdr:nvSpPr>
        <xdr:cNvPr id="102" name="n_4mainValue有形固定資産減価償却率">
          <a:extLst>
            <a:ext uri="{FF2B5EF4-FFF2-40B4-BE49-F238E27FC236}">
              <a16:creationId xmlns:a16="http://schemas.microsoft.com/office/drawing/2014/main" id="{8E5356FD-C26F-47A2-BCB6-B338400F6F0E}"/>
            </a:ext>
          </a:extLst>
        </xdr:cNvPr>
        <xdr:cNvSpPr txBox="1"/>
      </xdr:nvSpPr>
      <xdr:spPr>
        <a:xfrm>
          <a:off x="1562744" y="570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31B5390-EC93-4A00-9045-862491AFE08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70547596-F141-46CC-BBAA-95C21950AD7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3B1AF1C-119B-4598-9892-F177D0F8898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744B72B-A8C3-4FF8-983F-994B0805C95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3ACA2A32-2F74-4490-8F34-7D5CA04441C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305A27EF-86B5-434F-8A25-E95253637A6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F25218E-D663-428F-B2BE-B1BBCDB7F9C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C85FC94-C0FA-4C29-8593-9112EDB0425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50F1F0E9-5D08-4C1A-8C9A-AFB8C490589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6607662-68D6-4B29-A2BF-AAA44E1845E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3F2E9E38-BD0D-440C-B8E7-37486A4D8FE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C6A2FC6A-9E5E-432C-96C1-48F179D1CB8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7123562B-22BD-41B4-A2FF-4952BA814A1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直近５年間で低下傾向であるが、普通交付税の増加により</a:t>
          </a:r>
          <a:endParaRPr lang="ja-JP" altLang="ja-JP">
            <a:effectLst/>
          </a:endParaRPr>
        </a:p>
        <a:p>
          <a:r>
            <a:rPr kumimoji="1" lang="ja-JP" altLang="ja-JP" sz="1100">
              <a:solidFill>
                <a:schemeClr val="dk1"/>
              </a:solidFill>
              <a:effectLst/>
              <a:latin typeface="+mn-lt"/>
              <a:ea typeface="+mn-ea"/>
              <a:cs typeface="+mn-cs"/>
            </a:rPr>
            <a:t>経常一般財源等の歳入が増加したことが主な要因である。</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４年度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類似団体平均を下回った。</a:t>
          </a:r>
          <a:endParaRPr lang="ja-JP" altLang="ja-JP">
            <a:effectLst/>
          </a:endParaRPr>
        </a:p>
        <a:p>
          <a:r>
            <a:rPr kumimoji="1" lang="ja-JP" altLang="ja-JP" sz="1100">
              <a:solidFill>
                <a:schemeClr val="dk1"/>
              </a:solidFill>
              <a:effectLst/>
              <a:latin typeface="+mn-lt"/>
              <a:ea typeface="+mn-ea"/>
              <a:cs typeface="+mn-cs"/>
            </a:rPr>
            <a:t>　今後、大規模な建設事業を控えているため、地方債の発行状況等を注視し、健全な財政運営に努めていく。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DD02FAB-4BF6-4899-A70B-26F2144C21C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369ED545-540E-4B68-83F1-A71E8E7A691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B5F6367-445C-4E97-A700-C3B11E54321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BC67D0EB-80ED-4C02-B971-D0E499A087E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A37FD9CA-39C7-4B55-8193-91B1003AC6E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760A0D21-5533-4A0D-87C7-7CC0D2FE287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A62ECA9-FC62-4192-AF92-73EBE7034F2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99B6DA51-B2C2-49A2-81C9-87A07CEC8A9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3E769D92-1E6D-41F5-A27F-D4354CE1184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815FD3C6-8D9F-4FD0-B431-66C053B6052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B1B4EAFF-3F6D-44A0-B836-33F5E40D2D6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AEDA4875-1504-4E6C-A7FD-454B5832EE6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4F65C6B0-295A-4C1C-B05A-EF2F39F7F22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3591FDAB-4BC9-489B-A1D9-CC5143E932E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B6427B75-88B2-4568-8FBE-891C204E0B3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4F30F6EE-83F0-447F-9BBD-F7073B48ACE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E73E1F96-4650-4466-98BA-2D4F211BDB1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3B89FC33-8616-4D64-85AE-9400CF255C83}"/>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79374081-ED40-49BE-AAA0-EDED35DEC05B}"/>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BAA8DFA8-93C3-4E7C-AFA6-BF703AB64C56}"/>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CF6570BB-3FC0-4113-8011-E0A0BF57F79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B71464A4-1131-4FC9-A198-A275DF71E94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38" name="債務償還比率平均値テキスト">
          <a:extLst>
            <a:ext uri="{FF2B5EF4-FFF2-40B4-BE49-F238E27FC236}">
              <a16:creationId xmlns:a16="http://schemas.microsoft.com/office/drawing/2014/main" id="{79A2F0F3-E731-4718-B7D0-72A41DD8B5AA}"/>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C0976EDA-3552-48AA-B920-DA94005B32D4}"/>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FC0B14EF-99DD-47F9-934A-2F44370E2003}"/>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AA8E7437-FB74-4FAD-BDC5-AA84D273A194}"/>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111397</xdr:rowOff>
    </xdr:from>
    <xdr:to>
      <xdr:col>64</xdr:col>
      <xdr:colOff>123825</xdr:colOff>
      <xdr:row>31</xdr:row>
      <xdr:rowOff>41547</xdr:rowOff>
    </xdr:to>
    <xdr:sp macro="" textlink="">
      <xdr:nvSpPr>
        <xdr:cNvPr id="142" name="フローチャート: 判断 141">
          <a:extLst>
            <a:ext uri="{FF2B5EF4-FFF2-40B4-BE49-F238E27FC236}">
              <a16:creationId xmlns:a16="http://schemas.microsoft.com/office/drawing/2014/main" id="{24390ACE-4334-4CD4-BB85-F40B527367BA}"/>
            </a:ext>
          </a:extLst>
        </xdr:cNvPr>
        <xdr:cNvSpPr/>
      </xdr:nvSpPr>
      <xdr:spPr>
        <a:xfrm>
          <a:off x="12509500" y="60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90578</xdr:rowOff>
    </xdr:from>
    <xdr:to>
      <xdr:col>60</xdr:col>
      <xdr:colOff>123825</xdr:colOff>
      <xdr:row>31</xdr:row>
      <xdr:rowOff>20728</xdr:rowOff>
    </xdr:to>
    <xdr:sp macro="" textlink="">
      <xdr:nvSpPr>
        <xdr:cNvPr id="143" name="フローチャート: 判断 142">
          <a:extLst>
            <a:ext uri="{FF2B5EF4-FFF2-40B4-BE49-F238E27FC236}">
              <a16:creationId xmlns:a16="http://schemas.microsoft.com/office/drawing/2014/main" id="{CE553AD3-E107-49BB-87E1-5A947824C859}"/>
            </a:ext>
          </a:extLst>
        </xdr:cNvPr>
        <xdr:cNvSpPr/>
      </xdr:nvSpPr>
      <xdr:spPr>
        <a:xfrm>
          <a:off x="11747500" y="600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274A84B-D26D-4EBA-A51D-FB2BC921FE5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7679874-0975-46E2-9E57-691531FC65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F3E017C-9F5C-4348-852F-E8EC3041B40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01EA5F3-EE6F-456F-9059-B960A7C21B0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B07D003-194C-46C3-8F62-B51F3DA2C17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59391</xdr:rowOff>
    </xdr:from>
    <xdr:to>
      <xdr:col>76</xdr:col>
      <xdr:colOff>73025</xdr:colOff>
      <xdr:row>29</xdr:row>
      <xdr:rowOff>160991</xdr:rowOff>
    </xdr:to>
    <xdr:sp macro="" textlink="">
      <xdr:nvSpPr>
        <xdr:cNvPr id="149" name="楕円 148">
          <a:extLst>
            <a:ext uri="{FF2B5EF4-FFF2-40B4-BE49-F238E27FC236}">
              <a16:creationId xmlns:a16="http://schemas.microsoft.com/office/drawing/2014/main" id="{C47D7D11-8BE1-47CE-BA14-9C274A62DC31}"/>
            </a:ext>
          </a:extLst>
        </xdr:cNvPr>
        <xdr:cNvSpPr/>
      </xdr:nvSpPr>
      <xdr:spPr>
        <a:xfrm>
          <a:off x="14744700" y="58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82268</xdr:rowOff>
    </xdr:from>
    <xdr:ext cx="469744" cy="259045"/>
    <xdr:sp macro="" textlink="">
      <xdr:nvSpPr>
        <xdr:cNvPr id="150" name="債務償還比率該当値テキスト">
          <a:extLst>
            <a:ext uri="{FF2B5EF4-FFF2-40B4-BE49-F238E27FC236}">
              <a16:creationId xmlns:a16="http://schemas.microsoft.com/office/drawing/2014/main" id="{A12B5CDF-1E71-41CD-A0EC-372450B8F2BF}"/>
            </a:ext>
          </a:extLst>
        </xdr:cNvPr>
        <xdr:cNvSpPr txBox="1"/>
      </xdr:nvSpPr>
      <xdr:spPr>
        <a:xfrm>
          <a:off x="14846300" y="565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51526</xdr:rowOff>
    </xdr:from>
    <xdr:to>
      <xdr:col>72</xdr:col>
      <xdr:colOff>123825</xdr:colOff>
      <xdr:row>29</xdr:row>
      <xdr:rowOff>153126</xdr:rowOff>
    </xdr:to>
    <xdr:sp macro="" textlink="">
      <xdr:nvSpPr>
        <xdr:cNvPr id="151" name="楕円 150">
          <a:extLst>
            <a:ext uri="{FF2B5EF4-FFF2-40B4-BE49-F238E27FC236}">
              <a16:creationId xmlns:a16="http://schemas.microsoft.com/office/drawing/2014/main" id="{C7E62B94-0E66-4923-B97E-E477AA74F6DC}"/>
            </a:ext>
          </a:extLst>
        </xdr:cNvPr>
        <xdr:cNvSpPr/>
      </xdr:nvSpPr>
      <xdr:spPr>
        <a:xfrm>
          <a:off x="14033500" y="579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102326</xdr:rowOff>
    </xdr:from>
    <xdr:to>
      <xdr:col>76</xdr:col>
      <xdr:colOff>22225</xdr:colOff>
      <xdr:row>29</xdr:row>
      <xdr:rowOff>110191</xdr:rowOff>
    </xdr:to>
    <xdr:cxnSp macro="">
      <xdr:nvCxnSpPr>
        <xdr:cNvPr id="152" name="直線コネクタ 151">
          <a:extLst>
            <a:ext uri="{FF2B5EF4-FFF2-40B4-BE49-F238E27FC236}">
              <a16:creationId xmlns:a16="http://schemas.microsoft.com/office/drawing/2014/main" id="{3B96C7A2-E599-43B6-80BF-7D560FA05FA3}"/>
            </a:ext>
          </a:extLst>
        </xdr:cNvPr>
        <xdr:cNvCxnSpPr/>
      </xdr:nvCxnSpPr>
      <xdr:spPr>
        <a:xfrm>
          <a:off x="14084300" y="5845901"/>
          <a:ext cx="7112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115833</xdr:rowOff>
    </xdr:from>
    <xdr:to>
      <xdr:col>68</xdr:col>
      <xdr:colOff>123825</xdr:colOff>
      <xdr:row>30</xdr:row>
      <xdr:rowOff>45983</xdr:rowOff>
    </xdr:to>
    <xdr:sp macro="" textlink="">
      <xdr:nvSpPr>
        <xdr:cNvPr id="153" name="楕円 152">
          <a:extLst>
            <a:ext uri="{FF2B5EF4-FFF2-40B4-BE49-F238E27FC236}">
              <a16:creationId xmlns:a16="http://schemas.microsoft.com/office/drawing/2014/main" id="{C518E410-D669-4B5E-9E13-5E6DA0A689CC}"/>
            </a:ext>
          </a:extLst>
        </xdr:cNvPr>
        <xdr:cNvSpPr/>
      </xdr:nvSpPr>
      <xdr:spPr>
        <a:xfrm>
          <a:off x="13271500" y="58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102326</xdr:rowOff>
    </xdr:from>
    <xdr:to>
      <xdr:col>72</xdr:col>
      <xdr:colOff>73025</xdr:colOff>
      <xdr:row>29</xdr:row>
      <xdr:rowOff>166633</xdr:rowOff>
    </xdr:to>
    <xdr:cxnSp macro="">
      <xdr:nvCxnSpPr>
        <xdr:cNvPr id="154" name="直線コネクタ 153">
          <a:extLst>
            <a:ext uri="{FF2B5EF4-FFF2-40B4-BE49-F238E27FC236}">
              <a16:creationId xmlns:a16="http://schemas.microsoft.com/office/drawing/2014/main" id="{D5CD4996-AC34-4AC1-B3BD-AA6CDDBC097D}"/>
            </a:ext>
          </a:extLst>
        </xdr:cNvPr>
        <xdr:cNvCxnSpPr/>
      </xdr:nvCxnSpPr>
      <xdr:spPr>
        <a:xfrm flipV="1">
          <a:off x="13322300" y="5845901"/>
          <a:ext cx="7620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24574</xdr:rowOff>
    </xdr:from>
    <xdr:to>
      <xdr:col>64</xdr:col>
      <xdr:colOff>123825</xdr:colOff>
      <xdr:row>30</xdr:row>
      <xdr:rowOff>126174</xdr:rowOff>
    </xdr:to>
    <xdr:sp macro="" textlink="">
      <xdr:nvSpPr>
        <xdr:cNvPr id="155" name="楕円 154">
          <a:extLst>
            <a:ext uri="{FF2B5EF4-FFF2-40B4-BE49-F238E27FC236}">
              <a16:creationId xmlns:a16="http://schemas.microsoft.com/office/drawing/2014/main" id="{46A85ECA-18AD-44FE-9406-ED8236029097}"/>
            </a:ext>
          </a:extLst>
        </xdr:cNvPr>
        <xdr:cNvSpPr/>
      </xdr:nvSpPr>
      <xdr:spPr>
        <a:xfrm>
          <a:off x="12509500" y="593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166633</xdr:rowOff>
    </xdr:from>
    <xdr:to>
      <xdr:col>68</xdr:col>
      <xdr:colOff>73025</xdr:colOff>
      <xdr:row>30</xdr:row>
      <xdr:rowOff>75374</xdr:rowOff>
    </xdr:to>
    <xdr:cxnSp macro="">
      <xdr:nvCxnSpPr>
        <xdr:cNvPr id="156" name="直線コネクタ 155">
          <a:extLst>
            <a:ext uri="{FF2B5EF4-FFF2-40B4-BE49-F238E27FC236}">
              <a16:creationId xmlns:a16="http://schemas.microsoft.com/office/drawing/2014/main" id="{12393265-17A0-49E9-A406-49AA813E4DDF}"/>
            </a:ext>
          </a:extLst>
        </xdr:cNvPr>
        <xdr:cNvCxnSpPr/>
      </xdr:nvCxnSpPr>
      <xdr:spPr>
        <a:xfrm flipV="1">
          <a:off x="12560300" y="5910208"/>
          <a:ext cx="7620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133604</xdr:rowOff>
    </xdr:from>
    <xdr:to>
      <xdr:col>60</xdr:col>
      <xdr:colOff>123825</xdr:colOff>
      <xdr:row>31</xdr:row>
      <xdr:rowOff>63754</xdr:rowOff>
    </xdr:to>
    <xdr:sp macro="" textlink="">
      <xdr:nvSpPr>
        <xdr:cNvPr id="157" name="楕円 156">
          <a:extLst>
            <a:ext uri="{FF2B5EF4-FFF2-40B4-BE49-F238E27FC236}">
              <a16:creationId xmlns:a16="http://schemas.microsoft.com/office/drawing/2014/main" id="{CCD0827A-0B19-4735-B6FD-DE166EE76E7F}"/>
            </a:ext>
          </a:extLst>
        </xdr:cNvPr>
        <xdr:cNvSpPr/>
      </xdr:nvSpPr>
      <xdr:spPr>
        <a:xfrm>
          <a:off x="11747500" y="60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75374</xdr:rowOff>
    </xdr:from>
    <xdr:to>
      <xdr:col>64</xdr:col>
      <xdr:colOff>73025</xdr:colOff>
      <xdr:row>31</xdr:row>
      <xdr:rowOff>12954</xdr:rowOff>
    </xdr:to>
    <xdr:cxnSp macro="">
      <xdr:nvCxnSpPr>
        <xdr:cNvPr id="158" name="直線コネクタ 157">
          <a:extLst>
            <a:ext uri="{FF2B5EF4-FFF2-40B4-BE49-F238E27FC236}">
              <a16:creationId xmlns:a16="http://schemas.microsoft.com/office/drawing/2014/main" id="{CA8D4163-CFDE-4D77-AFB8-2BACCC8B53E3}"/>
            </a:ext>
          </a:extLst>
        </xdr:cNvPr>
        <xdr:cNvCxnSpPr/>
      </xdr:nvCxnSpPr>
      <xdr:spPr>
        <a:xfrm flipV="1">
          <a:off x="11798300" y="5990399"/>
          <a:ext cx="762000" cy="10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59" name="n_1aveValue債務償還比率">
          <a:extLst>
            <a:ext uri="{FF2B5EF4-FFF2-40B4-BE49-F238E27FC236}">
              <a16:creationId xmlns:a16="http://schemas.microsoft.com/office/drawing/2014/main" id="{CA6F5BA9-0F72-4E3F-AFE1-D4B0395A74E0}"/>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2E1F99E8-36C5-4D00-BE8C-F7767D37F82F}"/>
            </a:ext>
          </a:extLst>
        </xdr:cNvPr>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32674</xdr:rowOff>
    </xdr:from>
    <xdr:ext cx="469744" cy="259045"/>
    <xdr:sp macro="" textlink="">
      <xdr:nvSpPr>
        <xdr:cNvPr id="161" name="n_3aveValue債務償還比率">
          <a:extLst>
            <a:ext uri="{FF2B5EF4-FFF2-40B4-BE49-F238E27FC236}">
              <a16:creationId xmlns:a16="http://schemas.microsoft.com/office/drawing/2014/main" id="{F7854E72-C7E9-40EB-AD2D-74A5C246896B}"/>
            </a:ext>
          </a:extLst>
        </xdr:cNvPr>
        <xdr:cNvSpPr txBox="1"/>
      </xdr:nvSpPr>
      <xdr:spPr>
        <a:xfrm>
          <a:off x="12325427" y="61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37255</xdr:rowOff>
    </xdr:from>
    <xdr:ext cx="469744" cy="259045"/>
    <xdr:sp macro="" textlink="">
      <xdr:nvSpPr>
        <xdr:cNvPr id="162" name="n_4aveValue債務償還比率">
          <a:extLst>
            <a:ext uri="{FF2B5EF4-FFF2-40B4-BE49-F238E27FC236}">
              <a16:creationId xmlns:a16="http://schemas.microsoft.com/office/drawing/2014/main" id="{6422776D-FFFA-42F1-A5E4-9382BB7A4890}"/>
            </a:ext>
          </a:extLst>
        </xdr:cNvPr>
        <xdr:cNvSpPr txBox="1"/>
      </xdr:nvSpPr>
      <xdr:spPr>
        <a:xfrm>
          <a:off x="11563427" y="578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169653</xdr:rowOff>
    </xdr:from>
    <xdr:ext cx="469744" cy="259045"/>
    <xdr:sp macro="" textlink="">
      <xdr:nvSpPr>
        <xdr:cNvPr id="163" name="n_1mainValue債務償還比率">
          <a:extLst>
            <a:ext uri="{FF2B5EF4-FFF2-40B4-BE49-F238E27FC236}">
              <a16:creationId xmlns:a16="http://schemas.microsoft.com/office/drawing/2014/main" id="{225DB95F-DAF5-40E2-A894-637DA253D303}"/>
            </a:ext>
          </a:extLst>
        </xdr:cNvPr>
        <xdr:cNvSpPr txBox="1"/>
      </xdr:nvSpPr>
      <xdr:spPr>
        <a:xfrm>
          <a:off x="13836727" y="557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37110</xdr:rowOff>
    </xdr:from>
    <xdr:ext cx="469744" cy="259045"/>
    <xdr:sp macro="" textlink="">
      <xdr:nvSpPr>
        <xdr:cNvPr id="164" name="n_2mainValue債務償還比率">
          <a:extLst>
            <a:ext uri="{FF2B5EF4-FFF2-40B4-BE49-F238E27FC236}">
              <a16:creationId xmlns:a16="http://schemas.microsoft.com/office/drawing/2014/main" id="{8E6A3F6F-155B-48F3-81C3-25DF2C6BE251}"/>
            </a:ext>
          </a:extLst>
        </xdr:cNvPr>
        <xdr:cNvSpPr txBox="1"/>
      </xdr:nvSpPr>
      <xdr:spPr>
        <a:xfrm>
          <a:off x="13087427" y="59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142701</xdr:rowOff>
    </xdr:from>
    <xdr:ext cx="469744" cy="259045"/>
    <xdr:sp macro="" textlink="">
      <xdr:nvSpPr>
        <xdr:cNvPr id="165" name="n_3mainValue債務償還比率">
          <a:extLst>
            <a:ext uri="{FF2B5EF4-FFF2-40B4-BE49-F238E27FC236}">
              <a16:creationId xmlns:a16="http://schemas.microsoft.com/office/drawing/2014/main" id="{520CD831-D7B4-4EAC-998F-D653410673C3}"/>
            </a:ext>
          </a:extLst>
        </xdr:cNvPr>
        <xdr:cNvSpPr txBox="1"/>
      </xdr:nvSpPr>
      <xdr:spPr>
        <a:xfrm>
          <a:off x="12325427" y="571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54881</xdr:rowOff>
    </xdr:from>
    <xdr:ext cx="469744" cy="259045"/>
    <xdr:sp macro="" textlink="">
      <xdr:nvSpPr>
        <xdr:cNvPr id="166" name="n_4mainValue債務償還比率">
          <a:extLst>
            <a:ext uri="{FF2B5EF4-FFF2-40B4-BE49-F238E27FC236}">
              <a16:creationId xmlns:a16="http://schemas.microsoft.com/office/drawing/2014/main" id="{563E1B94-2C5C-4917-A085-E79CEBEE02B4}"/>
            </a:ext>
          </a:extLst>
        </xdr:cNvPr>
        <xdr:cNvSpPr txBox="1"/>
      </xdr:nvSpPr>
      <xdr:spPr>
        <a:xfrm>
          <a:off x="11563427" y="61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63C3A997-E131-4639-B358-9CC0A739E46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92FEE99C-F665-4AB9-8A99-0A277B6A10A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6C9317A4-32B8-450D-94A4-04983577398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F0E37F4A-9A64-4A39-BC61-49EDD50CCDB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F4A44105-6843-4C18-87F2-CF6F8EC59F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EDED3B94-8A1F-4E44-BC36-5CC566D661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4D3C5D-3D89-49E7-A770-4432232AE7D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7A5711-CB25-40E4-9494-40323D8722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153F76-E012-401F-85EB-2545DE06D3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AA2D41-49BD-42F8-9DA2-BFCE963248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7E516D-8C3C-45C1-B330-D046F7DF98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458575-4777-42D7-8191-B62AE9E211F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2ADC07-478C-4410-8912-70B648B81B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78C1CF-57D4-4698-A8D5-E7068AC747D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6098EF-99FB-4B20-BC82-6D73C70951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2BC56D7-7977-4CF1-A93D-BBA3D3C5C6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12,265
12,116
419.68
13,635,641
12,751,055
422,791
7,457,087
10,065,212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F7BF73-8EAB-4595-814C-5BDA23C6C6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2425724-E5A7-4B36-90BA-E741FDEB95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D542EA-F0C1-49C0-BF5C-99C92D4134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0B9AF3-6FF9-41A8-A10B-FFEEF12C10E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0A43C9-2D2F-49F1-B4E6-19E12C6115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10AD97-B1D0-4269-8413-D6007BD4E57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748905-DFE9-4C32-AD78-C727189C32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9DA6479-DCAD-4C32-A6F4-31783AFBB0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6DD626-E4C6-4D6A-9A6F-59E1B7C720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45F792-936A-4C44-9427-C6F8CB9F89F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052FD2-F812-4437-A4E1-A453BD0232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8C8DD12-87D3-41A0-B997-AEE15BF82B4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E0AA98-C76D-4F74-8736-64C524E08C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FC428B-86E9-419C-B54D-73B36F99AC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12D96E-B976-46A5-B487-6D847DD3F5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938A2F-5996-43CC-86D7-046F2E0167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278D90-386B-4BB3-B6D0-2BB6BE944B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04236F-01A9-4A82-A690-6C1A1019CB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A39F58-F803-4296-8086-952D1A50EF6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C490C2-12DB-4194-815A-C670842549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A40536-EEED-4B1C-B532-E797EDF3B1A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FC3115-6CC3-4E02-A9E6-551B356EA6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E94B0D-1319-4698-8EB8-89A57C1CD90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C8A4DC-AB5F-46D3-B736-C82547A4F38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6A307D-8C0B-4653-BD28-CEA0A95DC3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314024-AC13-4977-92AA-7CC38C45DB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FA9A614-F81F-4F2F-A53E-8FEF524DD0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6811B8-E486-4A41-9DBB-EBFBD1E864E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6FD624-4D48-4044-AC1D-F79F074B45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D00A31-31DA-449F-BDD7-0718B5285E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16DCB8-A867-443E-B378-AD0F91D9ADD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8ECA4E5-3405-4BE0-891E-A4C1897EF7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06FF622-ACBD-4E55-AC97-AFDEE25C815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D614399-4A2D-4720-9138-21BAFBCE033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EBC9362-F61C-4221-9908-2C1EC84DDAB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ED4377B-ED3F-4465-A60A-60E64DB84AF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233BBC2-DA1D-4024-AEB1-A99A4A38B09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783EAB1-574D-4D0A-9E9F-9D399E23106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2CDDFEE-B19F-41E4-8B9A-B7A5699B35C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6543A6F-1FC0-45B8-8474-6ED0A77264E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93EC4EE-843E-4B67-AFB7-5362433C740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6F2A62E-7A23-4DC9-A365-98D20C771A3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37A0ABE-E0A5-4882-BCB4-E4182F09433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FC2D268F-2CCA-4872-B3A1-2D2210122704}"/>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D83FC823-B65E-4053-89BD-5D9E8EFB6808}"/>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CE183710-B722-43CC-85B4-5C8E0BEAECB3}"/>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5D8F24CB-9423-44FC-A843-E1B0B6C3BDC6}"/>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54DD2D54-23FE-46FC-8610-CAC534839316}"/>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B8E11360-315F-4B0E-8096-5A6D30B15111}"/>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32141275-B80D-43B6-8B9A-60BADA2DE2CF}"/>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1EDAC4B6-81E3-4193-82E2-6B2601F66364}"/>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65124876-B6B7-48F0-B282-4AD20F4091B1}"/>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2852EF0B-0AB3-4C8A-A3EC-712E310DC881}"/>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a:extLst>
            <a:ext uri="{FF2B5EF4-FFF2-40B4-BE49-F238E27FC236}">
              <a16:creationId xmlns:a16="http://schemas.microsoft.com/office/drawing/2014/main" id="{C75D9ADD-325A-4128-A468-84A74218521B}"/>
            </a:ext>
          </a:extLst>
        </xdr:cNvPr>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73215C0-B1FD-4C39-A15B-018C077C775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A93E833-F5AC-4264-8639-78C04569B0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167031-7331-4F26-BC52-B65A798652E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D106EC-C625-479A-BDBE-BE3E45FE4F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76B834-9B89-4C97-9523-A15A4BD9D1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162560</xdr:rowOff>
    </xdr:from>
    <xdr:to>
      <xdr:col>24</xdr:col>
      <xdr:colOff>114300</xdr:colOff>
      <xdr:row>36</xdr:row>
      <xdr:rowOff>92710</xdr:rowOff>
    </xdr:to>
    <xdr:sp macro="" textlink="">
      <xdr:nvSpPr>
        <xdr:cNvPr id="71" name="楕円 70">
          <a:extLst>
            <a:ext uri="{FF2B5EF4-FFF2-40B4-BE49-F238E27FC236}">
              <a16:creationId xmlns:a16="http://schemas.microsoft.com/office/drawing/2014/main" id="{59EABE55-FACA-4642-97AE-EFB239B59B6D}"/>
            </a:ext>
          </a:extLst>
        </xdr:cNvPr>
        <xdr:cNvSpPr/>
      </xdr:nvSpPr>
      <xdr:spPr>
        <a:xfrm>
          <a:off x="4584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13987</xdr:rowOff>
    </xdr:from>
    <xdr:ext cx="405111" cy="259045"/>
    <xdr:sp macro="" textlink="">
      <xdr:nvSpPr>
        <xdr:cNvPr id="72" name="【道路】&#10;有形固定資産減価償却率該当値テキスト">
          <a:extLst>
            <a:ext uri="{FF2B5EF4-FFF2-40B4-BE49-F238E27FC236}">
              <a16:creationId xmlns:a16="http://schemas.microsoft.com/office/drawing/2014/main" id="{260F0277-6127-49B2-A619-E5399792E773}"/>
            </a:ext>
          </a:extLst>
        </xdr:cNvPr>
        <xdr:cNvSpPr txBox="1"/>
      </xdr:nvSpPr>
      <xdr:spPr>
        <a:xfrm>
          <a:off x="4673600"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125984</xdr:rowOff>
    </xdr:from>
    <xdr:to>
      <xdr:col>20</xdr:col>
      <xdr:colOff>38100</xdr:colOff>
      <xdr:row>36</xdr:row>
      <xdr:rowOff>56134</xdr:rowOff>
    </xdr:to>
    <xdr:sp macro="" textlink="">
      <xdr:nvSpPr>
        <xdr:cNvPr id="73" name="楕円 72">
          <a:extLst>
            <a:ext uri="{FF2B5EF4-FFF2-40B4-BE49-F238E27FC236}">
              <a16:creationId xmlns:a16="http://schemas.microsoft.com/office/drawing/2014/main" id="{4FB1A620-D472-4444-92A1-9276DC426205}"/>
            </a:ext>
          </a:extLst>
        </xdr:cNvPr>
        <xdr:cNvSpPr/>
      </xdr:nvSpPr>
      <xdr:spPr>
        <a:xfrm>
          <a:off x="3746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xdr:rowOff>
    </xdr:from>
    <xdr:to>
      <xdr:col>24</xdr:col>
      <xdr:colOff>63500</xdr:colOff>
      <xdr:row>36</xdr:row>
      <xdr:rowOff>41910</xdr:rowOff>
    </xdr:to>
    <xdr:cxnSp macro="">
      <xdr:nvCxnSpPr>
        <xdr:cNvPr id="74" name="直線コネクタ 73">
          <a:extLst>
            <a:ext uri="{FF2B5EF4-FFF2-40B4-BE49-F238E27FC236}">
              <a16:creationId xmlns:a16="http://schemas.microsoft.com/office/drawing/2014/main" id="{EBF7EB0A-15A0-4F85-9004-4053B151FBCC}"/>
            </a:ext>
          </a:extLst>
        </xdr:cNvPr>
        <xdr:cNvCxnSpPr/>
      </xdr:nvCxnSpPr>
      <xdr:spPr>
        <a:xfrm>
          <a:off x="3797300" y="617753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84836</xdr:rowOff>
    </xdr:from>
    <xdr:to>
      <xdr:col>15</xdr:col>
      <xdr:colOff>101600</xdr:colOff>
      <xdr:row>36</xdr:row>
      <xdr:rowOff>14986</xdr:rowOff>
    </xdr:to>
    <xdr:sp macro="" textlink="">
      <xdr:nvSpPr>
        <xdr:cNvPr id="75" name="楕円 74">
          <a:extLst>
            <a:ext uri="{FF2B5EF4-FFF2-40B4-BE49-F238E27FC236}">
              <a16:creationId xmlns:a16="http://schemas.microsoft.com/office/drawing/2014/main" id="{520CF9F3-55B5-4018-9A31-A2306A58EDE2}"/>
            </a:ext>
          </a:extLst>
        </xdr:cNvPr>
        <xdr:cNvSpPr/>
      </xdr:nvSpPr>
      <xdr:spPr>
        <a:xfrm>
          <a:off x="2857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135636</xdr:rowOff>
    </xdr:from>
    <xdr:to>
      <xdr:col>19</xdr:col>
      <xdr:colOff>177800</xdr:colOff>
      <xdr:row>36</xdr:row>
      <xdr:rowOff>5334</xdr:rowOff>
    </xdr:to>
    <xdr:cxnSp macro="">
      <xdr:nvCxnSpPr>
        <xdr:cNvPr id="76" name="直線コネクタ 75">
          <a:extLst>
            <a:ext uri="{FF2B5EF4-FFF2-40B4-BE49-F238E27FC236}">
              <a16:creationId xmlns:a16="http://schemas.microsoft.com/office/drawing/2014/main" id="{2796CDDE-A8A7-4AE0-9357-FC996848CEE5}"/>
            </a:ext>
          </a:extLst>
        </xdr:cNvPr>
        <xdr:cNvCxnSpPr/>
      </xdr:nvCxnSpPr>
      <xdr:spPr>
        <a:xfrm>
          <a:off x="2908300" y="613638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41402</xdr:rowOff>
    </xdr:from>
    <xdr:to>
      <xdr:col>10</xdr:col>
      <xdr:colOff>165100</xdr:colOff>
      <xdr:row>35</xdr:row>
      <xdr:rowOff>143002</xdr:rowOff>
    </xdr:to>
    <xdr:sp macro="" textlink="">
      <xdr:nvSpPr>
        <xdr:cNvPr id="77" name="楕円 76">
          <a:extLst>
            <a:ext uri="{FF2B5EF4-FFF2-40B4-BE49-F238E27FC236}">
              <a16:creationId xmlns:a16="http://schemas.microsoft.com/office/drawing/2014/main" id="{8E1C897C-50E7-4D55-BA4D-8EE0A7F0CF2C}"/>
            </a:ext>
          </a:extLst>
        </xdr:cNvPr>
        <xdr:cNvSpPr/>
      </xdr:nvSpPr>
      <xdr:spPr>
        <a:xfrm>
          <a:off x="1968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92202</xdr:rowOff>
    </xdr:from>
    <xdr:to>
      <xdr:col>15</xdr:col>
      <xdr:colOff>50800</xdr:colOff>
      <xdr:row>35</xdr:row>
      <xdr:rowOff>135636</xdr:rowOff>
    </xdr:to>
    <xdr:cxnSp macro="">
      <xdr:nvCxnSpPr>
        <xdr:cNvPr id="78" name="直線コネクタ 77">
          <a:extLst>
            <a:ext uri="{FF2B5EF4-FFF2-40B4-BE49-F238E27FC236}">
              <a16:creationId xmlns:a16="http://schemas.microsoft.com/office/drawing/2014/main" id="{A93A6586-C72A-4FEE-94BA-1E95271B7876}"/>
            </a:ext>
          </a:extLst>
        </xdr:cNvPr>
        <xdr:cNvCxnSpPr/>
      </xdr:nvCxnSpPr>
      <xdr:spPr>
        <a:xfrm>
          <a:off x="2019300" y="60929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11684</xdr:rowOff>
    </xdr:from>
    <xdr:to>
      <xdr:col>6</xdr:col>
      <xdr:colOff>38100</xdr:colOff>
      <xdr:row>35</xdr:row>
      <xdr:rowOff>113284</xdr:rowOff>
    </xdr:to>
    <xdr:sp macro="" textlink="">
      <xdr:nvSpPr>
        <xdr:cNvPr id="79" name="楕円 78">
          <a:extLst>
            <a:ext uri="{FF2B5EF4-FFF2-40B4-BE49-F238E27FC236}">
              <a16:creationId xmlns:a16="http://schemas.microsoft.com/office/drawing/2014/main" id="{793E04DC-E93B-4C8F-BCF6-19B3A39DAB94}"/>
            </a:ext>
          </a:extLst>
        </xdr:cNvPr>
        <xdr:cNvSpPr/>
      </xdr:nvSpPr>
      <xdr:spPr>
        <a:xfrm>
          <a:off x="1079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62484</xdr:rowOff>
    </xdr:from>
    <xdr:to>
      <xdr:col>10</xdr:col>
      <xdr:colOff>114300</xdr:colOff>
      <xdr:row>35</xdr:row>
      <xdr:rowOff>92202</xdr:rowOff>
    </xdr:to>
    <xdr:cxnSp macro="">
      <xdr:nvCxnSpPr>
        <xdr:cNvPr id="80" name="直線コネクタ 79">
          <a:extLst>
            <a:ext uri="{FF2B5EF4-FFF2-40B4-BE49-F238E27FC236}">
              <a16:creationId xmlns:a16="http://schemas.microsoft.com/office/drawing/2014/main" id="{69360048-FA69-4F34-B05F-E4BCBC83E6A9}"/>
            </a:ext>
          </a:extLst>
        </xdr:cNvPr>
        <xdr:cNvCxnSpPr/>
      </xdr:nvCxnSpPr>
      <xdr:spPr>
        <a:xfrm>
          <a:off x="1130300" y="606323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0BEB4F0C-7C0A-4A1D-8EFC-08356F17EDD3}"/>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B7A141A9-9BCD-4372-9C56-C138570C6EC4}"/>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a:extLst>
            <a:ext uri="{FF2B5EF4-FFF2-40B4-BE49-F238E27FC236}">
              <a16:creationId xmlns:a16="http://schemas.microsoft.com/office/drawing/2014/main" id="{6B96B108-86C4-4F09-A954-4584D1E518FD}"/>
            </a:ext>
          </a:extLst>
        </xdr:cNvPr>
        <xdr:cNvSpPr txBox="1"/>
      </xdr:nvSpPr>
      <xdr:spPr>
        <a:xfrm>
          <a:off x="1816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92981</xdr:rowOff>
    </xdr:from>
    <xdr:ext cx="405111" cy="259045"/>
    <xdr:sp macro="" textlink="">
      <xdr:nvSpPr>
        <xdr:cNvPr id="84" name="n_4aveValue【道路】&#10;有形固定資産減価償却率">
          <a:extLst>
            <a:ext uri="{FF2B5EF4-FFF2-40B4-BE49-F238E27FC236}">
              <a16:creationId xmlns:a16="http://schemas.microsoft.com/office/drawing/2014/main" id="{86BA238C-14E3-4141-A438-F2E16F6523FC}"/>
            </a:ext>
          </a:extLst>
        </xdr:cNvPr>
        <xdr:cNvSpPr txBox="1"/>
      </xdr:nvSpPr>
      <xdr:spPr>
        <a:xfrm>
          <a:off x="927744" y="626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72661</xdr:rowOff>
    </xdr:from>
    <xdr:ext cx="405111" cy="259045"/>
    <xdr:sp macro="" textlink="">
      <xdr:nvSpPr>
        <xdr:cNvPr id="85" name="n_1mainValue【道路】&#10;有形固定資産減価償却率">
          <a:extLst>
            <a:ext uri="{FF2B5EF4-FFF2-40B4-BE49-F238E27FC236}">
              <a16:creationId xmlns:a16="http://schemas.microsoft.com/office/drawing/2014/main" id="{FF789B24-9092-4DEC-A33A-7ED4401A8E96}"/>
            </a:ext>
          </a:extLst>
        </xdr:cNvPr>
        <xdr:cNvSpPr txBox="1"/>
      </xdr:nvSpPr>
      <xdr:spPr>
        <a:xfrm>
          <a:off x="35820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31513</xdr:rowOff>
    </xdr:from>
    <xdr:ext cx="405111" cy="259045"/>
    <xdr:sp macro="" textlink="">
      <xdr:nvSpPr>
        <xdr:cNvPr id="86" name="n_2mainValue【道路】&#10;有形固定資産減価償却率">
          <a:extLst>
            <a:ext uri="{FF2B5EF4-FFF2-40B4-BE49-F238E27FC236}">
              <a16:creationId xmlns:a16="http://schemas.microsoft.com/office/drawing/2014/main" id="{4FAA55E4-48CA-4FAD-9B6B-F4D1403DFD05}"/>
            </a:ext>
          </a:extLst>
        </xdr:cNvPr>
        <xdr:cNvSpPr txBox="1"/>
      </xdr:nvSpPr>
      <xdr:spPr>
        <a:xfrm>
          <a:off x="2705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159529</xdr:rowOff>
    </xdr:from>
    <xdr:ext cx="405111" cy="259045"/>
    <xdr:sp macro="" textlink="">
      <xdr:nvSpPr>
        <xdr:cNvPr id="87" name="n_3mainValue【道路】&#10;有形固定資産減価償却率">
          <a:extLst>
            <a:ext uri="{FF2B5EF4-FFF2-40B4-BE49-F238E27FC236}">
              <a16:creationId xmlns:a16="http://schemas.microsoft.com/office/drawing/2014/main" id="{214A4B7C-B333-4CDA-9C2B-95962C7DF45D}"/>
            </a:ext>
          </a:extLst>
        </xdr:cNvPr>
        <xdr:cNvSpPr txBox="1"/>
      </xdr:nvSpPr>
      <xdr:spPr>
        <a:xfrm>
          <a:off x="1816744"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129811</xdr:rowOff>
    </xdr:from>
    <xdr:ext cx="405111" cy="259045"/>
    <xdr:sp macro="" textlink="">
      <xdr:nvSpPr>
        <xdr:cNvPr id="88" name="n_4mainValue【道路】&#10;有形固定資産減価償却率">
          <a:extLst>
            <a:ext uri="{FF2B5EF4-FFF2-40B4-BE49-F238E27FC236}">
              <a16:creationId xmlns:a16="http://schemas.microsoft.com/office/drawing/2014/main" id="{2BA32B66-317A-4250-924C-1E5FA6D77537}"/>
            </a:ext>
          </a:extLst>
        </xdr:cNvPr>
        <xdr:cNvSpPr txBox="1"/>
      </xdr:nvSpPr>
      <xdr:spPr>
        <a:xfrm>
          <a:off x="927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2185CE5-EB23-43BB-A798-04590736DF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AE996C4-6D07-4C4F-92B7-438343DDE8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7D38B13-E543-4BF1-8308-37D8AEFE99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A3BB058-3991-4400-88AC-E13D16FA4E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72E5E38-C63B-4EE5-9F42-885B9776E23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CBEC515-E9CF-460C-B9FF-850DAA6703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85B115A-3007-4E00-9CCA-40A3A73F040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E1768B2-923E-4C9C-8E8C-65074B074EA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34814A0-98A9-44A6-88BD-DC6F16861EF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05D26F4-ECE9-4A21-9B7E-C5B859D045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D0C6B15-9A6D-4D7C-B1AC-1F1E464299C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72C5103-584E-473C-BDAA-82AB7D8FCC7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9B9AD1D-D617-455D-8B1D-9A261B261D2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C4D1954-968B-4040-82C0-903C347A89B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FF31DA5-95B4-4FD2-8F7B-0472A17313B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895C9159-C582-4AB3-859D-811EADD8114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CB31CD5-ECCB-4982-A10A-FE7E343DD56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0BAD462-D4A4-4CE7-8823-2148FE9D6E7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2124415-E1CE-4F93-B781-98223A748D0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323FB7E-150D-4593-B870-225AC16281C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DF2801C-B50F-44DA-BF1D-5B71438C27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36EECFA-2BF3-4CAD-8933-4989AB4F2E7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5E6B412-AFE6-4A4E-BA39-88EDE9822F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BCF79C7F-B946-4285-8BE0-76FD6BCFE9BB}"/>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055D375E-E3A6-4E15-ADA9-28823F67221D}"/>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4E071B1D-1B55-4A5B-A264-66788DB95396}"/>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880C2DE9-506B-42E8-BBF0-D825801E454C}"/>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16D88ADB-CEC8-4103-ABA0-68B05F2FA782}"/>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5E443276-5DF2-4D68-8463-4BD0257FD54C}"/>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64E9AC1C-24A9-4691-809B-3D6A0BA2172A}"/>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39587FC8-A82E-47FD-A611-590A882EC0F0}"/>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B31F649C-B57B-4239-9791-011B3AF42649}"/>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1" name="フローチャート: 判断 120">
          <a:extLst>
            <a:ext uri="{FF2B5EF4-FFF2-40B4-BE49-F238E27FC236}">
              <a16:creationId xmlns:a16="http://schemas.microsoft.com/office/drawing/2014/main" id="{983A3C10-67AF-445D-925D-348EF9933DF4}"/>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2" name="フローチャート: 判断 121">
          <a:extLst>
            <a:ext uri="{FF2B5EF4-FFF2-40B4-BE49-F238E27FC236}">
              <a16:creationId xmlns:a16="http://schemas.microsoft.com/office/drawing/2014/main" id="{360535DF-0D74-42A9-970D-E22284A44EDE}"/>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4BDF89C-C6FB-4992-9FD7-E577DF7246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0A156B0-C90C-4167-878C-DC7BDBE6ED6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BD55AE-6A4D-4A23-B2E5-96377D407AF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5DE839-27FB-4C6D-AC60-2B9F3DF0FDA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64EC96-2048-4BD1-BF6F-42747DF5F7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119221</xdr:rowOff>
    </xdr:from>
    <xdr:to>
      <xdr:col>55</xdr:col>
      <xdr:colOff>50800</xdr:colOff>
      <xdr:row>38</xdr:row>
      <xdr:rowOff>49371</xdr:rowOff>
    </xdr:to>
    <xdr:sp macro="" textlink="">
      <xdr:nvSpPr>
        <xdr:cNvPr id="128" name="楕円 127">
          <a:extLst>
            <a:ext uri="{FF2B5EF4-FFF2-40B4-BE49-F238E27FC236}">
              <a16:creationId xmlns:a16="http://schemas.microsoft.com/office/drawing/2014/main" id="{0638E9F5-59A7-475E-9E77-8EA64A3F2F90}"/>
            </a:ext>
          </a:extLst>
        </xdr:cNvPr>
        <xdr:cNvSpPr/>
      </xdr:nvSpPr>
      <xdr:spPr>
        <a:xfrm>
          <a:off x="10426700" y="64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142098</xdr:rowOff>
    </xdr:from>
    <xdr:ext cx="534377" cy="259045"/>
    <xdr:sp macro="" textlink="">
      <xdr:nvSpPr>
        <xdr:cNvPr id="129" name="【道路】&#10;一人当たり延長該当値テキスト">
          <a:extLst>
            <a:ext uri="{FF2B5EF4-FFF2-40B4-BE49-F238E27FC236}">
              <a16:creationId xmlns:a16="http://schemas.microsoft.com/office/drawing/2014/main" id="{5E5493F5-8DA7-4EA5-B1EB-F91698E1D638}"/>
            </a:ext>
          </a:extLst>
        </xdr:cNvPr>
        <xdr:cNvSpPr txBox="1"/>
      </xdr:nvSpPr>
      <xdr:spPr>
        <a:xfrm>
          <a:off x="10515600" y="63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131032</xdr:rowOff>
    </xdr:from>
    <xdr:to>
      <xdr:col>50</xdr:col>
      <xdr:colOff>165100</xdr:colOff>
      <xdr:row>38</xdr:row>
      <xdr:rowOff>61182</xdr:rowOff>
    </xdr:to>
    <xdr:sp macro="" textlink="">
      <xdr:nvSpPr>
        <xdr:cNvPr id="130" name="楕円 129">
          <a:extLst>
            <a:ext uri="{FF2B5EF4-FFF2-40B4-BE49-F238E27FC236}">
              <a16:creationId xmlns:a16="http://schemas.microsoft.com/office/drawing/2014/main" id="{6B4B9518-ABA8-4386-9D1A-4A187BE7BCB7}"/>
            </a:ext>
          </a:extLst>
        </xdr:cNvPr>
        <xdr:cNvSpPr/>
      </xdr:nvSpPr>
      <xdr:spPr>
        <a:xfrm>
          <a:off x="9588500" y="64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170021</xdr:rowOff>
    </xdr:from>
    <xdr:to>
      <xdr:col>55</xdr:col>
      <xdr:colOff>0</xdr:colOff>
      <xdr:row>38</xdr:row>
      <xdr:rowOff>10382</xdr:rowOff>
    </xdr:to>
    <xdr:cxnSp macro="">
      <xdr:nvCxnSpPr>
        <xdr:cNvPr id="131" name="直線コネクタ 130">
          <a:extLst>
            <a:ext uri="{FF2B5EF4-FFF2-40B4-BE49-F238E27FC236}">
              <a16:creationId xmlns:a16="http://schemas.microsoft.com/office/drawing/2014/main" id="{4A2B2366-44B3-430B-89D2-9490A9949B50}"/>
            </a:ext>
          </a:extLst>
        </xdr:cNvPr>
        <xdr:cNvCxnSpPr/>
      </xdr:nvCxnSpPr>
      <xdr:spPr>
        <a:xfrm flipV="1">
          <a:off x="9639300" y="651367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139071</xdr:rowOff>
    </xdr:from>
    <xdr:to>
      <xdr:col>46</xdr:col>
      <xdr:colOff>38100</xdr:colOff>
      <xdr:row>38</xdr:row>
      <xdr:rowOff>69221</xdr:rowOff>
    </xdr:to>
    <xdr:sp macro="" textlink="">
      <xdr:nvSpPr>
        <xdr:cNvPr id="132" name="楕円 131">
          <a:extLst>
            <a:ext uri="{FF2B5EF4-FFF2-40B4-BE49-F238E27FC236}">
              <a16:creationId xmlns:a16="http://schemas.microsoft.com/office/drawing/2014/main" id="{E398C684-DA6F-4019-A56D-B65A313A3F0E}"/>
            </a:ext>
          </a:extLst>
        </xdr:cNvPr>
        <xdr:cNvSpPr/>
      </xdr:nvSpPr>
      <xdr:spPr>
        <a:xfrm>
          <a:off x="8699500" y="64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10382</xdr:rowOff>
    </xdr:from>
    <xdr:to>
      <xdr:col>50</xdr:col>
      <xdr:colOff>114300</xdr:colOff>
      <xdr:row>38</xdr:row>
      <xdr:rowOff>18421</xdr:rowOff>
    </xdr:to>
    <xdr:cxnSp macro="">
      <xdr:nvCxnSpPr>
        <xdr:cNvPr id="133" name="直線コネクタ 132">
          <a:extLst>
            <a:ext uri="{FF2B5EF4-FFF2-40B4-BE49-F238E27FC236}">
              <a16:creationId xmlns:a16="http://schemas.microsoft.com/office/drawing/2014/main" id="{17BBE5A7-9523-4668-9611-304946E08D98}"/>
            </a:ext>
          </a:extLst>
        </xdr:cNvPr>
        <xdr:cNvCxnSpPr/>
      </xdr:nvCxnSpPr>
      <xdr:spPr>
        <a:xfrm flipV="1">
          <a:off x="8750300" y="6525482"/>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146215</xdr:rowOff>
    </xdr:from>
    <xdr:to>
      <xdr:col>41</xdr:col>
      <xdr:colOff>101600</xdr:colOff>
      <xdr:row>38</xdr:row>
      <xdr:rowOff>76365</xdr:rowOff>
    </xdr:to>
    <xdr:sp macro="" textlink="">
      <xdr:nvSpPr>
        <xdr:cNvPr id="134" name="楕円 133">
          <a:extLst>
            <a:ext uri="{FF2B5EF4-FFF2-40B4-BE49-F238E27FC236}">
              <a16:creationId xmlns:a16="http://schemas.microsoft.com/office/drawing/2014/main" id="{1E20691C-10B9-4E03-B043-CECBB2B101DE}"/>
            </a:ext>
          </a:extLst>
        </xdr:cNvPr>
        <xdr:cNvSpPr/>
      </xdr:nvSpPr>
      <xdr:spPr>
        <a:xfrm>
          <a:off x="7810500" y="64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18421</xdr:rowOff>
    </xdr:from>
    <xdr:to>
      <xdr:col>45</xdr:col>
      <xdr:colOff>177800</xdr:colOff>
      <xdr:row>38</xdr:row>
      <xdr:rowOff>25565</xdr:rowOff>
    </xdr:to>
    <xdr:cxnSp macro="">
      <xdr:nvCxnSpPr>
        <xdr:cNvPr id="135" name="直線コネクタ 134">
          <a:extLst>
            <a:ext uri="{FF2B5EF4-FFF2-40B4-BE49-F238E27FC236}">
              <a16:creationId xmlns:a16="http://schemas.microsoft.com/office/drawing/2014/main" id="{BEC9FDDB-C56A-4FF3-B30F-9E27A2AF164C}"/>
            </a:ext>
          </a:extLst>
        </xdr:cNvPr>
        <xdr:cNvCxnSpPr/>
      </xdr:nvCxnSpPr>
      <xdr:spPr>
        <a:xfrm flipV="1">
          <a:off x="7861300" y="6533521"/>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152730</xdr:rowOff>
    </xdr:from>
    <xdr:to>
      <xdr:col>36</xdr:col>
      <xdr:colOff>165100</xdr:colOff>
      <xdr:row>38</xdr:row>
      <xdr:rowOff>82880</xdr:rowOff>
    </xdr:to>
    <xdr:sp macro="" textlink="">
      <xdr:nvSpPr>
        <xdr:cNvPr id="136" name="楕円 135">
          <a:extLst>
            <a:ext uri="{FF2B5EF4-FFF2-40B4-BE49-F238E27FC236}">
              <a16:creationId xmlns:a16="http://schemas.microsoft.com/office/drawing/2014/main" id="{2C1B85C1-D6B5-442E-B60B-C4A8B9FF2B3A}"/>
            </a:ext>
          </a:extLst>
        </xdr:cNvPr>
        <xdr:cNvSpPr/>
      </xdr:nvSpPr>
      <xdr:spPr>
        <a:xfrm>
          <a:off x="6921500" y="64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25565</xdr:rowOff>
    </xdr:from>
    <xdr:to>
      <xdr:col>41</xdr:col>
      <xdr:colOff>50800</xdr:colOff>
      <xdr:row>38</xdr:row>
      <xdr:rowOff>32080</xdr:rowOff>
    </xdr:to>
    <xdr:cxnSp macro="">
      <xdr:nvCxnSpPr>
        <xdr:cNvPr id="137" name="直線コネクタ 136">
          <a:extLst>
            <a:ext uri="{FF2B5EF4-FFF2-40B4-BE49-F238E27FC236}">
              <a16:creationId xmlns:a16="http://schemas.microsoft.com/office/drawing/2014/main" id="{7C08F09A-49BB-477E-AA85-3ECD56729A6B}"/>
            </a:ext>
          </a:extLst>
        </xdr:cNvPr>
        <xdr:cNvCxnSpPr/>
      </xdr:nvCxnSpPr>
      <xdr:spPr>
        <a:xfrm flipV="1">
          <a:off x="6972300" y="6540665"/>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878333AF-5616-4590-B1E4-EDED627F348B}"/>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2BA85AC7-BFE2-4614-984E-FF46842EE258}"/>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0" name="n_3aveValue【道路】&#10;一人当たり延長">
          <a:extLst>
            <a:ext uri="{FF2B5EF4-FFF2-40B4-BE49-F238E27FC236}">
              <a16:creationId xmlns:a16="http://schemas.microsoft.com/office/drawing/2014/main" id="{6953FF9D-9121-4501-A058-3CF8DBF709E2}"/>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1" name="n_4aveValue【道路】&#10;一人当たり延長">
          <a:extLst>
            <a:ext uri="{FF2B5EF4-FFF2-40B4-BE49-F238E27FC236}">
              <a16:creationId xmlns:a16="http://schemas.microsoft.com/office/drawing/2014/main" id="{7232B961-B68E-47EC-ACD9-142F1B0AC255}"/>
            </a:ext>
          </a:extLst>
        </xdr:cNvPr>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77709</xdr:rowOff>
    </xdr:from>
    <xdr:ext cx="534377" cy="259045"/>
    <xdr:sp macro="" textlink="">
      <xdr:nvSpPr>
        <xdr:cNvPr id="142" name="n_1mainValue【道路】&#10;一人当たり延長">
          <a:extLst>
            <a:ext uri="{FF2B5EF4-FFF2-40B4-BE49-F238E27FC236}">
              <a16:creationId xmlns:a16="http://schemas.microsoft.com/office/drawing/2014/main" id="{B5AA1BA4-F587-4700-B123-C0603459187B}"/>
            </a:ext>
          </a:extLst>
        </xdr:cNvPr>
        <xdr:cNvSpPr txBox="1"/>
      </xdr:nvSpPr>
      <xdr:spPr>
        <a:xfrm>
          <a:off x="9359411" y="624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85748</xdr:rowOff>
    </xdr:from>
    <xdr:ext cx="534377" cy="259045"/>
    <xdr:sp macro="" textlink="">
      <xdr:nvSpPr>
        <xdr:cNvPr id="143" name="n_2mainValue【道路】&#10;一人当たり延長">
          <a:extLst>
            <a:ext uri="{FF2B5EF4-FFF2-40B4-BE49-F238E27FC236}">
              <a16:creationId xmlns:a16="http://schemas.microsoft.com/office/drawing/2014/main" id="{0897366B-5BFC-4BAE-8ECB-4F8404CB5B68}"/>
            </a:ext>
          </a:extLst>
        </xdr:cNvPr>
        <xdr:cNvSpPr txBox="1"/>
      </xdr:nvSpPr>
      <xdr:spPr>
        <a:xfrm>
          <a:off x="8483111" y="62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92892</xdr:rowOff>
    </xdr:from>
    <xdr:ext cx="534377" cy="259045"/>
    <xdr:sp macro="" textlink="">
      <xdr:nvSpPr>
        <xdr:cNvPr id="144" name="n_3mainValue【道路】&#10;一人当たり延長">
          <a:extLst>
            <a:ext uri="{FF2B5EF4-FFF2-40B4-BE49-F238E27FC236}">
              <a16:creationId xmlns:a16="http://schemas.microsoft.com/office/drawing/2014/main" id="{85A67FC9-3478-4AAE-B176-D4460BE80103}"/>
            </a:ext>
          </a:extLst>
        </xdr:cNvPr>
        <xdr:cNvSpPr txBox="1"/>
      </xdr:nvSpPr>
      <xdr:spPr>
        <a:xfrm>
          <a:off x="7594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99407</xdr:rowOff>
    </xdr:from>
    <xdr:ext cx="534377" cy="259045"/>
    <xdr:sp macro="" textlink="">
      <xdr:nvSpPr>
        <xdr:cNvPr id="145" name="n_4mainValue【道路】&#10;一人当たり延長">
          <a:extLst>
            <a:ext uri="{FF2B5EF4-FFF2-40B4-BE49-F238E27FC236}">
              <a16:creationId xmlns:a16="http://schemas.microsoft.com/office/drawing/2014/main" id="{C797CB57-6C94-48B8-8CDF-DAAE1F4A0B55}"/>
            </a:ext>
          </a:extLst>
        </xdr:cNvPr>
        <xdr:cNvSpPr txBox="1"/>
      </xdr:nvSpPr>
      <xdr:spPr>
        <a:xfrm>
          <a:off x="6705111" y="62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6F81049-74CF-4B38-9CCD-84A01CE1B7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ABEABE7-F56B-46B1-AA08-EE710273F1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ED969E2-3EC5-4AA6-8097-A2AFE18E1F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53B2267-53C9-4EF1-91BF-F716CCD7124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620BAD0-F4B9-40D8-9BA1-C19E6C85DD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1FCD3FA-087C-48BA-A8DC-0DADB2FDD3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0C70F5F-5ED1-4971-9338-AAE5992081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A23FB19-7C20-4774-B47A-B4CA16CF9E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59E7148-9E88-49B9-A7CC-A5FA7C40A30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A2B1B80-68F9-4E48-B613-ABB167FB0A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5C452E3-C87B-4114-8271-EF24C03BB1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3296B15-C6CA-448D-ABC5-7104085387F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56DF901-656A-47D5-A629-05B62A241E3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C11DB51-887E-4DF2-8998-E3DC3C733A0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89FCE1A-D116-40AC-A88B-5EF822F616C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EF19AD0-4513-4F8C-9753-65677C3D90E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3D55B23-866C-47D0-AFC7-8D6CDCF8262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ABD81A7-A666-415D-B80E-0C71C362289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DD28D33-BD3E-49A6-A4D4-5D26E95D069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79B5A68-0C96-4300-8650-4EC009E3DB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EAF34B3-DF32-405F-842D-E3C444AEF7C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5A346F1-08F8-4B36-AFD8-E4BB3C50FDD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D8822D7-CC9F-4C23-8463-99A259B4D38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AFCC4FC-5C91-4E0E-86EB-C221317A79D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1D4DFBA-3420-4562-8499-31A584B8783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7C785D8-592C-482C-A156-17947897A5D7}"/>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6842BB8B-907B-4DE8-A1D5-006A64E007C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F67A268B-FEEA-4F52-91B9-F13AD003AB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A384D3F-95D9-4A16-92A0-81B53CDAC83E}"/>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524660A7-1413-4C97-A663-EA1010A86DFD}"/>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ED774E36-CE09-44DE-85E5-4351E9CB715F}"/>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AFB8E5C1-C081-47FB-B157-52CA781D5E36}"/>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CB338103-B3C7-4C4D-8947-BFF2F45EEA88}"/>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F1F63E97-7DCB-43F5-96A1-E7DCF3740FF9}"/>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0" name="フローチャート: 判断 179">
          <a:extLst>
            <a:ext uri="{FF2B5EF4-FFF2-40B4-BE49-F238E27FC236}">
              <a16:creationId xmlns:a16="http://schemas.microsoft.com/office/drawing/2014/main" id="{E0C8F4AC-72A9-4EAF-9AF5-4C8B275AA627}"/>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4457CA6C-E690-4C35-914B-84CED928517F}"/>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F6D6862-A570-4D13-8A4B-5A5E72D9A01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A69B88D-91A3-439B-BAD5-5AF9BF38434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4A4116E-3202-4753-9F43-0A2DC18B154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E922D94-6824-4EB6-A0AF-C7D96A55DD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7E2E0F2-AB59-451C-8742-94D3EBB2A06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159838</xdr:rowOff>
    </xdr:from>
    <xdr:to>
      <xdr:col>24</xdr:col>
      <xdr:colOff>114300</xdr:colOff>
      <xdr:row>62</xdr:row>
      <xdr:rowOff>89988</xdr:rowOff>
    </xdr:to>
    <xdr:sp macro="" textlink="">
      <xdr:nvSpPr>
        <xdr:cNvPr id="187" name="楕円 186">
          <a:extLst>
            <a:ext uri="{FF2B5EF4-FFF2-40B4-BE49-F238E27FC236}">
              <a16:creationId xmlns:a16="http://schemas.microsoft.com/office/drawing/2014/main" id="{2F52D3DC-39D6-4DCB-9002-43F7AB119C0A}"/>
            </a:ext>
          </a:extLst>
        </xdr:cNvPr>
        <xdr:cNvSpPr/>
      </xdr:nvSpPr>
      <xdr:spPr>
        <a:xfrm>
          <a:off x="45847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138265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70D37E9-5E0E-4877-8634-7D920243C9BA}"/>
            </a:ext>
          </a:extLst>
        </xdr:cNvPr>
        <xdr:cNvSpPr txBox="1"/>
      </xdr:nvSpPr>
      <xdr:spPr>
        <a:xfrm>
          <a:off x="4673600"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145143</xdr:rowOff>
    </xdr:from>
    <xdr:to>
      <xdr:col>20</xdr:col>
      <xdr:colOff>38100</xdr:colOff>
      <xdr:row>62</xdr:row>
      <xdr:rowOff>75293</xdr:rowOff>
    </xdr:to>
    <xdr:sp macro="" textlink="">
      <xdr:nvSpPr>
        <xdr:cNvPr id="189" name="楕円 188">
          <a:extLst>
            <a:ext uri="{FF2B5EF4-FFF2-40B4-BE49-F238E27FC236}">
              <a16:creationId xmlns:a16="http://schemas.microsoft.com/office/drawing/2014/main" id="{B64D30F2-7130-4803-8A93-9C3FAE0B89F8}"/>
            </a:ext>
          </a:extLst>
        </xdr:cNvPr>
        <xdr:cNvSpPr/>
      </xdr:nvSpPr>
      <xdr:spPr>
        <a:xfrm>
          <a:off x="3746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24493</xdr:rowOff>
    </xdr:from>
    <xdr:to>
      <xdr:col>24</xdr:col>
      <xdr:colOff>63500</xdr:colOff>
      <xdr:row>62</xdr:row>
      <xdr:rowOff>39188</xdr:rowOff>
    </xdr:to>
    <xdr:cxnSp macro="">
      <xdr:nvCxnSpPr>
        <xdr:cNvPr id="190" name="直線コネクタ 189">
          <a:extLst>
            <a:ext uri="{FF2B5EF4-FFF2-40B4-BE49-F238E27FC236}">
              <a16:creationId xmlns:a16="http://schemas.microsoft.com/office/drawing/2014/main" id="{8147F78C-C6BA-4086-AA06-ED593D5CF189}"/>
            </a:ext>
          </a:extLst>
        </xdr:cNvPr>
        <xdr:cNvCxnSpPr/>
      </xdr:nvCxnSpPr>
      <xdr:spPr>
        <a:xfrm>
          <a:off x="3797300" y="1065439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127181</xdr:rowOff>
    </xdr:from>
    <xdr:to>
      <xdr:col>15</xdr:col>
      <xdr:colOff>101600</xdr:colOff>
      <xdr:row>62</xdr:row>
      <xdr:rowOff>57331</xdr:rowOff>
    </xdr:to>
    <xdr:sp macro="" textlink="">
      <xdr:nvSpPr>
        <xdr:cNvPr id="191" name="楕円 190">
          <a:extLst>
            <a:ext uri="{FF2B5EF4-FFF2-40B4-BE49-F238E27FC236}">
              <a16:creationId xmlns:a16="http://schemas.microsoft.com/office/drawing/2014/main" id="{A2A83B95-D99D-4EE1-A9A6-CAA7C9C63391}"/>
            </a:ext>
          </a:extLst>
        </xdr:cNvPr>
        <xdr:cNvSpPr/>
      </xdr:nvSpPr>
      <xdr:spPr>
        <a:xfrm>
          <a:off x="2857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xdr:rowOff>
    </xdr:from>
    <xdr:to>
      <xdr:col>19</xdr:col>
      <xdr:colOff>177800</xdr:colOff>
      <xdr:row>62</xdr:row>
      <xdr:rowOff>24493</xdr:rowOff>
    </xdr:to>
    <xdr:cxnSp macro="">
      <xdr:nvCxnSpPr>
        <xdr:cNvPr id="192" name="直線コネクタ 191">
          <a:extLst>
            <a:ext uri="{FF2B5EF4-FFF2-40B4-BE49-F238E27FC236}">
              <a16:creationId xmlns:a16="http://schemas.microsoft.com/office/drawing/2014/main" id="{30B10718-3FF3-438F-BAD7-D26A4F453903}"/>
            </a:ext>
          </a:extLst>
        </xdr:cNvPr>
        <xdr:cNvCxnSpPr/>
      </xdr:nvCxnSpPr>
      <xdr:spPr>
        <a:xfrm>
          <a:off x="2908300" y="106364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3" name="楕円 192">
          <a:extLst>
            <a:ext uri="{FF2B5EF4-FFF2-40B4-BE49-F238E27FC236}">
              <a16:creationId xmlns:a16="http://schemas.microsoft.com/office/drawing/2014/main" id="{557EDA98-978B-4010-8A30-15066AFD344C}"/>
            </a:ext>
          </a:extLst>
        </xdr:cNvPr>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6531</xdr:rowOff>
    </xdr:to>
    <xdr:cxnSp macro="">
      <xdr:nvCxnSpPr>
        <xdr:cNvPr id="194" name="直線コネクタ 193">
          <a:extLst>
            <a:ext uri="{FF2B5EF4-FFF2-40B4-BE49-F238E27FC236}">
              <a16:creationId xmlns:a16="http://schemas.microsoft.com/office/drawing/2014/main" id="{009BE509-228B-4CD4-8EF0-52DA28062CEC}"/>
            </a:ext>
          </a:extLst>
        </xdr:cNvPr>
        <xdr:cNvCxnSpPr/>
      </xdr:nvCxnSpPr>
      <xdr:spPr>
        <a:xfrm>
          <a:off x="2019300" y="106184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89626</xdr:rowOff>
    </xdr:from>
    <xdr:to>
      <xdr:col>6</xdr:col>
      <xdr:colOff>38100</xdr:colOff>
      <xdr:row>62</xdr:row>
      <xdr:rowOff>19776</xdr:rowOff>
    </xdr:to>
    <xdr:sp macro="" textlink="">
      <xdr:nvSpPr>
        <xdr:cNvPr id="195" name="楕円 194">
          <a:extLst>
            <a:ext uri="{FF2B5EF4-FFF2-40B4-BE49-F238E27FC236}">
              <a16:creationId xmlns:a16="http://schemas.microsoft.com/office/drawing/2014/main" id="{3AD0A529-3EBD-4195-9B1A-C04EBAB3D481}"/>
            </a:ext>
          </a:extLst>
        </xdr:cNvPr>
        <xdr:cNvSpPr/>
      </xdr:nvSpPr>
      <xdr:spPr>
        <a:xfrm>
          <a:off x="1079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140426</xdr:rowOff>
    </xdr:from>
    <xdr:to>
      <xdr:col>10</xdr:col>
      <xdr:colOff>114300</xdr:colOff>
      <xdr:row>61</xdr:row>
      <xdr:rowOff>160020</xdr:rowOff>
    </xdr:to>
    <xdr:cxnSp macro="">
      <xdr:nvCxnSpPr>
        <xdr:cNvPr id="196" name="直線コネクタ 195">
          <a:extLst>
            <a:ext uri="{FF2B5EF4-FFF2-40B4-BE49-F238E27FC236}">
              <a16:creationId xmlns:a16="http://schemas.microsoft.com/office/drawing/2014/main" id="{991A09FD-AF0B-4F37-B068-F634B76D55EC}"/>
            </a:ext>
          </a:extLst>
        </xdr:cNvPr>
        <xdr:cNvCxnSpPr/>
      </xdr:nvCxnSpPr>
      <xdr:spPr>
        <a:xfrm>
          <a:off x="1130300" y="105988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A8008FC-8563-4785-82F4-E2836387C405}"/>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0A87021-AE96-4274-A7F3-80A473D58F27}"/>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3A9FC9C-5DF4-4A9D-95DD-73D1B41F4B2E}"/>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32AF0C2A-B9AB-4DCB-904D-C9299B2988ED}"/>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66420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9A1B08C-2A28-4491-B446-EC736FA0F752}"/>
            </a:ext>
          </a:extLst>
        </xdr:cNvPr>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48458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0B99965-1C8A-4814-AD69-3C7B7126DEB6}"/>
            </a:ext>
          </a:extLst>
        </xdr:cNvPr>
        <xdr:cNvSpPr txBox="1"/>
      </xdr:nvSpPr>
      <xdr:spPr>
        <a:xfrm>
          <a:off x="2705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7704DDB-A410-4EC5-AF5A-80BFC81BB5D3}"/>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10903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8853E03-391B-4854-8643-9EE0806534B3}"/>
            </a:ext>
          </a:extLst>
        </xdr:cNvPr>
        <xdr:cNvSpPr txBox="1"/>
      </xdr:nvSpPr>
      <xdr:spPr>
        <a:xfrm>
          <a:off x="927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A46A52E-ECC1-4B31-B2FD-935FAB072A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06975C7-2282-4F7C-9080-DE77155D73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1505964-AC00-4C56-AC3A-2538438E08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935337E-2F62-499A-9B2E-1E6BB7C86E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F89A975-DE02-4678-8CB1-7AC27A182A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4E293DF-A498-4867-B055-047BE0C71C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CFBF94B-1A1F-413D-BEB8-B04A685F2F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BD8AB3E-7309-4D96-9210-3C8BF1A5722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A3CFF9A-9B3B-4E08-92FF-5E50C0F4D3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BEF60B0-5C3B-4F0E-9737-ED1671069F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B75BFD81-AA91-4B50-8C29-73475B68075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24EE37DC-AC00-41D6-9E6D-F04E64165B1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910E422E-3BA9-4674-AD07-4CC409FB054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DC1D7044-F1CB-4382-92BC-7CAC356876C2}"/>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26B3ACE-445F-4430-A165-B91C3CB2326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6C9BA0EC-948D-4552-A270-0D2427AA69E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BE72ADB6-6C97-4409-9713-78DFAE0C2B6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31E69EF5-5DDD-4352-8184-394C39D95EE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87882714-9273-4B3B-916E-24D940A5D02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73C1DDFD-6BDB-4B37-A438-89653CE5F133}"/>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A283C5D-44FE-4B32-AEEC-4C4E94006CF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CC5407B9-9085-4CB3-B0D3-34D41D83AE3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2129529-C0A9-46C2-B09C-49471D0515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CB87D24-D5CF-4DC6-AE54-A8F652864C6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04F7DC1-11B8-48CA-8BDC-8037026F2D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089E4C61-B1D2-43CE-AE22-0B06E662B9F4}"/>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C573CEC-EF62-42D7-AE2C-FC069B08F089}"/>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6EA82923-CAD6-475A-AD68-39337634355A}"/>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1F49F19-DA69-4810-ADB5-EA9E2D6D4466}"/>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ECC8E7D7-3E87-487A-A8E3-F0CB69CBEBC8}"/>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1B5D72B-B773-4901-8A6C-C207A0F45DAA}"/>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7733673F-4C09-448B-9730-07644C192706}"/>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6E347F0A-FF23-4FB0-84B0-FCD3AFFA1011}"/>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2BFB51CA-DE8C-4574-BB71-6895B6B5D047}"/>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39" name="フローチャート: 判断 238">
          <a:extLst>
            <a:ext uri="{FF2B5EF4-FFF2-40B4-BE49-F238E27FC236}">
              <a16:creationId xmlns:a16="http://schemas.microsoft.com/office/drawing/2014/main" id="{23D1E1AC-66F0-44FD-A566-0F30D362525B}"/>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0" name="フローチャート: 判断 239">
          <a:extLst>
            <a:ext uri="{FF2B5EF4-FFF2-40B4-BE49-F238E27FC236}">
              <a16:creationId xmlns:a16="http://schemas.microsoft.com/office/drawing/2014/main" id="{CD58BBD6-6574-4A9E-A028-33FD64E1EB16}"/>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112FE0-137B-4246-9B80-4075EF4512F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B840246-DFDD-47CF-88FC-FFBAA877C1E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311C2A-0FF1-4ADC-91B1-7549561E22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25520C8-E179-4151-BA5C-2297405668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781E6C9-D05B-4C2B-AF47-DDFBDBB186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60910</xdr:rowOff>
    </xdr:from>
    <xdr:to>
      <xdr:col>55</xdr:col>
      <xdr:colOff>50800</xdr:colOff>
      <xdr:row>58</xdr:row>
      <xdr:rowOff>162510</xdr:rowOff>
    </xdr:to>
    <xdr:sp macro="" textlink="">
      <xdr:nvSpPr>
        <xdr:cNvPr id="246" name="楕円 245">
          <a:extLst>
            <a:ext uri="{FF2B5EF4-FFF2-40B4-BE49-F238E27FC236}">
              <a16:creationId xmlns:a16="http://schemas.microsoft.com/office/drawing/2014/main" id="{BC5FB095-8A42-4FF5-83F4-476DF8822D5B}"/>
            </a:ext>
          </a:extLst>
        </xdr:cNvPr>
        <xdr:cNvSpPr/>
      </xdr:nvSpPr>
      <xdr:spPr>
        <a:xfrm>
          <a:off x="10426700" y="100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83787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B255244-DFE3-4B97-ABD6-ACAADCD28F63}"/>
            </a:ext>
          </a:extLst>
        </xdr:cNvPr>
        <xdr:cNvSpPr txBox="1"/>
      </xdr:nvSpPr>
      <xdr:spPr>
        <a:xfrm>
          <a:off x="10515600" y="985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79704</xdr:rowOff>
    </xdr:from>
    <xdr:to>
      <xdr:col>50</xdr:col>
      <xdr:colOff>165100</xdr:colOff>
      <xdr:row>59</xdr:row>
      <xdr:rowOff>9854</xdr:rowOff>
    </xdr:to>
    <xdr:sp macro="" textlink="">
      <xdr:nvSpPr>
        <xdr:cNvPr id="248" name="楕円 247">
          <a:extLst>
            <a:ext uri="{FF2B5EF4-FFF2-40B4-BE49-F238E27FC236}">
              <a16:creationId xmlns:a16="http://schemas.microsoft.com/office/drawing/2014/main" id="{9CAD3D80-860B-4F9D-9C4A-97E2FE2AB029}"/>
            </a:ext>
          </a:extLst>
        </xdr:cNvPr>
        <xdr:cNvSpPr/>
      </xdr:nvSpPr>
      <xdr:spPr>
        <a:xfrm>
          <a:off x="9588500" y="100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111710</xdr:rowOff>
    </xdr:from>
    <xdr:to>
      <xdr:col>55</xdr:col>
      <xdr:colOff>0</xdr:colOff>
      <xdr:row>58</xdr:row>
      <xdr:rowOff>130504</xdr:rowOff>
    </xdr:to>
    <xdr:cxnSp macro="">
      <xdr:nvCxnSpPr>
        <xdr:cNvPr id="249" name="直線コネクタ 248">
          <a:extLst>
            <a:ext uri="{FF2B5EF4-FFF2-40B4-BE49-F238E27FC236}">
              <a16:creationId xmlns:a16="http://schemas.microsoft.com/office/drawing/2014/main" id="{C9DA5280-2E1E-4F17-9B00-61C69C55DF11}"/>
            </a:ext>
          </a:extLst>
        </xdr:cNvPr>
        <xdr:cNvCxnSpPr/>
      </xdr:nvCxnSpPr>
      <xdr:spPr>
        <a:xfrm flipV="1">
          <a:off x="9639300" y="10055810"/>
          <a:ext cx="8382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91288</xdr:rowOff>
    </xdr:from>
    <xdr:to>
      <xdr:col>46</xdr:col>
      <xdr:colOff>38100</xdr:colOff>
      <xdr:row>59</xdr:row>
      <xdr:rowOff>21438</xdr:rowOff>
    </xdr:to>
    <xdr:sp macro="" textlink="">
      <xdr:nvSpPr>
        <xdr:cNvPr id="250" name="楕円 249">
          <a:extLst>
            <a:ext uri="{FF2B5EF4-FFF2-40B4-BE49-F238E27FC236}">
              <a16:creationId xmlns:a16="http://schemas.microsoft.com/office/drawing/2014/main" id="{C92146BE-F07F-4574-9988-89824FF0A419}"/>
            </a:ext>
          </a:extLst>
        </xdr:cNvPr>
        <xdr:cNvSpPr/>
      </xdr:nvSpPr>
      <xdr:spPr>
        <a:xfrm>
          <a:off x="8699500" y="100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130504</xdr:rowOff>
    </xdr:from>
    <xdr:to>
      <xdr:col>50</xdr:col>
      <xdr:colOff>114300</xdr:colOff>
      <xdr:row>58</xdr:row>
      <xdr:rowOff>142088</xdr:rowOff>
    </xdr:to>
    <xdr:cxnSp macro="">
      <xdr:nvCxnSpPr>
        <xdr:cNvPr id="251" name="直線コネクタ 250">
          <a:extLst>
            <a:ext uri="{FF2B5EF4-FFF2-40B4-BE49-F238E27FC236}">
              <a16:creationId xmlns:a16="http://schemas.microsoft.com/office/drawing/2014/main" id="{762843CE-2861-4D48-8BE9-C06760C4F7C1}"/>
            </a:ext>
          </a:extLst>
        </xdr:cNvPr>
        <xdr:cNvCxnSpPr/>
      </xdr:nvCxnSpPr>
      <xdr:spPr>
        <a:xfrm flipV="1">
          <a:off x="8750300" y="10074604"/>
          <a:ext cx="889000" cy="1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101589</xdr:rowOff>
    </xdr:from>
    <xdr:to>
      <xdr:col>41</xdr:col>
      <xdr:colOff>101600</xdr:colOff>
      <xdr:row>59</xdr:row>
      <xdr:rowOff>31739</xdr:rowOff>
    </xdr:to>
    <xdr:sp macro="" textlink="">
      <xdr:nvSpPr>
        <xdr:cNvPr id="252" name="楕円 251">
          <a:extLst>
            <a:ext uri="{FF2B5EF4-FFF2-40B4-BE49-F238E27FC236}">
              <a16:creationId xmlns:a16="http://schemas.microsoft.com/office/drawing/2014/main" id="{2642DA1B-357D-45F7-BCF4-5D8B90BC0CE3}"/>
            </a:ext>
          </a:extLst>
        </xdr:cNvPr>
        <xdr:cNvSpPr/>
      </xdr:nvSpPr>
      <xdr:spPr>
        <a:xfrm>
          <a:off x="7810500" y="100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142088</xdr:rowOff>
    </xdr:from>
    <xdr:to>
      <xdr:col>45</xdr:col>
      <xdr:colOff>177800</xdr:colOff>
      <xdr:row>58</xdr:row>
      <xdr:rowOff>152389</xdr:rowOff>
    </xdr:to>
    <xdr:cxnSp macro="">
      <xdr:nvCxnSpPr>
        <xdr:cNvPr id="253" name="直線コネクタ 252">
          <a:extLst>
            <a:ext uri="{FF2B5EF4-FFF2-40B4-BE49-F238E27FC236}">
              <a16:creationId xmlns:a16="http://schemas.microsoft.com/office/drawing/2014/main" id="{C9CA08B5-803B-48E4-88AF-EED7404DD9D5}"/>
            </a:ext>
          </a:extLst>
        </xdr:cNvPr>
        <xdr:cNvCxnSpPr/>
      </xdr:nvCxnSpPr>
      <xdr:spPr>
        <a:xfrm flipV="1">
          <a:off x="7861300" y="10086188"/>
          <a:ext cx="8890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110985</xdr:rowOff>
    </xdr:from>
    <xdr:to>
      <xdr:col>36</xdr:col>
      <xdr:colOff>165100</xdr:colOff>
      <xdr:row>59</xdr:row>
      <xdr:rowOff>41135</xdr:rowOff>
    </xdr:to>
    <xdr:sp macro="" textlink="">
      <xdr:nvSpPr>
        <xdr:cNvPr id="254" name="楕円 253">
          <a:extLst>
            <a:ext uri="{FF2B5EF4-FFF2-40B4-BE49-F238E27FC236}">
              <a16:creationId xmlns:a16="http://schemas.microsoft.com/office/drawing/2014/main" id="{704DC30F-4112-4F48-B680-E0D7240299BF}"/>
            </a:ext>
          </a:extLst>
        </xdr:cNvPr>
        <xdr:cNvSpPr/>
      </xdr:nvSpPr>
      <xdr:spPr>
        <a:xfrm>
          <a:off x="6921500" y="100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152389</xdr:rowOff>
    </xdr:from>
    <xdr:to>
      <xdr:col>41</xdr:col>
      <xdr:colOff>50800</xdr:colOff>
      <xdr:row>58</xdr:row>
      <xdr:rowOff>161785</xdr:rowOff>
    </xdr:to>
    <xdr:cxnSp macro="">
      <xdr:nvCxnSpPr>
        <xdr:cNvPr id="255" name="直線コネクタ 254">
          <a:extLst>
            <a:ext uri="{FF2B5EF4-FFF2-40B4-BE49-F238E27FC236}">
              <a16:creationId xmlns:a16="http://schemas.microsoft.com/office/drawing/2014/main" id="{0C8254D6-7D88-4C45-AA30-7538139531B3}"/>
            </a:ext>
          </a:extLst>
        </xdr:cNvPr>
        <xdr:cNvCxnSpPr/>
      </xdr:nvCxnSpPr>
      <xdr:spPr>
        <a:xfrm flipV="1">
          <a:off x="6972300" y="10096489"/>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C038524-EB6E-460C-ABCF-D14630DDBCA8}"/>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FE7C243-711F-4376-B50E-16BE7DFBB03E}"/>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A981A46-6880-4196-A52E-D7B207C439E5}"/>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D453C79-1108-42E8-A650-3BF244EABA25}"/>
            </a:ext>
          </a:extLst>
        </xdr:cNvPr>
        <xdr:cNvSpPr txBox="1"/>
      </xdr:nvSpPr>
      <xdr:spPr>
        <a:xfrm>
          <a:off x="6672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26381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EB47B1A-E835-41A4-87CC-06970B85CD58}"/>
            </a:ext>
          </a:extLst>
        </xdr:cNvPr>
        <xdr:cNvSpPr txBox="1"/>
      </xdr:nvSpPr>
      <xdr:spPr>
        <a:xfrm>
          <a:off x="9327095" y="979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37965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60E4E36-FD5B-4769-B195-7EA8E05E3668}"/>
            </a:ext>
          </a:extLst>
        </xdr:cNvPr>
        <xdr:cNvSpPr txBox="1"/>
      </xdr:nvSpPr>
      <xdr:spPr>
        <a:xfrm>
          <a:off x="8450795" y="981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48266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6974C02-3F9C-41EF-B586-911346E0AB51}"/>
            </a:ext>
          </a:extLst>
        </xdr:cNvPr>
        <xdr:cNvSpPr txBox="1"/>
      </xdr:nvSpPr>
      <xdr:spPr>
        <a:xfrm>
          <a:off x="7561795" y="9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57662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E84A2B2-48FF-49C3-9FC3-3E1907F970CF}"/>
            </a:ext>
          </a:extLst>
        </xdr:cNvPr>
        <xdr:cNvSpPr txBox="1"/>
      </xdr:nvSpPr>
      <xdr:spPr>
        <a:xfrm>
          <a:off x="6672795" y="983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FCAAD93-4596-4602-8389-8C1B149F3AC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DA7BF80-3AD9-4163-82FB-DBE8AE8E33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5B40EEB-010A-448C-94FE-5C59BF09F3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54F4D72-D345-4A5A-AA4F-CAEA7BAA312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2297186-1EBD-4BF7-B3A5-C715AB2070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7168C86-B784-4F11-9FA5-8E57A28C09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62A3321-31DB-456B-B2A2-BA7F726191F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93206B7-830E-494B-A3ED-9ED32446E6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F51C064-C04F-4330-8A21-5A018233D05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1810E7D-F9F0-4CC7-9CFE-ED974C6EDF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36B6351-F988-4712-AD02-91ED043F10E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FD9AD5F-9649-4C90-B3E1-73B45E11E32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41F6FD3-206A-49F0-9CE4-359541227AB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671CD0B-B7EC-434F-BF51-8F4AC759960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3501B9A-C437-4396-BC3B-41ED9E8E01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EAF81B9-4207-4BB9-BE28-CCC04A866C6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8226FCC-95EF-49C0-9E71-FC24D9EF6DD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37663EC-22AC-4B7C-9076-6281F676C77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95F3C69-884B-4D71-813D-DEFCFCCC6F9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1F6FD96-B738-4984-85FE-F540F86E973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49CC92D-DC5B-4DA9-9B48-EDAE0612085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09893A7-609A-4A2A-8370-20046E7DC28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68CD7E4-3330-4EDF-BA58-13FF3C80DF2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6B6F029-E228-46E5-9416-52F2CBC204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C7916BE-A8A0-45B5-A0CC-E82363597E88}"/>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703F8E6-B866-45D8-B4E0-63D4A46839B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A37CE3F-55DC-4B2A-B309-96F833300F1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2FE81D9-CE35-4391-ACD4-14644B738D2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15DC6A07-B8F7-4031-989D-6264DCD12ED3}"/>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4AFB188-8F99-4728-A920-A77E9499F3FF}"/>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1494AF8F-0CD5-4944-91D4-E4D2E0992C67}"/>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BE88B55E-9F5D-4AA1-87A1-AAB242B30D55}"/>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81FB6279-7678-400B-A394-37B779207F10}"/>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7" name="フローチャート: 判断 296">
          <a:extLst>
            <a:ext uri="{FF2B5EF4-FFF2-40B4-BE49-F238E27FC236}">
              <a16:creationId xmlns:a16="http://schemas.microsoft.com/office/drawing/2014/main" id="{FAF52421-62A7-4291-87D7-0F26B155664B}"/>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98" name="フローチャート: 判断 297">
          <a:extLst>
            <a:ext uri="{FF2B5EF4-FFF2-40B4-BE49-F238E27FC236}">
              <a16:creationId xmlns:a16="http://schemas.microsoft.com/office/drawing/2014/main" id="{9D5CAD47-6DBA-424F-B792-3FF613CB0548}"/>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C26439F-A6CF-4CBF-A138-E7B401660E7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1CDBE79-C28C-4AFA-B174-0707629CEF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3E2DC66-F210-4703-AAC3-ABE94183428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2B51BA1-FCAD-4DE0-BEDD-34BA1AF433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9EEDA6D-1C8A-447E-9B27-DDEB9C12634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101600</xdr:rowOff>
    </xdr:from>
    <xdr:to>
      <xdr:col>24</xdr:col>
      <xdr:colOff>114300</xdr:colOff>
      <xdr:row>86</xdr:row>
      <xdr:rowOff>31750</xdr:rowOff>
    </xdr:to>
    <xdr:sp macro="" textlink="">
      <xdr:nvSpPr>
        <xdr:cNvPr id="304" name="楕円 303">
          <a:extLst>
            <a:ext uri="{FF2B5EF4-FFF2-40B4-BE49-F238E27FC236}">
              <a16:creationId xmlns:a16="http://schemas.microsoft.com/office/drawing/2014/main" id="{011C65D7-A5B7-469A-AFD3-6DA75EDA3089}"/>
            </a:ext>
          </a:extLst>
        </xdr:cNvPr>
        <xdr:cNvSpPr/>
      </xdr:nvSpPr>
      <xdr:spPr>
        <a:xfrm>
          <a:off x="4584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80027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25EC58A-6FFE-4339-961B-8E66FF1E7F89}"/>
            </a:ext>
          </a:extLst>
        </xdr:cNvPr>
        <xdr:cNvSpPr txBox="1"/>
      </xdr:nvSpPr>
      <xdr:spPr>
        <a:xfrm>
          <a:off x="4673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82550</xdr:rowOff>
    </xdr:from>
    <xdr:to>
      <xdr:col>20</xdr:col>
      <xdr:colOff>38100</xdr:colOff>
      <xdr:row>86</xdr:row>
      <xdr:rowOff>12700</xdr:rowOff>
    </xdr:to>
    <xdr:sp macro="" textlink="">
      <xdr:nvSpPr>
        <xdr:cNvPr id="306" name="楕円 305">
          <a:extLst>
            <a:ext uri="{FF2B5EF4-FFF2-40B4-BE49-F238E27FC236}">
              <a16:creationId xmlns:a16="http://schemas.microsoft.com/office/drawing/2014/main" id="{3002C22F-8B04-4414-8221-1B2D15C25BF8}"/>
            </a:ext>
          </a:extLst>
        </xdr:cNvPr>
        <xdr:cNvSpPr/>
      </xdr:nvSpPr>
      <xdr:spPr>
        <a:xfrm>
          <a:off x="3746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133350</xdr:rowOff>
    </xdr:from>
    <xdr:to>
      <xdr:col>24</xdr:col>
      <xdr:colOff>63500</xdr:colOff>
      <xdr:row>85</xdr:row>
      <xdr:rowOff>152400</xdr:rowOff>
    </xdr:to>
    <xdr:cxnSp macro="">
      <xdr:nvCxnSpPr>
        <xdr:cNvPr id="307" name="直線コネクタ 306">
          <a:extLst>
            <a:ext uri="{FF2B5EF4-FFF2-40B4-BE49-F238E27FC236}">
              <a16:creationId xmlns:a16="http://schemas.microsoft.com/office/drawing/2014/main" id="{696827E1-BB75-460D-B2E8-CF0CC5E76376}"/>
            </a:ext>
          </a:extLst>
        </xdr:cNvPr>
        <xdr:cNvCxnSpPr/>
      </xdr:nvCxnSpPr>
      <xdr:spPr>
        <a:xfrm>
          <a:off x="3797300" y="14706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65405</xdr:rowOff>
    </xdr:from>
    <xdr:to>
      <xdr:col>15</xdr:col>
      <xdr:colOff>101600</xdr:colOff>
      <xdr:row>85</xdr:row>
      <xdr:rowOff>167005</xdr:rowOff>
    </xdr:to>
    <xdr:sp macro="" textlink="">
      <xdr:nvSpPr>
        <xdr:cNvPr id="308" name="楕円 307">
          <a:extLst>
            <a:ext uri="{FF2B5EF4-FFF2-40B4-BE49-F238E27FC236}">
              <a16:creationId xmlns:a16="http://schemas.microsoft.com/office/drawing/2014/main" id="{1836340B-5760-450E-ACC8-702BB2CA3852}"/>
            </a:ext>
          </a:extLst>
        </xdr:cNvPr>
        <xdr:cNvSpPr/>
      </xdr:nvSpPr>
      <xdr:spPr>
        <a:xfrm>
          <a:off x="2857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116205</xdr:rowOff>
    </xdr:from>
    <xdr:to>
      <xdr:col>19</xdr:col>
      <xdr:colOff>177800</xdr:colOff>
      <xdr:row>85</xdr:row>
      <xdr:rowOff>133350</xdr:rowOff>
    </xdr:to>
    <xdr:cxnSp macro="">
      <xdr:nvCxnSpPr>
        <xdr:cNvPr id="309" name="直線コネクタ 308">
          <a:extLst>
            <a:ext uri="{FF2B5EF4-FFF2-40B4-BE49-F238E27FC236}">
              <a16:creationId xmlns:a16="http://schemas.microsoft.com/office/drawing/2014/main" id="{86C13AAB-1414-4B1B-88A3-855CC8878AD0}"/>
            </a:ext>
          </a:extLst>
        </xdr:cNvPr>
        <xdr:cNvCxnSpPr/>
      </xdr:nvCxnSpPr>
      <xdr:spPr>
        <a:xfrm>
          <a:off x="2908300" y="146894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29211</xdr:rowOff>
    </xdr:from>
    <xdr:to>
      <xdr:col>10</xdr:col>
      <xdr:colOff>165100</xdr:colOff>
      <xdr:row>85</xdr:row>
      <xdr:rowOff>130811</xdr:rowOff>
    </xdr:to>
    <xdr:sp macro="" textlink="">
      <xdr:nvSpPr>
        <xdr:cNvPr id="310" name="楕円 309">
          <a:extLst>
            <a:ext uri="{FF2B5EF4-FFF2-40B4-BE49-F238E27FC236}">
              <a16:creationId xmlns:a16="http://schemas.microsoft.com/office/drawing/2014/main" id="{86EE5E6B-FB11-421D-A542-2F9CB89348C3}"/>
            </a:ext>
          </a:extLst>
        </xdr:cNvPr>
        <xdr:cNvSpPr/>
      </xdr:nvSpPr>
      <xdr:spPr>
        <a:xfrm>
          <a:off x="196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80011</xdr:rowOff>
    </xdr:from>
    <xdr:to>
      <xdr:col>15</xdr:col>
      <xdr:colOff>50800</xdr:colOff>
      <xdr:row>85</xdr:row>
      <xdr:rowOff>116205</xdr:rowOff>
    </xdr:to>
    <xdr:cxnSp macro="">
      <xdr:nvCxnSpPr>
        <xdr:cNvPr id="311" name="直線コネクタ 310">
          <a:extLst>
            <a:ext uri="{FF2B5EF4-FFF2-40B4-BE49-F238E27FC236}">
              <a16:creationId xmlns:a16="http://schemas.microsoft.com/office/drawing/2014/main" id="{ADF4307A-53C1-4555-8D4A-FC83C2941106}"/>
            </a:ext>
          </a:extLst>
        </xdr:cNvPr>
        <xdr:cNvCxnSpPr/>
      </xdr:nvCxnSpPr>
      <xdr:spPr>
        <a:xfrm>
          <a:off x="2019300" y="146532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170180</xdr:rowOff>
    </xdr:from>
    <xdr:to>
      <xdr:col>6</xdr:col>
      <xdr:colOff>38100</xdr:colOff>
      <xdr:row>85</xdr:row>
      <xdr:rowOff>100330</xdr:rowOff>
    </xdr:to>
    <xdr:sp macro="" textlink="">
      <xdr:nvSpPr>
        <xdr:cNvPr id="312" name="楕円 311">
          <a:extLst>
            <a:ext uri="{FF2B5EF4-FFF2-40B4-BE49-F238E27FC236}">
              <a16:creationId xmlns:a16="http://schemas.microsoft.com/office/drawing/2014/main" id="{6756A749-C37A-4F4C-803F-F15579F6922A}"/>
            </a:ext>
          </a:extLst>
        </xdr:cNvPr>
        <xdr:cNvSpPr/>
      </xdr:nvSpPr>
      <xdr:spPr>
        <a:xfrm>
          <a:off x="107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49530</xdr:rowOff>
    </xdr:from>
    <xdr:to>
      <xdr:col>10</xdr:col>
      <xdr:colOff>114300</xdr:colOff>
      <xdr:row>85</xdr:row>
      <xdr:rowOff>80011</xdr:rowOff>
    </xdr:to>
    <xdr:cxnSp macro="">
      <xdr:nvCxnSpPr>
        <xdr:cNvPr id="313" name="直線コネクタ 312">
          <a:extLst>
            <a:ext uri="{FF2B5EF4-FFF2-40B4-BE49-F238E27FC236}">
              <a16:creationId xmlns:a16="http://schemas.microsoft.com/office/drawing/2014/main" id="{32AD9674-6BD3-433F-8044-B9E1BA84CD3A}"/>
            </a:ext>
          </a:extLst>
        </xdr:cNvPr>
        <xdr:cNvCxnSpPr/>
      </xdr:nvCxnSpPr>
      <xdr:spPr>
        <a:xfrm>
          <a:off x="1130300" y="14622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73E8FBB0-AB24-41BF-A1EC-25F31364331B}"/>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F31F7E47-3C54-4CE9-9B1D-63FFDB6C3A1A}"/>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6" name="n_3aveValue【公営住宅】&#10;有形固定資産減価償却率">
          <a:extLst>
            <a:ext uri="{FF2B5EF4-FFF2-40B4-BE49-F238E27FC236}">
              <a16:creationId xmlns:a16="http://schemas.microsoft.com/office/drawing/2014/main" id="{09B45D4B-633A-4F51-9A6E-F13186DF85E9}"/>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7" name="n_4aveValue【公営住宅】&#10;有形固定資産減価償却率">
          <a:extLst>
            <a:ext uri="{FF2B5EF4-FFF2-40B4-BE49-F238E27FC236}">
              <a16:creationId xmlns:a16="http://schemas.microsoft.com/office/drawing/2014/main" id="{BC10D967-83CD-4EDB-BC58-3D9ABE59C7F4}"/>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3827</xdr:rowOff>
    </xdr:from>
    <xdr:ext cx="405111" cy="259045"/>
    <xdr:sp macro="" textlink="">
      <xdr:nvSpPr>
        <xdr:cNvPr id="318" name="n_1mainValue【公営住宅】&#10;有形固定資産減価償却率">
          <a:extLst>
            <a:ext uri="{FF2B5EF4-FFF2-40B4-BE49-F238E27FC236}">
              <a16:creationId xmlns:a16="http://schemas.microsoft.com/office/drawing/2014/main" id="{9BF29BCB-6468-441F-B512-97D81209F4D4}"/>
            </a:ext>
          </a:extLst>
        </xdr:cNvPr>
        <xdr:cNvSpPr txBox="1"/>
      </xdr:nvSpPr>
      <xdr:spPr>
        <a:xfrm>
          <a:off x="35820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158132</xdr:rowOff>
    </xdr:from>
    <xdr:ext cx="405111" cy="259045"/>
    <xdr:sp macro="" textlink="">
      <xdr:nvSpPr>
        <xdr:cNvPr id="319" name="n_2mainValue【公営住宅】&#10;有形固定資産減価償却率">
          <a:extLst>
            <a:ext uri="{FF2B5EF4-FFF2-40B4-BE49-F238E27FC236}">
              <a16:creationId xmlns:a16="http://schemas.microsoft.com/office/drawing/2014/main" id="{04CE63FD-0140-4047-A185-40CF36E73035}"/>
            </a:ext>
          </a:extLst>
        </xdr:cNvPr>
        <xdr:cNvSpPr txBox="1"/>
      </xdr:nvSpPr>
      <xdr:spPr>
        <a:xfrm>
          <a:off x="2705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121938</xdr:rowOff>
    </xdr:from>
    <xdr:ext cx="405111" cy="259045"/>
    <xdr:sp macro="" textlink="">
      <xdr:nvSpPr>
        <xdr:cNvPr id="320" name="n_3mainValue【公営住宅】&#10;有形固定資産減価償却率">
          <a:extLst>
            <a:ext uri="{FF2B5EF4-FFF2-40B4-BE49-F238E27FC236}">
              <a16:creationId xmlns:a16="http://schemas.microsoft.com/office/drawing/2014/main" id="{6B1B50D4-9F8B-4F95-90BC-03D4D94D6E9D}"/>
            </a:ext>
          </a:extLst>
        </xdr:cNvPr>
        <xdr:cNvSpPr txBox="1"/>
      </xdr:nvSpPr>
      <xdr:spPr>
        <a:xfrm>
          <a:off x="1816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91457</xdr:rowOff>
    </xdr:from>
    <xdr:ext cx="405111" cy="259045"/>
    <xdr:sp macro="" textlink="">
      <xdr:nvSpPr>
        <xdr:cNvPr id="321" name="n_4mainValue【公営住宅】&#10;有形固定資産減価償却率">
          <a:extLst>
            <a:ext uri="{FF2B5EF4-FFF2-40B4-BE49-F238E27FC236}">
              <a16:creationId xmlns:a16="http://schemas.microsoft.com/office/drawing/2014/main" id="{D573462A-F9DA-4FA8-9DFA-35D4115065FF}"/>
            </a:ext>
          </a:extLst>
        </xdr:cNvPr>
        <xdr:cNvSpPr txBox="1"/>
      </xdr:nvSpPr>
      <xdr:spPr>
        <a:xfrm>
          <a:off x="927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E399298-6B99-4D4D-835B-13CF7A46586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12BB2BF-6589-4179-B167-93AFA22FBF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49F68FF-DF25-457C-BBA0-135EB688CA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7526FB4-10B2-4F71-A352-F1E14DD9A7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E935CFA-1A20-4912-A01C-F5D9BBED456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15FC720-2918-4FAE-B99B-8F3CA25140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D37C875-817A-4E1B-9679-13242B6122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CE79521-5AF4-4212-978C-774C1E42057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5AA0A8D-7F1A-4AFD-ABA1-BAFAD200CB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3B11A0F-5AC7-4CDA-B801-B7705556D8B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116CCD6-8196-48FA-B753-50575273334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954D1D0-DF2B-4531-AE81-0F62A6163E3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1AA403D-2C8F-4153-995A-6155E6AFDA4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088BB67-5790-4CA1-8843-A0D02EAEF09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9E771AF-E449-4CE9-85BB-D1D165E96A9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2DE2E41-9909-4658-A8BF-E122CCF8FE1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B82F6F6-36B6-4A43-9F2B-D9E320DDB89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76E9153-4B23-4C59-ABA4-5C2276A5716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6530077-B25F-4DAB-AC34-4697C27C5BC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2A8F18FD-9E3B-4C33-BDF9-F320C0846AE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7B03B43-5809-4492-AFBC-21FFDBD7FED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21AB9E07-4065-4F26-8F8C-C9033961C43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8F12253-795B-4C8D-A2BD-DB73F4DF2C1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7C70D0D8-21EE-4808-BBF0-EEDAD9801268}"/>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FF91CB41-EF76-43E6-A689-1E22F84A8EE2}"/>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21F49B08-67F5-4D83-98CB-0A4478E7ACF7}"/>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B281F4C3-ED6B-4FDA-B42E-B6294FF0ECFE}"/>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3536C590-91AF-4686-8FCB-9B0BBFB9E686}"/>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FAC10D51-466D-49B5-B142-85B9E66EF513}"/>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CBE9ABA5-E891-4713-B1B4-24FF2FBE39BB}"/>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35BD000F-1019-4827-BE36-019FCF1E47AB}"/>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9221C098-BB9A-46C8-95B8-C1C28FFA6ECF}"/>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4" name="フローチャート: 判断 353">
          <a:extLst>
            <a:ext uri="{FF2B5EF4-FFF2-40B4-BE49-F238E27FC236}">
              <a16:creationId xmlns:a16="http://schemas.microsoft.com/office/drawing/2014/main" id="{936B8054-7E03-41CD-870C-322D3036DC61}"/>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86740</xdr:rowOff>
    </xdr:from>
    <xdr:to>
      <xdr:col>36</xdr:col>
      <xdr:colOff>165100</xdr:colOff>
      <xdr:row>86</xdr:row>
      <xdr:rowOff>16890</xdr:rowOff>
    </xdr:to>
    <xdr:sp macro="" textlink="">
      <xdr:nvSpPr>
        <xdr:cNvPr id="355" name="フローチャート: 判断 354">
          <a:extLst>
            <a:ext uri="{FF2B5EF4-FFF2-40B4-BE49-F238E27FC236}">
              <a16:creationId xmlns:a16="http://schemas.microsoft.com/office/drawing/2014/main" id="{0FA101C8-C85C-46A2-95A0-A0F2B7B62CCC}"/>
            </a:ext>
          </a:extLst>
        </xdr:cNvPr>
        <xdr:cNvSpPr/>
      </xdr:nvSpPr>
      <xdr:spPr>
        <a:xfrm>
          <a:off x="6921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6FA47A2-6677-4C4F-8DDA-45571B5C70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21C7E0E-32F8-464F-B92A-8040327121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0E8854D-56B4-48A5-90B6-3D9A565879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2F5E858-0B2E-4566-AD72-0F8D3AAB3CA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7FDB01A-0B43-46F1-9953-CF06937631F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149416</xdr:rowOff>
    </xdr:from>
    <xdr:to>
      <xdr:col>55</xdr:col>
      <xdr:colOff>50800</xdr:colOff>
      <xdr:row>86</xdr:row>
      <xdr:rowOff>79566</xdr:rowOff>
    </xdr:to>
    <xdr:sp macro="" textlink="">
      <xdr:nvSpPr>
        <xdr:cNvPr id="361" name="楕円 360">
          <a:extLst>
            <a:ext uri="{FF2B5EF4-FFF2-40B4-BE49-F238E27FC236}">
              <a16:creationId xmlns:a16="http://schemas.microsoft.com/office/drawing/2014/main" id="{EBA1EF5E-97F8-4E9A-A592-607E36AD2B8D}"/>
            </a:ext>
          </a:extLst>
        </xdr:cNvPr>
        <xdr:cNvSpPr/>
      </xdr:nvSpPr>
      <xdr:spPr>
        <a:xfrm>
          <a:off x="10426700" y="147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64343</xdr:rowOff>
    </xdr:from>
    <xdr:ext cx="469744" cy="259045"/>
    <xdr:sp macro="" textlink="">
      <xdr:nvSpPr>
        <xdr:cNvPr id="362" name="【公営住宅】&#10;一人当たり面積該当値テキスト">
          <a:extLst>
            <a:ext uri="{FF2B5EF4-FFF2-40B4-BE49-F238E27FC236}">
              <a16:creationId xmlns:a16="http://schemas.microsoft.com/office/drawing/2014/main" id="{2B200FE0-C00C-49FC-80C1-A5B698FF2671}"/>
            </a:ext>
          </a:extLst>
        </xdr:cNvPr>
        <xdr:cNvSpPr txBox="1"/>
      </xdr:nvSpPr>
      <xdr:spPr>
        <a:xfrm>
          <a:off x="10515600" y="1463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150940</xdr:rowOff>
    </xdr:from>
    <xdr:to>
      <xdr:col>50</xdr:col>
      <xdr:colOff>165100</xdr:colOff>
      <xdr:row>86</xdr:row>
      <xdr:rowOff>81090</xdr:rowOff>
    </xdr:to>
    <xdr:sp macro="" textlink="">
      <xdr:nvSpPr>
        <xdr:cNvPr id="363" name="楕円 362">
          <a:extLst>
            <a:ext uri="{FF2B5EF4-FFF2-40B4-BE49-F238E27FC236}">
              <a16:creationId xmlns:a16="http://schemas.microsoft.com/office/drawing/2014/main" id="{FC25C739-3FF1-48F2-8106-7DF3E3A41858}"/>
            </a:ext>
          </a:extLst>
        </xdr:cNvPr>
        <xdr:cNvSpPr/>
      </xdr:nvSpPr>
      <xdr:spPr>
        <a:xfrm>
          <a:off x="9588500" y="147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28766</xdr:rowOff>
    </xdr:from>
    <xdr:to>
      <xdr:col>55</xdr:col>
      <xdr:colOff>0</xdr:colOff>
      <xdr:row>86</xdr:row>
      <xdr:rowOff>30290</xdr:rowOff>
    </xdr:to>
    <xdr:cxnSp macro="">
      <xdr:nvCxnSpPr>
        <xdr:cNvPr id="364" name="直線コネクタ 363">
          <a:extLst>
            <a:ext uri="{FF2B5EF4-FFF2-40B4-BE49-F238E27FC236}">
              <a16:creationId xmlns:a16="http://schemas.microsoft.com/office/drawing/2014/main" id="{4FD6B3F9-D253-40CD-A2CB-8CAC7297E9EE}"/>
            </a:ext>
          </a:extLst>
        </xdr:cNvPr>
        <xdr:cNvCxnSpPr/>
      </xdr:nvCxnSpPr>
      <xdr:spPr>
        <a:xfrm flipV="1">
          <a:off x="9639300" y="1477346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154939</xdr:rowOff>
    </xdr:from>
    <xdr:to>
      <xdr:col>46</xdr:col>
      <xdr:colOff>38100</xdr:colOff>
      <xdr:row>86</xdr:row>
      <xdr:rowOff>85089</xdr:rowOff>
    </xdr:to>
    <xdr:sp macro="" textlink="">
      <xdr:nvSpPr>
        <xdr:cNvPr id="365" name="楕円 364">
          <a:extLst>
            <a:ext uri="{FF2B5EF4-FFF2-40B4-BE49-F238E27FC236}">
              <a16:creationId xmlns:a16="http://schemas.microsoft.com/office/drawing/2014/main" id="{5E9CAE05-5B8F-4AB4-BA1A-AA4198549B30}"/>
            </a:ext>
          </a:extLst>
        </xdr:cNvPr>
        <xdr:cNvSpPr/>
      </xdr:nvSpPr>
      <xdr:spPr>
        <a:xfrm>
          <a:off x="8699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30290</xdr:rowOff>
    </xdr:from>
    <xdr:to>
      <xdr:col>50</xdr:col>
      <xdr:colOff>114300</xdr:colOff>
      <xdr:row>86</xdr:row>
      <xdr:rowOff>34289</xdr:rowOff>
    </xdr:to>
    <xdr:cxnSp macro="">
      <xdr:nvCxnSpPr>
        <xdr:cNvPr id="366" name="直線コネクタ 365">
          <a:extLst>
            <a:ext uri="{FF2B5EF4-FFF2-40B4-BE49-F238E27FC236}">
              <a16:creationId xmlns:a16="http://schemas.microsoft.com/office/drawing/2014/main" id="{D70E519A-E235-47F8-A7C4-BEF234150EFA}"/>
            </a:ext>
          </a:extLst>
        </xdr:cNvPr>
        <xdr:cNvCxnSpPr/>
      </xdr:nvCxnSpPr>
      <xdr:spPr>
        <a:xfrm flipV="1">
          <a:off x="8750300" y="14774990"/>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155702</xdr:rowOff>
    </xdr:from>
    <xdr:to>
      <xdr:col>41</xdr:col>
      <xdr:colOff>101600</xdr:colOff>
      <xdr:row>86</xdr:row>
      <xdr:rowOff>85852</xdr:rowOff>
    </xdr:to>
    <xdr:sp macro="" textlink="">
      <xdr:nvSpPr>
        <xdr:cNvPr id="367" name="楕円 366">
          <a:extLst>
            <a:ext uri="{FF2B5EF4-FFF2-40B4-BE49-F238E27FC236}">
              <a16:creationId xmlns:a16="http://schemas.microsoft.com/office/drawing/2014/main" id="{3CDDA2D4-09BE-4D9E-9C7C-7BD85ED8D0B1}"/>
            </a:ext>
          </a:extLst>
        </xdr:cNvPr>
        <xdr:cNvSpPr/>
      </xdr:nvSpPr>
      <xdr:spPr>
        <a:xfrm>
          <a:off x="7810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34289</xdr:rowOff>
    </xdr:from>
    <xdr:to>
      <xdr:col>45</xdr:col>
      <xdr:colOff>177800</xdr:colOff>
      <xdr:row>86</xdr:row>
      <xdr:rowOff>35052</xdr:rowOff>
    </xdr:to>
    <xdr:cxnSp macro="">
      <xdr:nvCxnSpPr>
        <xdr:cNvPr id="368" name="直線コネクタ 367">
          <a:extLst>
            <a:ext uri="{FF2B5EF4-FFF2-40B4-BE49-F238E27FC236}">
              <a16:creationId xmlns:a16="http://schemas.microsoft.com/office/drawing/2014/main" id="{5F4D419C-2DCB-4814-853A-77EC7CFD3E5B}"/>
            </a:ext>
          </a:extLst>
        </xdr:cNvPr>
        <xdr:cNvCxnSpPr/>
      </xdr:nvCxnSpPr>
      <xdr:spPr>
        <a:xfrm flipV="1">
          <a:off x="7861300" y="147789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156274</xdr:rowOff>
    </xdr:from>
    <xdr:to>
      <xdr:col>36</xdr:col>
      <xdr:colOff>165100</xdr:colOff>
      <xdr:row>86</xdr:row>
      <xdr:rowOff>86424</xdr:rowOff>
    </xdr:to>
    <xdr:sp macro="" textlink="">
      <xdr:nvSpPr>
        <xdr:cNvPr id="369" name="楕円 368">
          <a:extLst>
            <a:ext uri="{FF2B5EF4-FFF2-40B4-BE49-F238E27FC236}">
              <a16:creationId xmlns:a16="http://schemas.microsoft.com/office/drawing/2014/main" id="{2042105B-048B-4F76-BEBB-6A4D0616DF4A}"/>
            </a:ext>
          </a:extLst>
        </xdr:cNvPr>
        <xdr:cNvSpPr/>
      </xdr:nvSpPr>
      <xdr:spPr>
        <a:xfrm>
          <a:off x="6921500" y="147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35052</xdr:rowOff>
    </xdr:from>
    <xdr:to>
      <xdr:col>41</xdr:col>
      <xdr:colOff>50800</xdr:colOff>
      <xdr:row>86</xdr:row>
      <xdr:rowOff>35624</xdr:rowOff>
    </xdr:to>
    <xdr:cxnSp macro="">
      <xdr:nvCxnSpPr>
        <xdr:cNvPr id="370" name="直線コネクタ 369">
          <a:extLst>
            <a:ext uri="{FF2B5EF4-FFF2-40B4-BE49-F238E27FC236}">
              <a16:creationId xmlns:a16="http://schemas.microsoft.com/office/drawing/2014/main" id="{018E0221-0F4D-4FD2-B985-A37C823AA50B}"/>
            </a:ext>
          </a:extLst>
        </xdr:cNvPr>
        <xdr:cNvCxnSpPr/>
      </xdr:nvCxnSpPr>
      <xdr:spPr>
        <a:xfrm flipV="1">
          <a:off x="6972300" y="1477975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1B24ED5A-E019-40E6-9410-259E93E581AF}"/>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E2633D53-2DDE-4F7E-AD6F-BD6A6A67D830}"/>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73" name="n_3aveValue【公営住宅】&#10;一人当たり面積">
          <a:extLst>
            <a:ext uri="{FF2B5EF4-FFF2-40B4-BE49-F238E27FC236}">
              <a16:creationId xmlns:a16="http://schemas.microsoft.com/office/drawing/2014/main" id="{0CA54D8D-7ED7-4356-9AEC-AAECF0728C4B}"/>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33417</xdr:rowOff>
    </xdr:from>
    <xdr:ext cx="469744" cy="259045"/>
    <xdr:sp macro="" textlink="">
      <xdr:nvSpPr>
        <xdr:cNvPr id="374" name="n_4aveValue【公営住宅】&#10;一人当たり面積">
          <a:extLst>
            <a:ext uri="{FF2B5EF4-FFF2-40B4-BE49-F238E27FC236}">
              <a16:creationId xmlns:a16="http://schemas.microsoft.com/office/drawing/2014/main" id="{30576902-6295-41BC-9B77-E2F5F3A4925E}"/>
            </a:ext>
          </a:extLst>
        </xdr:cNvPr>
        <xdr:cNvSpPr txBox="1"/>
      </xdr:nvSpPr>
      <xdr:spPr>
        <a:xfrm>
          <a:off x="6737427" y="144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72217</xdr:rowOff>
    </xdr:from>
    <xdr:ext cx="469744" cy="259045"/>
    <xdr:sp macro="" textlink="">
      <xdr:nvSpPr>
        <xdr:cNvPr id="375" name="n_1mainValue【公営住宅】&#10;一人当たり面積">
          <a:extLst>
            <a:ext uri="{FF2B5EF4-FFF2-40B4-BE49-F238E27FC236}">
              <a16:creationId xmlns:a16="http://schemas.microsoft.com/office/drawing/2014/main" id="{5815BF5A-D886-44CD-BB83-7850020163D3}"/>
            </a:ext>
          </a:extLst>
        </xdr:cNvPr>
        <xdr:cNvSpPr txBox="1"/>
      </xdr:nvSpPr>
      <xdr:spPr>
        <a:xfrm>
          <a:off x="9391727" y="148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76216</xdr:rowOff>
    </xdr:from>
    <xdr:ext cx="469744" cy="259045"/>
    <xdr:sp macro="" textlink="">
      <xdr:nvSpPr>
        <xdr:cNvPr id="376" name="n_2mainValue【公営住宅】&#10;一人当たり面積">
          <a:extLst>
            <a:ext uri="{FF2B5EF4-FFF2-40B4-BE49-F238E27FC236}">
              <a16:creationId xmlns:a16="http://schemas.microsoft.com/office/drawing/2014/main" id="{9E01A663-7045-4697-85BE-02677FE535E6}"/>
            </a:ext>
          </a:extLst>
        </xdr:cNvPr>
        <xdr:cNvSpPr txBox="1"/>
      </xdr:nvSpPr>
      <xdr:spPr>
        <a:xfrm>
          <a:off x="8515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76979</xdr:rowOff>
    </xdr:from>
    <xdr:ext cx="469744" cy="259045"/>
    <xdr:sp macro="" textlink="">
      <xdr:nvSpPr>
        <xdr:cNvPr id="377" name="n_3mainValue【公営住宅】&#10;一人当たり面積">
          <a:extLst>
            <a:ext uri="{FF2B5EF4-FFF2-40B4-BE49-F238E27FC236}">
              <a16:creationId xmlns:a16="http://schemas.microsoft.com/office/drawing/2014/main" id="{79D2DEDD-966E-463F-8A5D-1DAC2AE4C3F6}"/>
            </a:ext>
          </a:extLst>
        </xdr:cNvPr>
        <xdr:cNvSpPr txBox="1"/>
      </xdr:nvSpPr>
      <xdr:spPr>
        <a:xfrm>
          <a:off x="7626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77551</xdr:rowOff>
    </xdr:from>
    <xdr:ext cx="469744" cy="259045"/>
    <xdr:sp macro="" textlink="">
      <xdr:nvSpPr>
        <xdr:cNvPr id="378" name="n_4mainValue【公営住宅】&#10;一人当たり面積">
          <a:extLst>
            <a:ext uri="{FF2B5EF4-FFF2-40B4-BE49-F238E27FC236}">
              <a16:creationId xmlns:a16="http://schemas.microsoft.com/office/drawing/2014/main" id="{696FE722-96E1-4E2A-9414-DB8457F24DEA}"/>
            </a:ext>
          </a:extLst>
        </xdr:cNvPr>
        <xdr:cNvSpPr txBox="1"/>
      </xdr:nvSpPr>
      <xdr:spPr>
        <a:xfrm>
          <a:off x="6737427" y="1482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52D119D-C1BF-4E2A-9285-142978B9AEC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223600F-F71F-480A-BF1E-F8B655C0245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BAD8786-6101-416E-A318-03938F34E86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5358D18-D079-4B36-A156-B20808E24E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CA85773-FFC1-4D8E-AAE6-191853B9C73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64968C6-CFB1-4204-BE82-12D9AD02791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A912B8F-4C93-4FB6-9201-86F4C9B8B4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930E6CA-EAA6-4EA9-BFC6-1CBDD0A9593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EA1B7A1-22BB-4C19-A578-07F8EF3E8BD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EEC256C-8343-4E01-A704-3155544655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A5380AD7-6C71-4C8D-B96F-CD5FB41EE2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3BFBD24-C21C-4173-A693-D9DAB58F73A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454D1BA-643D-4B87-93C9-DC3E948221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0BFB9B2-973B-497D-BB29-BF7BE17E1A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E57E162-3861-46CD-AADC-6853DF67E25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50DE641-C841-4ED9-9228-3745CFB57C1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5BE89A5-D7F6-4A97-8409-A710832A40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72DEDE45-9110-4A3F-9357-BC6FC3B8F6B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CD70F666-66A6-4086-8EBA-0BC99EBD8C3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9463F27-391E-4234-8578-F039723F5E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036C0F3-F486-427B-829A-A45ED31CC2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0EE03FD-8FA2-49EC-9002-4D8A3E8699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4992DE0F-56F5-43DC-A5D9-CDD4E696988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091BE8E-CD9E-408C-8EB6-89546B12242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38B5705-4477-453E-AB7C-AE0BD53227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824AFF76-3A9D-4505-9027-6BDEEABE72E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DFCD795-99F1-4AF0-BC96-227664FC2A7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CA43FEB7-571F-4B51-8ED4-708EBDE3A0B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FC51E794-5D7F-40A3-A88C-2D89C27A431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25233A60-EF9B-4270-8AC2-F2D432DDDA1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33AC343B-2660-4C80-96F6-0A869D0DEB1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C9C46BEE-BB91-43E2-BCAE-94B2A2AD8FF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33768415-35B8-41B6-8A1C-3230521E055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D7E6FC8E-EED2-48E7-B81E-C63FA85EFB6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55431F93-E215-4E05-B455-7CDCDA073AF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D9FE348E-2CA0-4E70-9EA2-4F65094BAB3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779B2C72-1A80-402B-86DE-C8CF6B918F0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302BA355-BE0F-410E-8786-DB8657DCC4F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7EF6E889-19E8-40DF-93A2-9911AE0DE45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6F18A4F-BC76-411F-92CF-B0A27FD14BE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59127507-AA33-42F3-A8F4-6D2F99BF78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C1F57A3-917C-4F94-B007-68DD1E95A1A0}"/>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BB6F1651-EA1D-415D-821D-5CC10F56F8A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D9ADBA6D-CF7E-4E18-B07D-53587C8433D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C785FF6-2289-4C88-BFE1-AD96B6276897}"/>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BAB56656-A630-44F3-8664-771127AD1CAA}"/>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64094C1D-9C2B-4147-9E7B-AFC513DDA643}"/>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7698512D-4F2F-4BBB-A8EF-CC9787EB99EB}"/>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30A6251C-3AB1-4339-8001-923B2217D1E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26E3E510-5DE4-423F-B522-1FE20F99EA06}"/>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29" name="フローチャート: 判断 428">
          <a:extLst>
            <a:ext uri="{FF2B5EF4-FFF2-40B4-BE49-F238E27FC236}">
              <a16:creationId xmlns:a16="http://schemas.microsoft.com/office/drawing/2014/main" id="{DB5705B7-F958-4BD8-A28B-E06101F2C3D2}"/>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0" name="フローチャート: 判断 429">
          <a:extLst>
            <a:ext uri="{FF2B5EF4-FFF2-40B4-BE49-F238E27FC236}">
              <a16:creationId xmlns:a16="http://schemas.microsoft.com/office/drawing/2014/main" id="{8962A8F9-3A53-4D91-9F59-55D4DC31A073}"/>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9931F3C-BA8C-46E5-BCA4-0BEA07EAE81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73BEEA4-77F4-46C2-BC39-030FFFC8D5B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E88F02B-33C1-4816-9AFC-4C110E759C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45FC4D6-D52F-4ABB-99B2-2DA849DDFC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1D67344-6D8F-4CC7-9DDA-883641908A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136434</xdr:rowOff>
    </xdr:from>
    <xdr:to>
      <xdr:col>85</xdr:col>
      <xdr:colOff>177800</xdr:colOff>
      <xdr:row>38</xdr:row>
      <xdr:rowOff>66584</xdr:rowOff>
    </xdr:to>
    <xdr:sp macro="" textlink="">
      <xdr:nvSpPr>
        <xdr:cNvPr id="436" name="楕円 435">
          <a:extLst>
            <a:ext uri="{FF2B5EF4-FFF2-40B4-BE49-F238E27FC236}">
              <a16:creationId xmlns:a16="http://schemas.microsoft.com/office/drawing/2014/main" id="{BF6F2297-59D5-4643-ACD8-5B87C244BA8E}"/>
            </a:ext>
          </a:extLst>
        </xdr:cNvPr>
        <xdr:cNvSpPr/>
      </xdr:nvSpPr>
      <xdr:spPr>
        <a:xfrm>
          <a:off x="162687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159311</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ECF97D21-F488-4939-B8F5-0CF64E6C73C3}"/>
            </a:ext>
          </a:extLst>
        </xdr:cNvPr>
        <xdr:cNvSpPr txBox="1"/>
      </xdr:nvSpPr>
      <xdr:spPr>
        <a:xfrm>
          <a:off x="16357600"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98878</xdr:rowOff>
    </xdr:from>
    <xdr:to>
      <xdr:col>81</xdr:col>
      <xdr:colOff>101600</xdr:colOff>
      <xdr:row>38</xdr:row>
      <xdr:rowOff>29028</xdr:rowOff>
    </xdr:to>
    <xdr:sp macro="" textlink="">
      <xdr:nvSpPr>
        <xdr:cNvPr id="438" name="楕円 437">
          <a:extLst>
            <a:ext uri="{FF2B5EF4-FFF2-40B4-BE49-F238E27FC236}">
              <a16:creationId xmlns:a16="http://schemas.microsoft.com/office/drawing/2014/main" id="{13966ED5-1A5B-4AC0-A6DA-CA0F13C50449}"/>
            </a:ext>
          </a:extLst>
        </xdr:cNvPr>
        <xdr:cNvSpPr/>
      </xdr:nvSpPr>
      <xdr:spPr>
        <a:xfrm>
          <a:off x="15430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149678</xdr:rowOff>
    </xdr:from>
    <xdr:to>
      <xdr:col>85</xdr:col>
      <xdr:colOff>127000</xdr:colOff>
      <xdr:row>38</xdr:row>
      <xdr:rowOff>15784</xdr:rowOff>
    </xdr:to>
    <xdr:cxnSp macro="">
      <xdr:nvCxnSpPr>
        <xdr:cNvPr id="439" name="直線コネクタ 438">
          <a:extLst>
            <a:ext uri="{FF2B5EF4-FFF2-40B4-BE49-F238E27FC236}">
              <a16:creationId xmlns:a16="http://schemas.microsoft.com/office/drawing/2014/main" id="{4C36F179-F29E-429A-AFFD-6D49971C6C18}"/>
            </a:ext>
          </a:extLst>
        </xdr:cNvPr>
        <xdr:cNvCxnSpPr/>
      </xdr:nvCxnSpPr>
      <xdr:spPr>
        <a:xfrm>
          <a:off x="15481300" y="649332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40" name="楕円 439">
          <a:extLst>
            <a:ext uri="{FF2B5EF4-FFF2-40B4-BE49-F238E27FC236}">
              <a16:creationId xmlns:a16="http://schemas.microsoft.com/office/drawing/2014/main" id="{671FA5CE-854D-4B94-B3F8-CD2323E383A0}"/>
            </a:ext>
          </a:extLst>
        </xdr:cNvPr>
        <xdr:cNvSpPr/>
      </xdr:nvSpPr>
      <xdr:spPr>
        <a:xfrm>
          <a:off x="14541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94161</xdr:rowOff>
    </xdr:from>
    <xdr:to>
      <xdr:col>81</xdr:col>
      <xdr:colOff>50800</xdr:colOff>
      <xdr:row>37</xdr:row>
      <xdr:rowOff>149678</xdr:rowOff>
    </xdr:to>
    <xdr:cxnSp macro="">
      <xdr:nvCxnSpPr>
        <xdr:cNvPr id="441" name="直線コネクタ 440">
          <a:extLst>
            <a:ext uri="{FF2B5EF4-FFF2-40B4-BE49-F238E27FC236}">
              <a16:creationId xmlns:a16="http://schemas.microsoft.com/office/drawing/2014/main" id="{8BE0F769-DE26-4426-B3AD-E5E33B8043AA}"/>
            </a:ext>
          </a:extLst>
        </xdr:cNvPr>
        <xdr:cNvCxnSpPr/>
      </xdr:nvCxnSpPr>
      <xdr:spPr>
        <a:xfrm>
          <a:off x="14592300" y="643781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164193</xdr:rowOff>
    </xdr:from>
    <xdr:to>
      <xdr:col>72</xdr:col>
      <xdr:colOff>38100</xdr:colOff>
      <xdr:row>37</xdr:row>
      <xdr:rowOff>94343</xdr:rowOff>
    </xdr:to>
    <xdr:sp macro="" textlink="">
      <xdr:nvSpPr>
        <xdr:cNvPr id="442" name="楕円 441">
          <a:extLst>
            <a:ext uri="{FF2B5EF4-FFF2-40B4-BE49-F238E27FC236}">
              <a16:creationId xmlns:a16="http://schemas.microsoft.com/office/drawing/2014/main" id="{B7F44DDD-08C8-4A5C-8E93-835118BEFDA3}"/>
            </a:ext>
          </a:extLst>
        </xdr:cNvPr>
        <xdr:cNvSpPr/>
      </xdr:nvSpPr>
      <xdr:spPr>
        <a:xfrm>
          <a:off x="13652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43543</xdr:rowOff>
    </xdr:from>
    <xdr:to>
      <xdr:col>76</xdr:col>
      <xdr:colOff>114300</xdr:colOff>
      <xdr:row>37</xdr:row>
      <xdr:rowOff>94161</xdr:rowOff>
    </xdr:to>
    <xdr:cxnSp macro="">
      <xdr:nvCxnSpPr>
        <xdr:cNvPr id="443" name="直線コネクタ 442">
          <a:extLst>
            <a:ext uri="{FF2B5EF4-FFF2-40B4-BE49-F238E27FC236}">
              <a16:creationId xmlns:a16="http://schemas.microsoft.com/office/drawing/2014/main" id="{0295FBAA-F822-405F-BD48-2E3C903C3B77}"/>
            </a:ext>
          </a:extLst>
        </xdr:cNvPr>
        <xdr:cNvCxnSpPr/>
      </xdr:nvCxnSpPr>
      <xdr:spPr>
        <a:xfrm>
          <a:off x="13703300" y="638719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111942</xdr:rowOff>
    </xdr:from>
    <xdr:to>
      <xdr:col>67</xdr:col>
      <xdr:colOff>101600</xdr:colOff>
      <xdr:row>37</xdr:row>
      <xdr:rowOff>42092</xdr:rowOff>
    </xdr:to>
    <xdr:sp macro="" textlink="">
      <xdr:nvSpPr>
        <xdr:cNvPr id="444" name="楕円 443">
          <a:extLst>
            <a:ext uri="{FF2B5EF4-FFF2-40B4-BE49-F238E27FC236}">
              <a16:creationId xmlns:a16="http://schemas.microsoft.com/office/drawing/2014/main" id="{E6CF39B7-1450-4035-81BD-5451E3B3613D}"/>
            </a:ext>
          </a:extLst>
        </xdr:cNvPr>
        <xdr:cNvSpPr/>
      </xdr:nvSpPr>
      <xdr:spPr>
        <a:xfrm>
          <a:off x="12763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162742</xdr:rowOff>
    </xdr:from>
    <xdr:to>
      <xdr:col>71</xdr:col>
      <xdr:colOff>177800</xdr:colOff>
      <xdr:row>37</xdr:row>
      <xdr:rowOff>43543</xdr:rowOff>
    </xdr:to>
    <xdr:cxnSp macro="">
      <xdr:nvCxnSpPr>
        <xdr:cNvPr id="445" name="直線コネクタ 444">
          <a:extLst>
            <a:ext uri="{FF2B5EF4-FFF2-40B4-BE49-F238E27FC236}">
              <a16:creationId xmlns:a16="http://schemas.microsoft.com/office/drawing/2014/main" id="{412F8009-4D7F-496D-A33E-E8F6A3826F3B}"/>
            </a:ext>
          </a:extLst>
        </xdr:cNvPr>
        <xdr:cNvCxnSpPr/>
      </xdr:nvCxnSpPr>
      <xdr:spPr>
        <a:xfrm>
          <a:off x="12814300" y="633494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62C7885D-DDB4-452B-8314-5AB115393EF2}"/>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9D3B1005-3ABB-4909-98BB-225EAF529A55}"/>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3AB3AB11-D24C-4392-8157-2F2B1AA458D1}"/>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9C8CFF5-B6B1-4CFA-A731-97721C0ABB7C}"/>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45555</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E2C9B839-0A7D-4A56-A825-0554A44A756F}"/>
            </a:ext>
          </a:extLst>
        </xdr:cNvPr>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E7F47F3B-3B0C-4AD2-8319-FA3B8D590FAF}"/>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110870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7DD4509C-0988-4836-B7D3-453C5E1FB0DB}"/>
            </a:ext>
          </a:extLst>
        </xdr:cNvPr>
        <xdr:cNvSpPr txBox="1"/>
      </xdr:nvSpPr>
      <xdr:spPr>
        <a:xfrm>
          <a:off x="13500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58619</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77FB67F6-6B55-4885-82CF-F1C1FB205F26}"/>
            </a:ext>
          </a:extLst>
        </xdr:cNvPr>
        <xdr:cNvSpPr txBox="1"/>
      </xdr:nvSpPr>
      <xdr:spPr>
        <a:xfrm>
          <a:off x="12611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20923DD6-73DD-4847-B4A4-1CB322315B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CEE9AFFA-43DB-453E-A805-991E8991939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8677922-CB84-401F-AC0D-D3699AF17C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4174226-B3A2-418A-91C5-23E58B41D5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1977E4A-EAC0-4A14-9175-355E72F597C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9572E996-2523-4374-A7ED-2A55AF140BD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7A2B20A6-5A0C-4B73-8C2A-C54068E114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2BB9BCA1-9DB7-4DE1-931E-644CBE0F90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D967AA5-5BB5-4FA2-A868-EF50A6818B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9FCE924-4151-4E06-9E3B-E3ECB8F0DEB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E9376D26-565D-4899-BEE1-22A82815664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4CC77AE3-E219-48F0-8A5B-98291E03A05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92E7B9E-3822-42FF-B880-AD4FB6F7B49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80EFF994-A467-4C4D-88A2-BBD42B00A5E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5BEBAE4D-4CE8-4B6C-BA64-EC235C32C4A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852D9562-D960-4D2A-ABE7-1E73D9F2D82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8FCDA60F-FFB2-4BDB-94D5-F5CF6448794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2B413D60-6BC3-4945-B4D3-F80889E0E0F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9D1EF2E0-B784-4EA4-840E-57D31A0BD6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97C680F5-8D67-4026-98F2-8E023F407D9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4F07ED22-E4AC-4684-A5E9-7D294B697CF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E1C57795-448C-4ADA-AC8B-DED329B31EB1}"/>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676B1D30-6B66-40AA-ABCE-C704FCC462A4}"/>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51C999FF-D27D-4096-80E1-2656A9110307}"/>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EE14AD87-F639-4C3C-BDC7-BFE66DE797F7}"/>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0A8880A7-A10A-4548-B337-341B626F7E56}"/>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1DF8CB0A-15EA-4CBD-95C9-46F5A80A976F}"/>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23A6762B-25DE-4E9D-A92A-3BB93FE47DB0}"/>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C5502C7F-E032-4917-B7DF-328EE03714D5}"/>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4A3EE512-554C-487D-AB30-758B52CB2667}"/>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100838</xdr:rowOff>
    </xdr:from>
    <xdr:to>
      <xdr:col>102</xdr:col>
      <xdr:colOff>165100</xdr:colOff>
      <xdr:row>38</xdr:row>
      <xdr:rowOff>30988</xdr:rowOff>
    </xdr:to>
    <xdr:sp macro="" textlink="">
      <xdr:nvSpPr>
        <xdr:cNvPr id="484" name="フローチャート: 判断 483">
          <a:extLst>
            <a:ext uri="{FF2B5EF4-FFF2-40B4-BE49-F238E27FC236}">
              <a16:creationId xmlns:a16="http://schemas.microsoft.com/office/drawing/2014/main" id="{5BFD0D3E-AB61-41FC-9F1B-7E37354084C4}"/>
            </a:ext>
          </a:extLst>
        </xdr:cNvPr>
        <xdr:cNvSpPr/>
      </xdr:nvSpPr>
      <xdr:spPr>
        <a:xfrm>
          <a:off x="19494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57404</xdr:rowOff>
    </xdr:from>
    <xdr:to>
      <xdr:col>98</xdr:col>
      <xdr:colOff>38100</xdr:colOff>
      <xdr:row>37</xdr:row>
      <xdr:rowOff>159004</xdr:rowOff>
    </xdr:to>
    <xdr:sp macro="" textlink="">
      <xdr:nvSpPr>
        <xdr:cNvPr id="485" name="フローチャート: 判断 484">
          <a:extLst>
            <a:ext uri="{FF2B5EF4-FFF2-40B4-BE49-F238E27FC236}">
              <a16:creationId xmlns:a16="http://schemas.microsoft.com/office/drawing/2014/main" id="{D4C462C3-98B5-4FD3-9AE3-0DF18464C1E6}"/>
            </a:ext>
          </a:extLst>
        </xdr:cNvPr>
        <xdr:cNvSpPr/>
      </xdr:nvSpPr>
      <xdr:spPr>
        <a:xfrm>
          <a:off x="18605500" y="64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591435B-2C87-47BC-8176-910A572C301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7FB3FA4-53ED-4E9C-BE1A-906A232FA69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DF2BC84-2EB9-43AF-A6C9-B9CC222BDD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0554C76-22F2-47EB-9E63-CE13CE945D2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5D4760E-DD5D-478E-BCDA-BE7F43C72A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32258</xdr:rowOff>
    </xdr:from>
    <xdr:to>
      <xdr:col>116</xdr:col>
      <xdr:colOff>114300</xdr:colOff>
      <xdr:row>34</xdr:row>
      <xdr:rowOff>133858</xdr:rowOff>
    </xdr:to>
    <xdr:sp macro="" textlink="">
      <xdr:nvSpPr>
        <xdr:cNvPr id="491" name="楕円 490">
          <a:extLst>
            <a:ext uri="{FF2B5EF4-FFF2-40B4-BE49-F238E27FC236}">
              <a16:creationId xmlns:a16="http://schemas.microsoft.com/office/drawing/2014/main" id="{CA8F4E67-079F-4531-8AC4-1682B07967BC}"/>
            </a:ext>
          </a:extLst>
        </xdr:cNvPr>
        <xdr:cNvSpPr/>
      </xdr:nvSpPr>
      <xdr:spPr>
        <a:xfrm>
          <a:off x="221107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156735</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1BD06A40-E4D1-40CF-8227-15103150FB32}"/>
            </a:ext>
          </a:extLst>
        </xdr:cNvPr>
        <xdr:cNvSpPr txBox="1"/>
      </xdr:nvSpPr>
      <xdr:spPr>
        <a:xfrm>
          <a:off x="22199600"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52832</xdr:rowOff>
    </xdr:from>
    <xdr:to>
      <xdr:col>112</xdr:col>
      <xdr:colOff>38100</xdr:colOff>
      <xdr:row>34</xdr:row>
      <xdr:rowOff>154432</xdr:rowOff>
    </xdr:to>
    <xdr:sp macro="" textlink="">
      <xdr:nvSpPr>
        <xdr:cNvPr id="493" name="楕円 492">
          <a:extLst>
            <a:ext uri="{FF2B5EF4-FFF2-40B4-BE49-F238E27FC236}">
              <a16:creationId xmlns:a16="http://schemas.microsoft.com/office/drawing/2014/main" id="{85D6E736-8351-436D-9B58-D0FFB04BD7F8}"/>
            </a:ext>
          </a:extLst>
        </xdr:cNvPr>
        <xdr:cNvSpPr/>
      </xdr:nvSpPr>
      <xdr:spPr>
        <a:xfrm>
          <a:off x="21272500" y="58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83058</xdr:rowOff>
    </xdr:from>
    <xdr:to>
      <xdr:col>116</xdr:col>
      <xdr:colOff>63500</xdr:colOff>
      <xdr:row>34</xdr:row>
      <xdr:rowOff>103632</xdr:rowOff>
    </xdr:to>
    <xdr:cxnSp macro="">
      <xdr:nvCxnSpPr>
        <xdr:cNvPr id="494" name="直線コネクタ 493">
          <a:extLst>
            <a:ext uri="{FF2B5EF4-FFF2-40B4-BE49-F238E27FC236}">
              <a16:creationId xmlns:a16="http://schemas.microsoft.com/office/drawing/2014/main" id="{1B59786A-787E-4513-AA97-2B851DB850E8}"/>
            </a:ext>
          </a:extLst>
        </xdr:cNvPr>
        <xdr:cNvCxnSpPr/>
      </xdr:nvCxnSpPr>
      <xdr:spPr>
        <a:xfrm flipV="1">
          <a:off x="21323300" y="591235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66548</xdr:rowOff>
    </xdr:from>
    <xdr:to>
      <xdr:col>107</xdr:col>
      <xdr:colOff>101600</xdr:colOff>
      <xdr:row>34</xdr:row>
      <xdr:rowOff>168148</xdr:rowOff>
    </xdr:to>
    <xdr:sp macro="" textlink="">
      <xdr:nvSpPr>
        <xdr:cNvPr id="495" name="楕円 494">
          <a:extLst>
            <a:ext uri="{FF2B5EF4-FFF2-40B4-BE49-F238E27FC236}">
              <a16:creationId xmlns:a16="http://schemas.microsoft.com/office/drawing/2014/main" id="{AC319726-A3A3-40BF-99FD-463D1E34FA21}"/>
            </a:ext>
          </a:extLst>
        </xdr:cNvPr>
        <xdr:cNvSpPr/>
      </xdr:nvSpPr>
      <xdr:spPr>
        <a:xfrm>
          <a:off x="20383500" y="5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103632</xdr:rowOff>
    </xdr:from>
    <xdr:to>
      <xdr:col>111</xdr:col>
      <xdr:colOff>177800</xdr:colOff>
      <xdr:row>34</xdr:row>
      <xdr:rowOff>117348</xdr:rowOff>
    </xdr:to>
    <xdr:cxnSp macro="">
      <xdr:nvCxnSpPr>
        <xdr:cNvPr id="496" name="直線コネクタ 495">
          <a:extLst>
            <a:ext uri="{FF2B5EF4-FFF2-40B4-BE49-F238E27FC236}">
              <a16:creationId xmlns:a16="http://schemas.microsoft.com/office/drawing/2014/main" id="{D29F9C86-01A5-4293-AE09-4DE23AC47B4D}"/>
            </a:ext>
          </a:extLst>
        </xdr:cNvPr>
        <xdr:cNvCxnSpPr/>
      </xdr:nvCxnSpPr>
      <xdr:spPr>
        <a:xfrm flipV="1">
          <a:off x="20434300" y="5932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77978</xdr:rowOff>
    </xdr:from>
    <xdr:to>
      <xdr:col>102</xdr:col>
      <xdr:colOff>165100</xdr:colOff>
      <xdr:row>35</xdr:row>
      <xdr:rowOff>8128</xdr:rowOff>
    </xdr:to>
    <xdr:sp macro="" textlink="">
      <xdr:nvSpPr>
        <xdr:cNvPr id="497" name="楕円 496">
          <a:extLst>
            <a:ext uri="{FF2B5EF4-FFF2-40B4-BE49-F238E27FC236}">
              <a16:creationId xmlns:a16="http://schemas.microsoft.com/office/drawing/2014/main" id="{6EE7DB80-3ED1-49AF-90B0-7A20F61F5676}"/>
            </a:ext>
          </a:extLst>
        </xdr:cNvPr>
        <xdr:cNvSpPr/>
      </xdr:nvSpPr>
      <xdr:spPr>
        <a:xfrm>
          <a:off x="19494500" y="59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117348</xdr:rowOff>
    </xdr:from>
    <xdr:to>
      <xdr:col>107</xdr:col>
      <xdr:colOff>50800</xdr:colOff>
      <xdr:row>34</xdr:row>
      <xdr:rowOff>128778</xdr:rowOff>
    </xdr:to>
    <xdr:cxnSp macro="">
      <xdr:nvCxnSpPr>
        <xdr:cNvPr id="498" name="直線コネクタ 497">
          <a:extLst>
            <a:ext uri="{FF2B5EF4-FFF2-40B4-BE49-F238E27FC236}">
              <a16:creationId xmlns:a16="http://schemas.microsoft.com/office/drawing/2014/main" id="{4C5FB50C-4AF9-49CB-98B2-C375A164F3AF}"/>
            </a:ext>
          </a:extLst>
        </xdr:cNvPr>
        <xdr:cNvCxnSpPr/>
      </xdr:nvCxnSpPr>
      <xdr:spPr>
        <a:xfrm flipV="1">
          <a:off x="19545300" y="59466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43688</xdr:rowOff>
    </xdr:from>
    <xdr:to>
      <xdr:col>98</xdr:col>
      <xdr:colOff>38100</xdr:colOff>
      <xdr:row>34</xdr:row>
      <xdr:rowOff>145288</xdr:rowOff>
    </xdr:to>
    <xdr:sp macro="" textlink="">
      <xdr:nvSpPr>
        <xdr:cNvPr id="499" name="楕円 498">
          <a:extLst>
            <a:ext uri="{FF2B5EF4-FFF2-40B4-BE49-F238E27FC236}">
              <a16:creationId xmlns:a16="http://schemas.microsoft.com/office/drawing/2014/main" id="{E8DE2CB6-E77D-449F-A5F1-4534DDB95E39}"/>
            </a:ext>
          </a:extLst>
        </xdr:cNvPr>
        <xdr:cNvSpPr/>
      </xdr:nvSpPr>
      <xdr:spPr>
        <a:xfrm>
          <a:off x="18605500" y="58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94488</xdr:rowOff>
    </xdr:from>
    <xdr:to>
      <xdr:col>102</xdr:col>
      <xdr:colOff>114300</xdr:colOff>
      <xdr:row>34</xdr:row>
      <xdr:rowOff>128778</xdr:rowOff>
    </xdr:to>
    <xdr:cxnSp macro="">
      <xdr:nvCxnSpPr>
        <xdr:cNvPr id="500" name="直線コネクタ 499">
          <a:extLst>
            <a:ext uri="{FF2B5EF4-FFF2-40B4-BE49-F238E27FC236}">
              <a16:creationId xmlns:a16="http://schemas.microsoft.com/office/drawing/2014/main" id="{B4132636-4D3F-4276-9DEE-E03F3CB06BDD}"/>
            </a:ext>
          </a:extLst>
        </xdr:cNvPr>
        <xdr:cNvCxnSpPr/>
      </xdr:nvCxnSpPr>
      <xdr:spPr>
        <a:xfrm>
          <a:off x="18656300" y="59237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184DC19C-8B5A-4D0D-A7FF-C2ACFC10A5A6}"/>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BA2B2B2E-8DFE-4579-8970-EEA5F40B1219}"/>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22115</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34E302C0-F363-40DF-BC0B-652B30DD3ED2}"/>
            </a:ext>
          </a:extLst>
        </xdr:cNvPr>
        <xdr:cNvSpPr txBox="1"/>
      </xdr:nvSpPr>
      <xdr:spPr>
        <a:xfrm>
          <a:off x="19310427" y="65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150131</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39805AD4-19C1-45FA-A26E-0A3EBA26DFE0}"/>
            </a:ext>
          </a:extLst>
        </xdr:cNvPr>
        <xdr:cNvSpPr txBox="1"/>
      </xdr:nvSpPr>
      <xdr:spPr>
        <a:xfrm>
          <a:off x="18421427" y="649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170959</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745A964B-55BA-4634-9A7E-CDCE87DA8BA8}"/>
            </a:ext>
          </a:extLst>
        </xdr:cNvPr>
        <xdr:cNvSpPr txBox="1"/>
      </xdr:nvSpPr>
      <xdr:spPr>
        <a:xfrm>
          <a:off x="21075727"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13225</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D79C0112-4CF4-498B-A45F-280FD7BFF810}"/>
            </a:ext>
          </a:extLst>
        </xdr:cNvPr>
        <xdr:cNvSpPr txBox="1"/>
      </xdr:nvSpPr>
      <xdr:spPr>
        <a:xfrm>
          <a:off x="20199427" y="567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24655</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C5FC181A-7F45-4862-97EB-8CDEAB384BFE}"/>
            </a:ext>
          </a:extLst>
        </xdr:cNvPr>
        <xdr:cNvSpPr txBox="1"/>
      </xdr:nvSpPr>
      <xdr:spPr>
        <a:xfrm>
          <a:off x="19310427" y="568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161815</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1DEB870C-5788-4206-8DC7-8FFBA9FE8D22}"/>
            </a:ext>
          </a:extLst>
        </xdr:cNvPr>
        <xdr:cNvSpPr txBox="1"/>
      </xdr:nvSpPr>
      <xdr:spPr>
        <a:xfrm>
          <a:off x="18421427" y="564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B43D7396-8957-4A0C-9D3C-6C759A9F4DC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B47C597F-B68D-4F0E-8A0C-04A5298B0B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AC667945-D184-40CC-8694-87D431C155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CB159D65-27D7-4DD5-87CF-0300C56876B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5BD202E3-D0EA-406D-B4D5-3C05E4CF5CA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ACE7DCA-06AA-4F91-A539-49D2F55825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F45CE4CC-6208-4E63-87B5-BF383EE925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FCCF38B7-9FC6-4350-9456-831F7995312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9472875D-A3D5-4967-8EE5-0677A8E50C0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A4C76017-EF1A-4964-8F77-1E70876241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1D746B3D-9E37-4FB1-9778-D10F958B59F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BA82B39C-005D-4591-B98E-A95561EB5F4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55DAF60D-A708-44A8-B89E-47FC309EF42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95AD6180-A7DF-4DFD-857D-567FC39D7FF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C7C19905-81CB-4D1B-BBAE-62E92BED36B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2F7D4FF8-673D-47FB-805B-2943B169F5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698D844A-FD37-41DB-9ADF-F241657AD8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DCD59690-4F08-4707-A3A1-033BC704FFF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A15AAF93-C552-4CB1-AA16-2D61F273677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9D6F8745-F1C8-46AB-BFCB-503D16600B8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0DAAB87C-23CB-4192-886F-6911ACCF02C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9E78A68-006F-47AB-A985-9A274C8BD1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A3C8BB1D-91FF-4988-BBBD-8F3B58A8EC8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216BAF89-6820-4917-9C87-1A9B510742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412B1D8D-84C7-4FF7-A3E5-8D27530EB2EF}"/>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F5D3A41F-A66D-4FAA-9D70-87DEE18F9E0A}"/>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D4987614-D316-47D4-9483-5C35137DC0F1}"/>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5C7EC52C-0A8C-4D64-8406-D52ABCAFA27B}"/>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997CE2C4-64EA-4086-A352-787801209F81}"/>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DDC00AC7-02DA-401B-A6D4-91751D5DB180}"/>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511AA08C-AFEA-4770-82DF-B639D0CF169E}"/>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38EDFF0F-7E52-4B6A-A0D3-6C8BB844337D}"/>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6319690D-417B-4EC5-938F-EDB267A3DA61}"/>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2" name="フローチャート: 判断 541">
          <a:extLst>
            <a:ext uri="{FF2B5EF4-FFF2-40B4-BE49-F238E27FC236}">
              <a16:creationId xmlns:a16="http://schemas.microsoft.com/office/drawing/2014/main" id="{C0C44DBA-E1D9-4B42-B3DA-1C5CCE487D74}"/>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3" name="フローチャート: 判断 542">
          <a:extLst>
            <a:ext uri="{FF2B5EF4-FFF2-40B4-BE49-F238E27FC236}">
              <a16:creationId xmlns:a16="http://schemas.microsoft.com/office/drawing/2014/main" id="{943FF4F0-4590-4552-B1A3-2C3E88F6B80D}"/>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4B049D5-B9F8-4B41-9F44-C0C30BDBDDF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2A4419D-CE29-4585-BA37-FCB56B28C39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0B431F6-09C1-48AE-BA43-2B5136957D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583BE3E-3008-4231-98F8-179304BA875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1876EBC-1FC3-41F7-95D9-5B5D671A1E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49" name="楕円 548">
          <a:extLst>
            <a:ext uri="{FF2B5EF4-FFF2-40B4-BE49-F238E27FC236}">
              <a16:creationId xmlns:a16="http://schemas.microsoft.com/office/drawing/2014/main" id="{4951034E-5289-4E19-AB1B-08D8D1538FC4}"/>
            </a:ext>
          </a:extLst>
        </xdr:cNvPr>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116857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EA7C6B49-E08D-4258-8148-EF52466BE4B2}"/>
            </a:ext>
          </a:extLst>
        </xdr:cNvPr>
        <xdr:cNvSpPr txBox="1"/>
      </xdr:nvSpPr>
      <xdr:spPr>
        <a:xfrm>
          <a:off x="16357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88265</xdr:rowOff>
    </xdr:from>
    <xdr:to>
      <xdr:col>81</xdr:col>
      <xdr:colOff>101600</xdr:colOff>
      <xdr:row>60</xdr:row>
      <xdr:rowOff>18415</xdr:rowOff>
    </xdr:to>
    <xdr:sp macro="" textlink="">
      <xdr:nvSpPr>
        <xdr:cNvPr id="551" name="楕円 550">
          <a:extLst>
            <a:ext uri="{FF2B5EF4-FFF2-40B4-BE49-F238E27FC236}">
              <a16:creationId xmlns:a16="http://schemas.microsoft.com/office/drawing/2014/main" id="{430C7001-FDA7-4308-88B8-01F9B4FFCD33}"/>
            </a:ext>
          </a:extLst>
        </xdr:cNvPr>
        <xdr:cNvSpPr/>
      </xdr:nvSpPr>
      <xdr:spPr>
        <a:xfrm>
          <a:off x="15430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139065</xdr:rowOff>
    </xdr:from>
    <xdr:to>
      <xdr:col>85</xdr:col>
      <xdr:colOff>127000</xdr:colOff>
      <xdr:row>59</xdr:row>
      <xdr:rowOff>144780</xdr:rowOff>
    </xdr:to>
    <xdr:cxnSp macro="">
      <xdr:nvCxnSpPr>
        <xdr:cNvPr id="552" name="直線コネクタ 551">
          <a:extLst>
            <a:ext uri="{FF2B5EF4-FFF2-40B4-BE49-F238E27FC236}">
              <a16:creationId xmlns:a16="http://schemas.microsoft.com/office/drawing/2014/main" id="{821D8029-FFC3-4917-95CA-2125978DF4B1}"/>
            </a:ext>
          </a:extLst>
        </xdr:cNvPr>
        <xdr:cNvCxnSpPr/>
      </xdr:nvCxnSpPr>
      <xdr:spPr>
        <a:xfrm>
          <a:off x="15481300" y="102546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46355</xdr:rowOff>
    </xdr:from>
    <xdr:to>
      <xdr:col>76</xdr:col>
      <xdr:colOff>165100</xdr:colOff>
      <xdr:row>59</xdr:row>
      <xdr:rowOff>147955</xdr:rowOff>
    </xdr:to>
    <xdr:sp macro="" textlink="">
      <xdr:nvSpPr>
        <xdr:cNvPr id="553" name="楕円 552">
          <a:extLst>
            <a:ext uri="{FF2B5EF4-FFF2-40B4-BE49-F238E27FC236}">
              <a16:creationId xmlns:a16="http://schemas.microsoft.com/office/drawing/2014/main" id="{CF13E173-03CA-42B2-A2DF-42FFC859482D}"/>
            </a:ext>
          </a:extLst>
        </xdr:cNvPr>
        <xdr:cNvSpPr/>
      </xdr:nvSpPr>
      <xdr:spPr>
        <a:xfrm>
          <a:off x="14541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97155</xdr:rowOff>
    </xdr:from>
    <xdr:to>
      <xdr:col>81</xdr:col>
      <xdr:colOff>50800</xdr:colOff>
      <xdr:row>59</xdr:row>
      <xdr:rowOff>139065</xdr:rowOff>
    </xdr:to>
    <xdr:cxnSp macro="">
      <xdr:nvCxnSpPr>
        <xdr:cNvPr id="554" name="直線コネクタ 553">
          <a:extLst>
            <a:ext uri="{FF2B5EF4-FFF2-40B4-BE49-F238E27FC236}">
              <a16:creationId xmlns:a16="http://schemas.microsoft.com/office/drawing/2014/main" id="{29FB5CA9-1151-4060-9ABD-E16EE58324E2}"/>
            </a:ext>
          </a:extLst>
        </xdr:cNvPr>
        <xdr:cNvCxnSpPr/>
      </xdr:nvCxnSpPr>
      <xdr:spPr>
        <a:xfrm>
          <a:off x="14592300" y="102127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xdr:rowOff>
    </xdr:from>
    <xdr:to>
      <xdr:col>72</xdr:col>
      <xdr:colOff>38100</xdr:colOff>
      <xdr:row>59</xdr:row>
      <xdr:rowOff>117475</xdr:rowOff>
    </xdr:to>
    <xdr:sp macro="" textlink="">
      <xdr:nvSpPr>
        <xdr:cNvPr id="555" name="楕円 554">
          <a:extLst>
            <a:ext uri="{FF2B5EF4-FFF2-40B4-BE49-F238E27FC236}">
              <a16:creationId xmlns:a16="http://schemas.microsoft.com/office/drawing/2014/main" id="{8303A476-80D6-42F9-A328-E325F014D753}"/>
            </a:ext>
          </a:extLst>
        </xdr:cNvPr>
        <xdr:cNvSpPr/>
      </xdr:nvSpPr>
      <xdr:spPr>
        <a:xfrm>
          <a:off x="13652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66675</xdr:rowOff>
    </xdr:from>
    <xdr:to>
      <xdr:col>76</xdr:col>
      <xdr:colOff>114300</xdr:colOff>
      <xdr:row>59</xdr:row>
      <xdr:rowOff>97155</xdr:rowOff>
    </xdr:to>
    <xdr:cxnSp macro="">
      <xdr:nvCxnSpPr>
        <xdr:cNvPr id="556" name="直線コネクタ 555">
          <a:extLst>
            <a:ext uri="{FF2B5EF4-FFF2-40B4-BE49-F238E27FC236}">
              <a16:creationId xmlns:a16="http://schemas.microsoft.com/office/drawing/2014/main" id="{7C8EB8C2-A870-4DD2-98ED-004EB23C45D4}"/>
            </a:ext>
          </a:extLst>
        </xdr:cNvPr>
        <xdr:cNvCxnSpPr/>
      </xdr:nvCxnSpPr>
      <xdr:spPr>
        <a:xfrm>
          <a:off x="13703300" y="101822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143510</xdr:rowOff>
    </xdr:from>
    <xdr:to>
      <xdr:col>67</xdr:col>
      <xdr:colOff>101600</xdr:colOff>
      <xdr:row>59</xdr:row>
      <xdr:rowOff>73660</xdr:rowOff>
    </xdr:to>
    <xdr:sp macro="" textlink="">
      <xdr:nvSpPr>
        <xdr:cNvPr id="557" name="楕円 556">
          <a:extLst>
            <a:ext uri="{FF2B5EF4-FFF2-40B4-BE49-F238E27FC236}">
              <a16:creationId xmlns:a16="http://schemas.microsoft.com/office/drawing/2014/main" id="{9E88246B-A79E-4996-A698-8647BD8199DB}"/>
            </a:ext>
          </a:extLst>
        </xdr:cNvPr>
        <xdr:cNvSpPr/>
      </xdr:nvSpPr>
      <xdr:spPr>
        <a:xfrm>
          <a:off x="1276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22860</xdr:rowOff>
    </xdr:from>
    <xdr:to>
      <xdr:col>71</xdr:col>
      <xdr:colOff>177800</xdr:colOff>
      <xdr:row>59</xdr:row>
      <xdr:rowOff>66675</xdr:rowOff>
    </xdr:to>
    <xdr:cxnSp macro="">
      <xdr:nvCxnSpPr>
        <xdr:cNvPr id="558" name="直線コネクタ 557">
          <a:extLst>
            <a:ext uri="{FF2B5EF4-FFF2-40B4-BE49-F238E27FC236}">
              <a16:creationId xmlns:a16="http://schemas.microsoft.com/office/drawing/2014/main" id="{FEF1D524-88B5-4BBA-BF21-B9049DA347A7}"/>
            </a:ext>
          </a:extLst>
        </xdr:cNvPr>
        <xdr:cNvCxnSpPr/>
      </xdr:nvCxnSpPr>
      <xdr:spPr>
        <a:xfrm>
          <a:off x="12814300" y="101384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a:extLst>
            <a:ext uri="{FF2B5EF4-FFF2-40B4-BE49-F238E27FC236}">
              <a16:creationId xmlns:a16="http://schemas.microsoft.com/office/drawing/2014/main" id="{650D17B8-42AE-45D7-B937-76868892CBC7}"/>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a:extLst>
            <a:ext uri="{FF2B5EF4-FFF2-40B4-BE49-F238E27FC236}">
              <a16:creationId xmlns:a16="http://schemas.microsoft.com/office/drawing/2014/main" id="{90933075-0FA1-4071-A01A-F12D4E6C07F6}"/>
            </a:ext>
          </a:extLst>
        </xdr:cNvPr>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1" name="n_3aveValue【学校施設】&#10;有形固定資産減価償却率">
          <a:extLst>
            <a:ext uri="{FF2B5EF4-FFF2-40B4-BE49-F238E27FC236}">
              <a16:creationId xmlns:a16="http://schemas.microsoft.com/office/drawing/2014/main" id="{C78CCED6-64EF-4E3D-9570-5356B157C2CA}"/>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2" name="n_4aveValue【学校施設】&#10;有形固定資産減価償却率">
          <a:extLst>
            <a:ext uri="{FF2B5EF4-FFF2-40B4-BE49-F238E27FC236}">
              <a16:creationId xmlns:a16="http://schemas.microsoft.com/office/drawing/2014/main" id="{6A27ED9C-782D-4DB1-A044-BA45BEEDEEF0}"/>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34942</xdr:rowOff>
    </xdr:from>
    <xdr:ext cx="405111" cy="259045"/>
    <xdr:sp macro="" textlink="">
      <xdr:nvSpPr>
        <xdr:cNvPr id="563" name="n_1mainValue【学校施設】&#10;有形固定資産減価償却率">
          <a:extLst>
            <a:ext uri="{FF2B5EF4-FFF2-40B4-BE49-F238E27FC236}">
              <a16:creationId xmlns:a16="http://schemas.microsoft.com/office/drawing/2014/main" id="{BAA1AEF6-2BB2-4F32-A370-40E252DF6D09}"/>
            </a:ext>
          </a:extLst>
        </xdr:cNvPr>
        <xdr:cNvSpPr txBox="1"/>
      </xdr:nvSpPr>
      <xdr:spPr>
        <a:xfrm>
          <a:off x="15266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164482</xdr:rowOff>
    </xdr:from>
    <xdr:ext cx="405111" cy="259045"/>
    <xdr:sp macro="" textlink="">
      <xdr:nvSpPr>
        <xdr:cNvPr id="564" name="n_2mainValue【学校施設】&#10;有形固定資産減価償却率">
          <a:extLst>
            <a:ext uri="{FF2B5EF4-FFF2-40B4-BE49-F238E27FC236}">
              <a16:creationId xmlns:a16="http://schemas.microsoft.com/office/drawing/2014/main" id="{B19ACC4C-AD60-402B-BEB3-87A85825091A}"/>
            </a:ext>
          </a:extLst>
        </xdr:cNvPr>
        <xdr:cNvSpPr txBox="1"/>
      </xdr:nvSpPr>
      <xdr:spPr>
        <a:xfrm>
          <a:off x="14389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134002</xdr:rowOff>
    </xdr:from>
    <xdr:ext cx="405111" cy="259045"/>
    <xdr:sp macro="" textlink="">
      <xdr:nvSpPr>
        <xdr:cNvPr id="565" name="n_3mainValue【学校施設】&#10;有形固定資産減価償却率">
          <a:extLst>
            <a:ext uri="{FF2B5EF4-FFF2-40B4-BE49-F238E27FC236}">
              <a16:creationId xmlns:a16="http://schemas.microsoft.com/office/drawing/2014/main" id="{0724A0FE-D30B-4F62-BE3C-7A061CCABD82}"/>
            </a:ext>
          </a:extLst>
        </xdr:cNvPr>
        <xdr:cNvSpPr txBox="1"/>
      </xdr:nvSpPr>
      <xdr:spPr>
        <a:xfrm>
          <a:off x="13500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90187</xdr:rowOff>
    </xdr:from>
    <xdr:ext cx="405111" cy="259045"/>
    <xdr:sp macro="" textlink="">
      <xdr:nvSpPr>
        <xdr:cNvPr id="566" name="n_4mainValue【学校施設】&#10;有形固定資産減価償却率">
          <a:extLst>
            <a:ext uri="{FF2B5EF4-FFF2-40B4-BE49-F238E27FC236}">
              <a16:creationId xmlns:a16="http://schemas.microsoft.com/office/drawing/2014/main" id="{0487AE0C-342E-43A0-92D0-32888F66F35E}"/>
            </a:ext>
          </a:extLst>
        </xdr:cNvPr>
        <xdr:cNvSpPr txBox="1"/>
      </xdr:nvSpPr>
      <xdr:spPr>
        <a:xfrm>
          <a:off x="12611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3D1C24CE-3CC0-4E2E-86E3-38E256CAE0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9C032773-B8C5-45F7-BDD6-AC5D69DC07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F3FA97E6-ED49-462B-9695-4BCAD96A01B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3C103C6-05CD-44D6-9077-57A3083597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500F1CE-4E0F-4AA8-8BDA-2A0B47180F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F5987FF0-BAB7-48CA-A8DB-A9CA61ABD15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71B3460-3E30-47F9-ABBC-E1A5A6FBDF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EBC12A47-2F84-4566-BB93-441A6AA98C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F83BDC5-83E6-4256-A359-3B61A194B0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2220EFF1-2D6D-4307-9AB1-8E5629F267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F06638BD-70AA-4A23-B86B-8AFEDD58B24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29443CDE-6120-4908-9A21-54F6300BAD1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7F14D859-D350-4271-9A5A-29449186FC5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F77CD70A-6B6F-4AE5-9FA4-5E00B4CD90F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9F031168-24F0-4EBE-90A3-6F1CF9B8FE7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4C75B75D-EDB4-4EFF-A768-FD270476E99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6595C857-EB72-450B-B824-200CDAA44D1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6DAF0B7F-B1C0-423A-B732-6C5FE6CD946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BE254278-71EB-4A65-8541-1ABFAF20748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A7BB5F8B-A6BF-4A48-9647-FF9EC81DB02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41248265-EA61-4569-B5CB-DA72CF79577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C7A927D6-E151-415C-8277-9F59B902186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50FAB1A9-A3DB-4741-9DAA-31A5B9F4C39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B9CD5980-D5D9-49B3-AB59-9498A0B99C6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8C8BA425-E4FB-433F-B7E2-BB945253E519}"/>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9CA17447-1FD9-46DC-9BDD-CD3F03C491DD}"/>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55E5A2B7-10E3-4DF5-A8B5-BB2357EB1B95}"/>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BB89EBF2-A480-419A-B454-46E01ADDFC46}"/>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FB4854CE-E739-4497-B1DB-FF7309E633C7}"/>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6" name="【学校施設】&#10;一人当たり面積平均値テキスト">
          <a:extLst>
            <a:ext uri="{FF2B5EF4-FFF2-40B4-BE49-F238E27FC236}">
              <a16:creationId xmlns:a16="http://schemas.microsoft.com/office/drawing/2014/main" id="{8DF6B719-F5AD-48DA-8C69-72B5AD688503}"/>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BD3575CC-A4B9-4F2D-9842-1F56136AB60E}"/>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0EBBB6D4-57AE-4096-A6C9-2A3FDD584B01}"/>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46DCFB7E-7A68-4061-94C5-2760EADB13E4}"/>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0" name="フローチャート: 判断 599">
          <a:extLst>
            <a:ext uri="{FF2B5EF4-FFF2-40B4-BE49-F238E27FC236}">
              <a16:creationId xmlns:a16="http://schemas.microsoft.com/office/drawing/2014/main" id="{816A5001-7F68-479A-88CA-71A31E549D55}"/>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1" name="フローチャート: 判断 600">
          <a:extLst>
            <a:ext uri="{FF2B5EF4-FFF2-40B4-BE49-F238E27FC236}">
              <a16:creationId xmlns:a16="http://schemas.microsoft.com/office/drawing/2014/main" id="{F2B3633C-7977-4F2A-B5FB-AA483FB77C0F}"/>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1F28380-950D-4CDF-942B-9AA6E41CFE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15F6E86-8F33-4EC8-BC99-23AC6666459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8E437AB-99A9-4F88-BD8F-E52D2A774BF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81E8578-FB6D-4363-9715-4E6651704E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DE16645-4E41-4A37-9D17-5DF3B8B36D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27686</xdr:rowOff>
    </xdr:from>
    <xdr:to>
      <xdr:col>116</xdr:col>
      <xdr:colOff>114300</xdr:colOff>
      <xdr:row>59</xdr:row>
      <xdr:rowOff>129286</xdr:rowOff>
    </xdr:to>
    <xdr:sp macro="" textlink="">
      <xdr:nvSpPr>
        <xdr:cNvPr id="607" name="楕円 606">
          <a:extLst>
            <a:ext uri="{FF2B5EF4-FFF2-40B4-BE49-F238E27FC236}">
              <a16:creationId xmlns:a16="http://schemas.microsoft.com/office/drawing/2014/main" id="{F12E303A-F376-4BD8-BBB9-BD0CC608D83F}"/>
            </a:ext>
          </a:extLst>
        </xdr:cNvPr>
        <xdr:cNvSpPr/>
      </xdr:nvSpPr>
      <xdr:spPr>
        <a:xfrm>
          <a:off x="22110700" y="101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50563</xdr:rowOff>
    </xdr:from>
    <xdr:ext cx="469744" cy="259045"/>
    <xdr:sp macro="" textlink="">
      <xdr:nvSpPr>
        <xdr:cNvPr id="608" name="【学校施設】&#10;一人当たり面積該当値テキスト">
          <a:extLst>
            <a:ext uri="{FF2B5EF4-FFF2-40B4-BE49-F238E27FC236}">
              <a16:creationId xmlns:a16="http://schemas.microsoft.com/office/drawing/2014/main" id="{03D38B95-1330-46AF-87DF-36C1A377A65F}"/>
            </a:ext>
          </a:extLst>
        </xdr:cNvPr>
        <xdr:cNvSpPr txBox="1"/>
      </xdr:nvSpPr>
      <xdr:spPr>
        <a:xfrm>
          <a:off x="22199600" y="99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121031</xdr:rowOff>
    </xdr:from>
    <xdr:to>
      <xdr:col>112</xdr:col>
      <xdr:colOff>38100</xdr:colOff>
      <xdr:row>59</xdr:row>
      <xdr:rowOff>51181</xdr:rowOff>
    </xdr:to>
    <xdr:sp macro="" textlink="">
      <xdr:nvSpPr>
        <xdr:cNvPr id="609" name="楕円 608">
          <a:extLst>
            <a:ext uri="{FF2B5EF4-FFF2-40B4-BE49-F238E27FC236}">
              <a16:creationId xmlns:a16="http://schemas.microsoft.com/office/drawing/2014/main" id="{1A167FD5-7055-4B13-930A-9043DEA36AB2}"/>
            </a:ext>
          </a:extLst>
        </xdr:cNvPr>
        <xdr:cNvSpPr/>
      </xdr:nvSpPr>
      <xdr:spPr>
        <a:xfrm>
          <a:off x="21272500" y="100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381</xdr:rowOff>
    </xdr:from>
    <xdr:to>
      <xdr:col>116</xdr:col>
      <xdr:colOff>63500</xdr:colOff>
      <xdr:row>59</xdr:row>
      <xdr:rowOff>78486</xdr:rowOff>
    </xdr:to>
    <xdr:cxnSp macro="">
      <xdr:nvCxnSpPr>
        <xdr:cNvPr id="610" name="直線コネクタ 609">
          <a:extLst>
            <a:ext uri="{FF2B5EF4-FFF2-40B4-BE49-F238E27FC236}">
              <a16:creationId xmlns:a16="http://schemas.microsoft.com/office/drawing/2014/main" id="{B5421F14-EA5C-4335-8738-4DA19A279CB7}"/>
            </a:ext>
          </a:extLst>
        </xdr:cNvPr>
        <xdr:cNvCxnSpPr/>
      </xdr:nvCxnSpPr>
      <xdr:spPr>
        <a:xfrm>
          <a:off x="21323300" y="10115931"/>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135890</xdr:rowOff>
    </xdr:from>
    <xdr:to>
      <xdr:col>107</xdr:col>
      <xdr:colOff>101600</xdr:colOff>
      <xdr:row>59</xdr:row>
      <xdr:rowOff>66040</xdr:rowOff>
    </xdr:to>
    <xdr:sp macro="" textlink="">
      <xdr:nvSpPr>
        <xdr:cNvPr id="611" name="楕円 610">
          <a:extLst>
            <a:ext uri="{FF2B5EF4-FFF2-40B4-BE49-F238E27FC236}">
              <a16:creationId xmlns:a16="http://schemas.microsoft.com/office/drawing/2014/main" id="{B686A687-D653-4A09-8D3F-FC5073B7E776}"/>
            </a:ext>
          </a:extLst>
        </xdr:cNvPr>
        <xdr:cNvSpPr/>
      </xdr:nvSpPr>
      <xdr:spPr>
        <a:xfrm>
          <a:off x="20383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xdr:rowOff>
    </xdr:from>
    <xdr:to>
      <xdr:col>111</xdr:col>
      <xdr:colOff>177800</xdr:colOff>
      <xdr:row>59</xdr:row>
      <xdr:rowOff>15240</xdr:rowOff>
    </xdr:to>
    <xdr:cxnSp macro="">
      <xdr:nvCxnSpPr>
        <xdr:cNvPr id="612" name="直線コネクタ 611">
          <a:extLst>
            <a:ext uri="{FF2B5EF4-FFF2-40B4-BE49-F238E27FC236}">
              <a16:creationId xmlns:a16="http://schemas.microsoft.com/office/drawing/2014/main" id="{F43B81E9-58D3-4F98-A0CA-A7708870135B}"/>
            </a:ext>
          </a:extLst>
        </xdr:cNvPr>
        <xdr:cNvCxnSpPr/>
      </xdr:nvCxnSpPr>
      <xdr:spPr>
        <a:xfrm flipV="1">
          <a:off x="20434300" y="1011593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148844</xdr:rowOff>
    </xdr:from>
    <xdr:to>
      <xdr:col>102</xdr:col>
      <xdr:colOff>165100</xdr:colOff>
      <xdr:row>59</xdr:row>
      <xdr:rowOff>78994</xdr:rowOff>
    </xdr:to>
    <xdr:sp macro="" textlink="">
      <xdr:nvSpPr>
        <xdr:cNvPr id="613" name="楕円 612">
          <a:extLst>
            <a:ext uri="{FF2B5EF4-FFF2-40B4-BE49-F238E27FC236}">
              <a16:creationId xmlns:a16="http://schemas.microsoft.com/office/drawing/2014/main" id="{6B520B9A-3F7B-4D91-A295-F7A20A5D9DCE}"/>
            </a:ext>
          </a:extLst>
        </xdr:cNvPr>
        <xdr:cNvSpPr/>
      </xdr:nvSpPr>
      <xdr:spPr>
        <a:xfrm>
          <a:off x="19494500" y="100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15240</xdr:rowOff>
    </xdr:from>
    <xdr:to>
      <xdr:col>107</xdr:col>
      <xdr:colOff>50800</xdr:colOff>
      <xdr:row>59</xdr:row>
      <xdr:rowOff>28194</xdr:rowOff>
    </xdr:to>
    <xdr:cxnSp macro="">
      <xdr:nvCxnSpPr>
        <xdr:cNvPr id="614" name="直線コネクタ 613">
          <a:extLst>
            <a:ext uri="{FF2B5EF4-FFF2-40B4-BE49-F238E27FC236}">
              <a16:creationId xmlns:a16="http://schemas.microsoft.com/office/drawing/2014/main" id="{1DEAD0EA-B509-451B-A267-5937ABFFA8C5}"/>
            </a:ext>
          </a:extLst>
        </xdr:cNvPr>
        <xdr:cNvCxnSpPr/>
      </xdr:nvCxnSpPr>
      <xdr:spPr>
        <a:xfrm flipV="1">
          <a:off x="19545300" y="1013079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161036</xdr:rowOff>
    </xdr:from>
    <xdr:to>
      <xdr:col>98</xdr:col>
      <xdr:colOff>38100</xdr:colOff>
      <xdr:row>59</xdr:row>
      <xdr:rowOff>91186</xdr:rowOff>
    </xdr:to>
    <xdr:sp macro="" textlink="">
      <xdr:nvSpPr>
        <xdr:cNvPr id="615" name="楕円 614">
          <a:extLst>
            <a:ext uri="{FF2B5EF4-FFF2-40B4-BE49-F238E27FC236}">
              <a16:creationId xmlns:a16="http://schemas.microsoft.com/office/drawing/2014/main" id="{253C514D-41E7-4BA7-8B9C-B756C322F04D}"/>
            </a:ext>
          </a:extLst>
        </xdr:cNvPr>
        <xdr:cNvSpPr/>
      </xdr:nvSpPr>
      <xdr:spPr>
        <a:xfrm>
          <a:off x="18605500" y="101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28194</xdr:rowOff>
    </xdr:from>
    <xdr:to>
      <xdr:col>102</xdr:col>
      <xdr:colOff>114300</xdr:colOff>
      <xdr:row>59</xdr:row>
      <xdr:rowOff>40386</xdr:rowOff>
    </xdr:to>
    <xdr:cxnSp macro="">
      <xdr:nvCxnSpPr>
        <xdr:cNvPr id="616" name="直線コネクタ 615">
          <a:extLst>
            <a:ext uri="{FF2B5EF4-FFF2-40B4-BE49-F238E27FC236}">
              <a16:creationId xmlns:a16="http://schemas.microsoft.com/office/drawing/2014/main" id="{CA379DCB-61D7-4829-A9A4-4B301FE2766A}"/>
            </a:ext>
          </a:extLst>
        </xdr:cNvPr>
        <xdr:cNvCxnSpPr/>
      </xdr:nvCxnSpPr>
      <xdr:spPr>
        <a:xfrm flipV="1">
          <a:off x="18656300" y="1014374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617" name="n_1aveValue【学校施設】&#10;一人当たり面積">
          <a:extLst>
            <a:ext uri="{FF2B5EF4-FFF2-40B4-BE49-F238E27FC236}">
              <a16:creationId xmlns:a16="http://schemas.microsoft.com/office/drawing/2014/main" id="{20005E2B-A538-4D47-8224-BEBD146C2A34}"/>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8" name="n_2aveValue【学校施設】&#10;一人当たり面積">
          <a:extLst>
            <a:ext uri="{FF2B5EF4-FFF2-40B4-BE49-F238E27FC236}">
              <a16:creationId xmlns:a16="http://schemas.microsoft.com/office/drawing/2014/main" id="{B74F39AC-AA4D-4C76-BD51-C8E4E0A94C6F}"/>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19" name="n_3aveValue【学校施設】&#10;一人当たり面積">
          <a:extLst>
            <a:ext uri="{FF2B5EF4-FFF2-40B4-BE49-F238E27FC236}">
              <a16:creationId xmlns:a16="http://schemas.microsoft.com/office/drawing/2014/main" id="{56E74043-6F1C-4480-B8E3-E194886231AD}"/>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620" name="n_4aveValue【学校施設】&#10;一人当たり面積">
          <a:extLst>
            <a:ext uri="{FF2B5EF4-FFF2-40B4-BE49-F238E27FC236}">
              <a16:creationId xmlns:a16="http://schemas.microsoft.com/office/drawing/2014/main" id="{8EB44615-511A-4F65-BDA8-4DB60C8CA83D}"/>
            </a:ext>
          </a:extLst>
        </xdr:cNvPr>
        <xdr:cNvSpPr txBox="1"/>
      </xdr:nvSpPr>
      <xdr:spPr>
        <a:xfrm>
          <a:off x="18421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67708</xdr:rowOff>
    </xdr:from>
    <xdr:ext cx="469744" cy="259045"/>
    <xdr:sp macro="" textlink="">
      <xdr:nvSpPr>
        <xdr:cNvPr id="621" name="n_1mainValue【学校施設】&#10;一人当たり面積">
          <a:extLst>
            <a:ext uri="{FF2B5EF4-FFF2-40B4-BE49-F238E27FC236}">
              <a16:creationId xmlns:a16="http://schemas.microsoft.com/office/drawing/2014/main" id="{8A3DF016-4DAA-4C50-B560-E52930EABE61}"/>
            </a:ext>
          </a:extLst>
        </xdr:cNvPr>
        <xdr:cNvSpPr txBox="1"/>
      </xdr:nvSpPr>
      <xdr:spPr>
        <a:xfrm>
          <a:off x="21075727"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82567</xdr:rowOff>
    </xdr:from>
    <xdr:ext cx="469744" cy="259045"/>
    <xdr:sp macro="" textlink="">
      <xdr:nvSpPr>
        <xdr:cNvPr id="622" name="n_2mainValue【学校施設】&#10;一人当たり面積">
          <a:extLst>
            <a:ext uri="{FF2B5EF4-FFF2-40B4-BE49-F238E27FC236}">
              <a16:creationId xmlns:a16="http://schemas.microsoft.com/office/drawing/2014/main" id="{501C222E-2274-47F7-A54E-6AD2B2CC6179}"/>
            </a:ext>
          </a:extLst>
        </xdr:cNvPr>
        <xdr:cNvSpPr txBox="1"/>
      </xdr:nvSpPr>
      <xdr:spPr>
        <a:xfrm>
          <a:off x="20199427" y="985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95521</xdr:rowOff>
    </xdr:from>
    <xdr:ext cx="469744" cy="259045"/>
    <xdr:sp macro="" textlink="">
      <xdr:nvSpPr>
        <xdr:cNvPr id="623" name="n_3mainValue【学校施設】&#10;一人当たり面積">
          <a:extLst>
            <a:ext uri="{FF2B5EF4-FFF2-40B4-BE49-F238E27FC236}">
              <a16:creationId xmlns:a16="http://schemas.microsoft.com/office/drawing/2014/main" id="{B450669E-6920-4812-9CD7-18D04A10A901}"/>
            </a:ext>
          </a:extLst>
        </xdr:cNvPr>
        <xdr:cNvSpPr txBox="1"/>
      </xdr:nvSpPr>
      <xdr:spPr>
        <a:xfrm>
          <a:off x="19310427" y="986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107713</xdr:rowOff>
    </xdr:from>
    <xdr:ext cx="469744" cy="259045"/>
    <xdr:sp macro="" textlink="">
      <xdr:nvSpPr>
        <xdr:cNvPr id="624" name="n_4mainValue【学校施設】&#10;一人当たり面積">
          <a:extLst>
            <a:ext uri="{FF2B5EF4-FFF2-40B4-BE49-F238E27FC236}">
              <a16:creationId xmlns:a16="http://schemas.microsoft.com/office/drawing/2014/main" id="{25D79687-9139-4E00-9ADA-698E36A51915}"/>
            </a:ext>
          </a:extLst>
        </xdr:cNvPr>
        <xdr:cNvSpPr txBox="1"/>
      </xdr:nvSpPr>
      <xdr:spPr>
        <a:xfrm>
          <a:off x="18421427" y="988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3B017FD1-362C-443D-8F0A-70A2E47CEE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5B8089BC-547C-4B4C-AE57-C66CC8D501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79F64EB-DB9B-431F-9932-5B07CD9B01C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B9ABB74-41EA-4C1F-BAE6-D7923EFFCB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7E4F4798-EBF7-4FDB-B0EA-D051761BEA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1E28A41-A49A-4F47-B4BA-8ACCFADC82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2B4F321F-E474-449D-B006-A683C5B951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C95140E-1D29-440C-BCE6-5BABCF670C3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33C1DA75-2355-4ECD-8020-D01A192E6F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D1A11C83-3C1D-4D88-84EA-FF1029879B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1A6A3D7A-ABB9-4BD4-A228-6D7E6D73A2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DD4CB935-3B36-486D-8288-678F8A875C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CF2221DB-0D46-4A7F-9AB8-5B45750128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577F740E-E165-4164-AB06-FF0A445B6F2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53CFDBCA-F149-4A2F-9FCB-0C82085F01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73223EB-FB03-4993-9CB4-BEFF56CF893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27EFC31B-356F-4F69-92F4-59A8C2D5D8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65B6A8AB-8BF3-4B4E-B54C-3A1172054C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B6CA03B9-71A3-46CB-B22B-A3EC89CA826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60D17661-3DFD-4C47-B73F-D5E9E82D680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79D0BDDE-3FDB-4725-9649-6E71A79454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85750012-48E1-4AD4-8744-D2F0CACC8DD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FA6049DF-F089-46A7-880F-E2C960C43F9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9183A975-100E-42AF-9BD1-4F0516F9A2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9A4304A5-5ADB-43C4-9D70-074F6B43A4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F3558B80-BBE1-458D-8A69-EC4B877162E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3B4885A0-D1E3-46E2-80EC-ACE2D6E5467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B6C3ABF-5939-4A27-9D2E-294CF0CD06C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7133F550-0F71-425A-9425-6324ECDA027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49BB9B26-EFF7-480A-BC74-F461479094D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C734E1C4-9188-4D3A-8C81-0D687B2500A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866BE1B6-1B5A-4C71-B390-56DC0B2DBC0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967B352F-299C-471C-B746-979525C60AA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916FD441-48E4-4C28-8492-85B3F443728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E3AF16D6-EEA6-4111-BA97-B95BBCB9D2E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C08D096E-00F9-4EC8-84B6-C96BA240D6E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BF7969AA-28DB-4215-9879-95BC364D8DD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6911983B-8BB1-4055-96BC-0170AAA8FF2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AB001B52-5F62-4191-A4F3-6F879FA745E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42052494-20F2-42EC-BA91-08F09BE49C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6F39B09-17F6-4CBB-927F-57B1993A64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A65C6B50-D178-46A6-AEE4-73D6D799ECE8}"/>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B3678094-E81C-45D2-8C9F-0BD0C53E647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E7A529B0-4C17-41FC-91E4-D4E1EB2BEA9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9BCEC6EC-4ED6-42A5-8E5F-B628C5CDCB49}"/>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34040469-CEC4-4437-A74F-D7948F98CBA2}"/>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671" name="【公民館】&#10;有形固定資産減価償却率平均値テキスト">
          <a:extLst>
            <a:ext uri="{FF2B5EF4-FFF2-40B4-BE49-F238E27FC236}">
              <a16:creationId xmlns:a16="http://schemas.microsoft.com/office/drawing/2014/main" id="{F62855CA-0CF9-4949-A097-D2C700E8E802}"/>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3D2F0DDA-95FC-4CC1-95DD-B33436068AB5}"/>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8D75F16E-98A7-4B26-944F-0916B30F9B76}"/>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CF1027E2-AE33-46F3-8805-CE6D9D90C386}"/>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9FED2459-B52F-4451-B4A0-85DF253A8629}"/>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126637</xdr:rowOff>
    </xdr:from>
    <xdr:to>
      <xdr:col>67</xdr:col>
      <xdr:colOff>101600</xdr:colOff>
      <xdr:row>106</xdr:row>
      <xdr:rowOff>56787</xdr:rowOff>
    </xdr:to>
    <xdr:sp macro="" textlink="">
      <xdr:nvSpPr>
        <xdr:cNvPr id="676" name="フローチャート: 判断 675">
          <a:extLst>
            <a:ext uri="{FF2B5EF4-FFF2-40B4-BE49-F238E27FC236}">
              <a16:creationId xmlns:a16="http://schemas.microsoft.com/office/drawing/2014/main" id="{02FFAD11-57EA-478E-A728-58FFCF40BF44}"/>
            </a:ext>
          </a:extLst>
        </xdr:cNvPr>
        <xdr:cNvSpPr/>
      </xdr:nvSpPr>
      <xdr:spPr>
        <a:xfrm>
          <a:off x="12763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9C8D530-310C-4C8D-95E2-7BEA2FBAB5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47B4945-0D86-492C-A5AB-0B0F0CEA3B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F5E49E6-3701-4445-BA91-C41D7AD7EA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DEDA570-6D49-4A37-BDB4-C170B3F78F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606BB98-ECF7-4BFE-8F19-42D8EFE2E24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82" name="楕円 681">
          <a:extLst>
            <a:ext uri="{FF2B5EF4-FFF2-40B4-BE49-F238E27FC236}">
              <a16:creationId xmlns:a16="http://schemas.microsoft.com/office/drawing/2014/main" id="{7CB828D5-A7E4-42BA-9D97-6D16542613FF}"/>
            </a:ext>
          </a:extLst>
        </xdr:cNvPr>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146248</xdr:rowOff>
    </xdr:from>
    <xdr:ext cx="405111" cy="259045"/>
    <xdr:sp macro="" textlink="">
      <xdr:nvSpPr>
        <xdr:cNvPr id="683" name="【公民館】&#10;有形固定資産減価償却率該当値テキスト">
          <a:extLst>
            <a:ext uri="{FF2B5EF4-FFF2-40B4-BE49-F238E27FC236}">
              <a16:creationId xmlns:a16="http://schemas.microsoft.com/office/drawing/2014/main" id="{0AEECFAD-9F26-4E06-9A86-8D1F400B919D}"/>
            </a:ext>
          </a:extLst>
        </xdr:cNvPr>
        <xdr:cNvSpPr txBox="1"/>
      </xdr:nvSpPr>
      <xdr:spPr>
        <a:xfrm>
          <a:off x="16357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684" name="楕円 683">
          <a:extLst>
            <a:ext uri="{FF2B5EF4-FFF2-40B4-BE49-F238E27FC236}">
              <a16:creationId xmlns:a16="http://schemas.microsoft.com/office/drawing/2014/main" id="{01E7CE08-7A58-49D3-84BE-120EBA2C1889}"/>
            </a:ext>
          </a:extLst>
        </xdr:cNvPr>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2721</xdr:rowOff>
    </xdr:to>
    <xdr:cxnSp macro="">
      <xdr:nvCxnSpPr>
        <xdr:cNvPr id="685" name="直線コネクタ 684">
          <a:extLst>
            <a:ext uri="{FF2B5EF4-FFF2-40B4-BE49-F238E27FC236}">
              <a16:creationId xmlns:a16="http://schemas.microsoft.com/office/drawing/2014/main" id="{81DE9257-0D49-4763-9412-003528495394}"/>
            </a:ext>
          </a:extLst>
        </xdr:cNvPr>
        <xdr:cNvCxnSpPr/>
      </xdr:nvCxnSpPr>
      <xdr:spPr>
        <a:xfrm>
          <a:off x="15481300" y="17987011"/>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686" name="楕円 685">
          <a:extLst>
            <a:ext uri="{FF2B5EF4-FFF2-40B4-BE49-F238E27FC236}">
              <a16:creationId xmlns:a16="http://schemas.microsoft.com/office/drawing/2014/main" id="{40EEB3CE-8C85-4785-BD47-D71BBB41D246}"/>
            </a:ext>
          </a:extLst>
        </xdr:cNvPr>
        <xdr:cNvSpPr/>
      </xdr:nvSpPr>
      <xdr:spPr>
        <a:xfrm>
          <a:off x="14541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106</xdr:row>
      <xdr:rowOff>17418</xdr:rowOff>
    </xdr:to>
    <xdr:cxnSp macro="">
      <xdr:nvCxnSpPr>
        <xdr:cNvPr id="687" name="直線コネクタ 686">
          <a:extLst>
            <a:ext uri="{FF2B5EF4-FFF2-40B4-BE49-F238E27FC236}">
              <a16:creationId xmlns:a16="http://schemas.microsoft.com/office/drawing/2014/main" id="{EB7823A5-0874-4F57-A3F8-F525CDC902BE}"/>
            </a:ext>
          </a:extLst>
        </xdr:cNvPr>
        <xdr:cNvCxnSpPr/>
      </xdr:nvCxnSpPr>
      <xdr:spPr>
        <a:xfrm flipV="1">
          <a:off x="14592300" y="17987011"/>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688" name="楕円 687">
          <a:extLst>
            <a:ext uri="{FF2B5EF4-FFF2-40B4-BE49-F238E27FC236}">
              <a16:creationId xmlns:a16="http://schemas.microsoft.com/office/drawing/2014/main" id="{4788B479-B48D-4236-BFEB-DE3A0C5B3147}"/>
            </a:ext>
          </a:extLst>
        </xdr:cNvPr>
        <xdr:cNvSpPr/>
      </xdr:nvSpPr>
      <xdr:spPr>
        <a:xfrm>
          <a:off x="1365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17418</xdr:rowOff>
    </xdr:from>
    <xdr:to>
      <xdr:col>76</xdr:col>
      <xdr:colOff>114300</xdr:colOff>
      <xdr:row>106</xdr:row>
      <xdr:rowOff>56606</xdr:rowOff>
    </xdr:to>
    <xdr:cxnSp macro="">
      <xdr:nvCxnSpPr>
        <xdr:cNvPr id="689" name="直線コネクタ 688">
          <a:extLst>
            <a:ext uri="{FF2B5EF4-FFF2-40B4-BE49-F238E27FC236}">
              <a16:creationId xmlns:a16="http://schemas.microsoft.com/office/drawing/2014/main" id="{7E608A23-6E53-4558-8366-61EC7522BB01}"/>
            </a:ext>
          </a:extLst>
        </xdr:cNvPr>
        <xdr:cNvCxnSpPr/>
      </xdr:nvCxnSpPr>
      <xdr:spPr>
        <a:xfrm flipV="1">
          <a:off x="13703300" y="1819111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142966</xdr:rowOff>
    </xdr:from>
    <xdr:to>
      <xdr:col>67</xdr:col>
      <xdr:colOff>101600</xdr:colOff>
      <xdr:row>106</xdr:row>
      <xdr:rowOff>73116</xdr:rowOff>
    </xdr:to>
    <xdr:sp macro="" textlink="">
      <xdr:nvSpPr>
        <xdr:cNvPr id="690" name="楕円 689">
          <a:extLst>
            <a:ext uri="{FF2B5EF4-FFF2-40B4-BE49-F238E27FC236}">
              <a16:creationId xmlns:a16="http://schemas.microsoft.com/office/drawing/2014/main" id="{FCF502B5-3437-4984-8789-89B703AD8430}"/>
            </a:ext>
          </a:extLst>
        </xdr:cNvPr>
        <xdr:cNvSpPr/>
      </xdr:nvSpPr>
      <xdr:spPr>
        <a:xfrm>
          <a:off x="12763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22316</xdr:rowOff>
    </xdr:from>
    <xdr:to>
      <xdr:col>71</xdr:col>
      <xdr:colOff>177800</xdr:colOff>
      <xdr:row>106</xdr:row>
      <xdr:rowOff>56606</xdr:rowOff>
    </xdr:to>
    <xdr:cxnSp macro="">
      <xdr:nvCxnSpPr>
        <xdr:cNvPr id="691" name="直線コネクタ 690">
          <a:extLst>
            <a:ext uri="{FF2B5EF4-FFF2-40B4-BE49-F238E27FC236}">
              <a16:creationId xmlns:a16="http://schemas.microsoft.com/office/drawing/2014/main" id="{265AC41F-FB14-4AE1-BF9B-76E8598C45AC}"/>
            </a:ext>
          </a:extLst>
        </xdr:cNvPr>
        <xdr:cNvCxnSpPr/>
      </xdr:nvCxnSpPr>
      <xdr:spPr>
        <a:xfrm>
          <a:off x="12814300" y="181960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692" name="n_1aveValue【公民館】&#10;有形固定資産減価償却率">
          <a:extLst>
            <a:ext uri="{FF2B5EF4-FFF2-40B4-BE49-F238E27FC236}">
              <a16:creationId xmlns:a16="http://schemas.microsoft.com/office/drawing/2014/main" id="{B6CBAB15-5009-40DC-A761-FA1DDED67B0E}"/>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E7BD3710-3BCD-443F-8776-5833FFC46789}"/>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A3DCCEEE-EC7A-4509-ADA5-E399FD6B182B}"/>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73314</xdr:rowOff>
    </xdr:from>
    <xdr:ext cx="405111" cy="259045"/>
    <xdr:sp macro="" textlink="">
      <xdr:nvSpPr>
        <xdr:cNvPr id="695" name="n_4aveValue【公民館】&#10;有形固定資産減価償却率">
          <a:extLst>
            <a:ext uri="{FF2B5EF4-FFF2-40B4-BE49-F238E27FC236}">
              <a16:creationId xmlns:a16="http://schemas.microsoft.com/office/drawing/2014/main" id="{3238B0E7-B525-435D-871F-28643E7D0F7E}"/>
            </a:ext>
          </a:extLst>
        </xdr:cNvPr>
        <xdr:cNvSpPr txBox="1"/>
      </xdr:nvSpPr>
      <xdr:spPr>
        <a:xfrm>
          <a:off x="12611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52088</xdr:rowOff>
    </xdr:from>
    <xdr:ext cx="405111" cy="259045"/>
    <xdr:sp macro="" textlink="">
      <xdr:nvSpPr>
        <xdr:cNvPr id="696" name="n_1mainValue【公民館】&#10;有形固定資産減価償却率">
          <a:extLst>
            <a:ext uri="{FF2B5EF4-FFF2-40B4-BE49-F238E27FC236}">
              <a16:creationId xmlns:a16="http://schemas.microsoft.com/office/drawing/2014/main" id="{C70A91E2-F5A3-4A88-88B2-335CD3CFE5B1}"/>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697" name="n_2mainValue【公民館】&#10;有形固定資産減価償却率">
          <a:extLst>
            <a:ext uri="{FF2B5EF4-FFF2-40B4-BE49-F238E27FC236}">
              <a16:creationId xmlns:a16="http://schemas.microsoft.com/office/drawing/2014/main" id="{FBE5AF8D-82DC-4329-B7D8-7B2150BCE130}"/>
            </a:ext>
          </a:extLst>
        </xdr:cNvPr>
        <xdr:cNvSpPr txBox="1"/>
      </xdr:nvSpPr>
      <xdr:spPr>
        <a:xfrm>
          <a:off x="14389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98533</xdr:rowOff>
    </xdr:from>
    <xdr:ext cx="405111" cy="259045"/>
    <xdr:sp macro="" textlink="">
      <xdr:nvSpPr>
        <xdr:cNvPr id="698" name="n_3mainValue【公民館】&#10;有形固定資産減価償却率">
          <a:extLst>
            <a:ext uri="{FF2B5EF4-FFF2-40B4-BE49-F238E27FC236}">
              <a16:creationId xmlns:a16="http://schemas.microsoft.com/office/drawing/2014/main" id="{235138A4-4F6C-4757-9CB3-3583B03E52D0}"/>
            </a:ext>
          </a:extLst>
        </xdr:cNvPr>
        <xdr:cNvSpPr txBox="1"/>
      </xdr:nvSpPr>
      <xdr:spPr>
        <a:xfrm>
          <a:off x="13500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64243</xdr:rowOff>
    </xdr:from>
    <xdr:ext cx="405111" cy="259045"/>
    <xdr:sp macro="" textlink="">
      <xdr:nvSpPr>
        <xdr:cNvPr id="699" name="n_4mainValue【公民館】&#10;有形固定資産減価償却率">
          <a:extLst>
            <a:ext uri="{FF2B5EF4-FFF2-40B4-BE49-F238E27FC236}">
              <a16:creationId xmlns:a16="http://schemas.microsoft.com/office/drawing/2014/main" id="{994FC239-F020-4F51-A365-069D131DF6F4}"/>
            </a:ext>
          </a:extLst>
        </xdr:cNvPr>
        <xdr:cNvSpPr txBox="1"/>
      </xdr:nvSpPr>
      <xdr:spPr>
        <a:xfrm>
          <a:off x="12611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49ECC737-EFBE-4751-9A96-2415A80EA9D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9437695B-0312-4EA5-A4FE-3186F064006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F1454779-3599-4144-AC8F-0F4EF8AE8D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95BD5EE5-9DFF-4964-9CCF-0949524E76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23CD0B14-C42D-4198-8341-830BA61609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E4DE81E8-914B-44D0-8825-4CDA73E58A5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D0BD4B8C-B6A6-4A57-8775-AC7CB1B41B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D03F4815-4560-4F27-A3BF-C0EB962F2B1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F7E2F94C-BAE9-46BC-B9D3-0CECDC75D3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E2EA0E7F-13D7-475A-9A16-28060EEA30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FA3F02C4-2049-4CF2-B100-A3EA9002410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53D8E42E-83DA-4182-9CD6-8DDCE23E284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4223B7C5-27D2-424E-9060-F57A79DF08E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211040C-DD46-4F63-A2FC-0A2C91B9397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E0BD9C3B-2264-436E-A1A5-622151A7CF4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F9FA187A-7A80-436E-8F2C-7453EBF9807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E7B42760-4CA1-428E-B8A2-45CE9102746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68F12FF7-B239-4744-A96B-8B64A6C1C6D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91BEBB20-DA46-437D-BC6D-7D61E780C88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132095B2-487D-4E40-A008-0794CD742A7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1D3FFA7A-5825-4DC7-8B00-D46B0591DC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F946595D-412B-4AF9-9686-3C229947798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F058B731-EF8D-40FA-B57D-B8B0215A17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3ECD21ED-AAEE-41E4-B86B-400BB28AD3B5}"/>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265A3392-1696-4144-B9A8-93B037E8761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7E424929-E5B1-4E6B-ADC7-E5F302B48E0A}"/>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EB4A039A-37DA-4CFD-B7F9-5F62C07052CD}"/>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EA03C4D6-D8AA-4AFA-A2F6-6A329BAC54E1}"/>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728" name="【公民館】&#10;一人当たり面積平均値テキスト">
          <a:extLst>
            <a:ext uri="{FF2B5EF4-FFF2-40B4-BE49-F238E27FC236}">
              <a16:creationId xmlns:a16="http://schemas.microsoft.com/office/drawing/2014/main" id="{AC8AD92A-8182-48F7-8CAA-EB2746C7115F}"/>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A7D07CC1-53C8-498E-ACF4-237BEAEDDCF8}"/>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7E1D2C28-BCE3-42E2-B92C-C6B854A42DED}"/>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7425B1C2-D9D6-4340-9265-F94B4FF5687F}"/>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90170</xdr:rowOff>
    </xdr:from>
    <xdr:to>
      <xdr:col>102</xdr:col>
      <xdr:colOff>165100</xdr:colOff>
      <xdr:row>107</xdr:row>
      <xdr:rowOff>20320</xdr:rowOff>
    </xdr:to>
    <xdr:sp macro="" textlink="">
      <xdr:nvSpPr>
        <xdr:cNvPr id="732" name="フローチャート: 判断 731">
          <a:extLst>
            <a:ext uri="{FF2B5EF4-FFF2-40B4-BE49-F238E27FC236}">
              <a16:creationId xmlns:a16="http://schemas.microsoft.com/office/drawing/2014/main" id="{12796377-4441-4B96-96E6-C96B53BB6932}"/>
            </a:ext>
          </a:extLst>
        </xdr:cNvPr>
        <xdr:cNvSpPr/>
      </xdr:nvSpPr>
      <xdr:spPr>
        <a:xfrm>
          <a:off x="19494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733" name="フローチャート: 判断 732">
          <a:extLst>
            <a:ext uri="{FF2B5EF4-FFF2-40B4-BE49-F238E27FC236}">
              <a16:creationId xmlns:a16="http://schemas.microsoft.com/office/drawing/2014/main" id="{316CA072-06CD-4644-8A37-8C300A3AE104}"/>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D1360A9-1007-46AE-B1C2-1663C17CB3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2FC72C0-4FDC-49CB-BF6E-A2B446A87C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CABAC23-73CC-4FEF-BBBA-5816B64AE9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806F3BC-1638-42CE-9B0B-09FB6B81CF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36A8B0E-8D9E-4035-B405-7890903EA46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165100</xdr:rowOff>
    </xdr:from>
    <xdr:to>
      <xdr:col>116</xdr:col>
      <xdr:colOff>114300</xdr:colOff>
      <xdr:row>103</xdr:row>
      <xdr:rowOff>95250</xdr:rowOff>
    </xdr:to>
    <xdr:sp macro="" textlink="">
      <xdr:nvSpPr>
        <xdr:cNvPr id="739" name="楕円 738">
          <a:extLst>
            <a:ext uri="{FF2B5EF4-FFF2-40B4-BE49-F238E27FC236}">
              <a16:creationId xmlns:a16="http://schemas.microsoft.com/office/drawing/2014/main" id="{22D98C3B-FE2C-4CB5-ACAE-E04DF1166DCD}"/>
            </a:ext>
          </a:extLst>
        </xdr:cNvPr>
        <xdr:cNvSpPr/>
      </xdr:nvSpPr>
      <xdr:spPr>
        <a:xfrm>
          <a:off x="221107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16527</xdr:rowOff>
    </xdr:from>
    <xdr:ext cx="469744" cy="259045"/>
    <xdr:sp macro="" textlink="">
      <xdr:nvSpPr>
        <xdr:cNvPr id="740" name="【公民館】&#10;一人当たり面積該当値テキスト">
          <a:extLst>
            <a:ext uri="{FF2B5EF4-FFF2-40B4-BE49-F238E27FC236}">
              <a16:creationId xmlns:a16="http://schemas.microsoft.com/office/drawing/2014/main" id="{B88D317D-2DA3-4D1A-93D9-8EFF2E27C5B4}"/>
            </a:ext>
          </a:extLst>
        </xdr:cNvPr>
        <xdr:cNvSpPr txBox="1"/>
      </xdr:nvSpPr>
      <xdr:spPr>
        <a:xfrm>
          <a:off x="22199600" y="1750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10161</xdr:rowOff>
    </xdr:from>
    <xdr:to>
      <xdr:col>112</xdr:col>
      <xdr:colOff>38100</xdr:colOff>
      <xdr:row>103</xdr:row>
      <xdr:rowOff>111761</xdr:rowOff>
    </xdr:to>
    <xdr:sp macro="" textlink="">
      <xdr:nvSpPr>
        <xdr:cNvPr id="741" name="楕円 740">
          <a:extLst>
            <a:ext uri="{FF2B5EF4-FFF2-40B4-BE49-F238E27FC236}">
              <a16:creationId xmlns:a16="http://schemas.microsoft.com/office/drawing/2014/main" id="{FBE1F9B0-3C30-402A-A57A-C0A343F5A5BF}"/>
            </a:ext>
          </a:extLst>
        </xdr:cNvPr>
        <xdr:cNvSpPr/>
      </xdr:nvSpPr>
      <xdr:spPr>
        <a:xfrm>
          <a:off x="21272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44450</xdr:rowOff>
    </xdr:from>
    <xdr:to>
      <xdr:col>116</xdr:col>
      <xdr:colOff>63500</xdr:colOff>
      <xdr:row>103</xdr:row>
      <xdr:rowOff>60961</xdr:rowOff>
    </xdr:to>
    <xdr:cxnSp macro="">
      <xdr:nvCxnSpPr>
        <xdr:cNvPr id="742" name="直線コネクタ 741">
          <a:extLst>
            <a:ext uri="{FF2B5EF4-FFF2-40B4-BE49-F238E27FC236}">
              <a16:creationId xmlns:a16="http://schemas.microsoft.com/office/drawing/2014/main" id="{E93BB741-275A-413A-B8ED-3FB136FEFA1F}"/>
            </a:ext>
          </a:extLst>
        </xdr:cNvPr>
        <xdr:cNvCxnSpPr/>
      </xdr:nvCxnSpPr>
      <xdr:spPr>
        <a:xfrm flipV="1">
          <a:off x="21323300" y="17703800"/>
          <a:ext cx="8382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121920</xdr:rowOff>
    </xdr:from>
    <xdr:to>
      <xdr:col>107</xdr:col>
      <xdr:colOff>101600</xdr:colOff>
      <xdr:row>104</xdr:row>
      <xdr:rowOff>52070</xdr:rowOff>
    </xdr:to>
    <xdr:sp macro="" textlink="">
      <xdr:nvSpPr>
        <xdr:cNvPr id="743" name="楕円 742">
          <a:extLst>
            <a:ext uri="{FF2B5EF4-FFF2-40B4-BE49-F238E27FC236}">
              <a16:creationId xmlns:a16="http://schemas.microsoft.com/office/drawing/2014/main" id="{DA9DC98E-2165-4A63-A6C7-E8250CF51FFE}"/>
            </a:ext>
          </a:extLst>
        </xdr:cNvPr>
        <xdr:cNvSpPr/>
      </xdr:nvSpPr>
      <xdr:spPr>
        <a:xfrm>
          <a:off x="20383500" y="177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60961</xdr:rowOff>
    </xdr:from>
    <xdr:to>
      <xdr:col>111</xdr:col>
      <xdr:colOff>177800</xdr:colOff>
      <xdr:row>104</xdr:row>
      <xdr:rowOff>1270</xdr:rowOff>
    </xdr:to>
    <xdr:cxnSp macro="">
      <xdr:nvCxnSpPr>
        <xdr:cNvPr id="744" name="直線コネクタ 743">
          <a:extLst>
            <a:ext uri="{FF2B5EF4-FFF2-40B4-BE49-F238E27FC236}">
              <a16:creationId xmlns:a16="http://schemas.microsoft.com/office/drawing/2014/main" id="{4D0D24CE-8CFE-4AD3-B5F3-A6EB694C0ECF}"/>
            </a:ext>
          </a:extLst>
        </xdr:cNvPr>
        <xdr:cNvCxnSpPr/>
      </xdr:nvCxnSpPr>
      <xdr:spPr>
        <a:xfrm flipV="1">
          <a:off x="20434300" y="17720311"/>
          <a:ext cx="889000" cy="1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21589</xdr:rowOff>
    </xdr:from>
    <xdr:to>
      <xdr:col>102</xdr:col>
      <xdr:colOff>165100</xdr:colOff>
      <xdr:row>103</xdr:row>
      <xdr:rowOff>123189</xdr:rowOff>
    </xdr:to>
    <xdr:sp macro="" textlink="">
      <xdr:nvSpPr>
        <xdr:cNvPr id="745" name="楕円 744">
          <a:extLst>
            <a:ext uri="{FF2B5EF4-FFF2-40B4-BE49-F238E27FC236}">
              <a16:creationId xmlns:a16="http://schemas.microsoft.com/office/drawing/2014/main" id="{25EA385D-74E3-42C4-9FE7-28BF3E6295C4}"/>
            </a:ext>
          </a:extLst>
        </xdr:cNvPr>
        <xdr:cNvSpPr/>
      </xdr:nvSpPr>
      <xdr:spPr>
        <a:xfrm>
          <a:off x="19494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72389</xdr:rowOff>
    </xdr:from>
    <xdr:to>
      <xdr:col>107</xdr:col>
      <xdr:colOff>50800</xdr:colOff>
      <xdr:row>104</xdr:row>
      <xdr:rowOff>1270</xdr:rowOff>
    </xdr:to>
    <xdr:cxnSp macro="">
      <xdr:nvCxnSpPr>
        <xdr:cNvPr id="746" name="直線コネクタ 745">
          <a:extLst>
            <a:ext uri="{FF2B5EF4-FFF2-40B4-BE49-F238E27FC236}">
              <a16:creationId xmlns:a16="http://schemas.microsoft.com/office/drawing/2014/main" id="{F7DBAA48-42E2-4B46-9760-BC3666CA6235}"/>
            </a:ext>
          </a:extLst>
        </xdr:cNvPr>
        <xdr:cNvCxnSpPr/>
      </xdr:nvCxnSpPr>
      <xdr:spPr>
        <a:xfrm>
          <a:off x="19545300" y="17731739"/>
          <a:ext cx="889000" cy="10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30480</xdr:rowOff>
    </xdr:from>
    <xdr:to>
      <xdr:col>98</xdr:col>
      <xdr:colOff>38100</xdr:colOff>
      <xdr:row>103</xdr:row>
      <xdr:rowOff>132080</xdr:rowOff>
    </xdr:to>
    <xdr:sp macro="" textlink="">
      <xdr:nvSpPr>
        <xdr:cNvPr id="747" name="楕円 746">
          <a:extLst>
            <a:ext uri="{FF2B5EF4-FFF2-40B4-BE49-F238E27FC236}">
              <a16:creationId xmlns:a16="http://schemas.microsoft.com/office/drawing/2014/main" id="{60E2C1D0-CF97-463B-BE93-C0CAB8B5C5B7}"/>
            </a:ext>
          </a:extLst>
        </xdr:cNvPr>
        <xdr:cNvSpPr/>
      </xdr:nvSpPr>
      <xdr:spPr>
        <a:xfrm>
          <a:off x="18605500" y="176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72389</xdr:rowOff>
    </xdr:from>
    <xdr:to>
      <xdr:col>102</xdr:col>
      <xdr:colOff>114300</xdr:colOff>
      <xdr:row>103</xdr:row>
      <xdr:rowOff>81280</xdr:rowOff>
    </xdr:to>
    <xdr:cxnSp macro="">
      <xdr:nvCxnSpPr>
        <xdr:cNvPr id="748" name="直線コネクタ 747">
          <a:extLst>
            <a:ext uri="{FF2B5EF4-FFF2-40B4-BE49-F238E27FC236}">
              <a16:creationId xmlns:a16="http://schemas.microsoft.com/office/drawing/2014/main" id="{5E6E146A-6FE2-4DAA-BE6F-96EF623F563C}"/>
            </a:ext>
          </a:extLst>
        </xdr:cNvPr>
        <xdr:cNvCxnSpPr/>
      </xdr:nvCxnSpPr>
      <xdr:spPr>
        <a:xfrm flipV="1">
          <a:off x="18656300" y="177317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749" name="n_1aveValue【公民館】&#10;一人当たり面積">
          <a:extLst>
            <a:ext uri="{FF2B5EF4-FFF2-40B4-BE49-F238E27FC236}">
              <a16:creationId xmlns:a16="http://schemas.microsoft.com/office/drawing/2014/main" id="{9705E0BA-0BA8-40CD-8FF4-42758219D690}"/>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750" name="n_2aveValue【公民館】&#10;一人当たり面積">
          <a:extLst>
            <a:ext uri="{FF2B5EF4-FFF2-40B4-BE49-F238E27FC236}">
              <a16:creationId xmlns:a16="http://schemas.microsoft.com/office/drawing/2014/main" id="{61F08974-4242-4999-94D3-6DD2457699EB}"/>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11447</xdr:rowOff>
    </xdr:from>
    <xdr:ext cx="469744" cy="259045"/>
    <xdr:sp macro="" textlink="">
      <xdr:nvSpPr>
        <xdr:cNvPr id="751" name="n_3aveValue【公民館】&#10;一人当たり面積">
          <a:extLst>
            <a:ext uri="{FF2B5EF4-FFF2-40B4-BE49-F238E27FC236}">
              <a16:creationId xmlns:a16="http://schemas.microsoft.com/office/drawing/2014/main" id="{725D2B8C-0BC3-40FB-965A-09CD43735CC2}"/>
            </a:ext>
          </a:extLst>
        </xdr:cNvPr>
        <xdr:cNvSpPr txBox="1"/>
      </xdr:nvSpPr>
      <xdr:spPr>
        <a:xfrm>
          <a:off x="19310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752" name="n_4aveValue【公民館】&#10;一人当たり面積">
          <a:extLst>
            <a:ext uri="{FF2B5EF4-FFF2-40B4-BE49-F238E27FC236}">
              <a16:creationId xmlns:a16="http://schemas.microsoft.com/office/drawing/2014/main" id="{4341A027-FAD5-4D01-AE28-16C87332DF63}"/>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128288</xdr:rowOff>
    </xdr:from>
    <xdr:ext cx="469744" cy="259045"/>
    <xdr:sp macro="" textlink="">
      <xdr:nvSpPr>
        <xdr:cNvPr id="753" name="n_1mainValue【公民館】&#10;一人当たり面積">
          <a:extLst>
            <a:ext uri="{FF2B5EF4-FFF2-40B4-BE49-F238E27FC236}">
              <a16:creationId xmlns:a16="http://schemas.microsoft.com/office/drawing/2014/main" id="{277FBAC2-CDC4-4AA4-A3A3-C41FC5589F77}"/>
            </a:ext>
          </a:extLst>
        </xdr:cNvPr>
        <xdr:cNvSpPr txBox="1"/>
      </xdr:nvSpPr>
      <xdr:spPr>
        <a:xfrm>
          <a:off x="21075727" y="174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68597</xdr:rowOff>
    </xdr:from>
    <xdr:ext cx="469744" cy="259045"/>
    <xdr:sp macro="" textlink="">
      <xdr:nvSpPr>
        <xdr:cNvPr id="754" name="n_2mainValue【公民館】&#10;一人当たり面積">
          <a:extLst>
            <a:ext uri="{FF2B5EF4-FFF2-40B4-BE49-F238E27FC236}">
              <a16:creationId xmlns:a16="http://schemas.microsoft.com/office/drawing/2014/main" id="{C6A60797-0378-4EBD-9490-2738682C5DC8}"/>
            </a:ext>
          </a:extLst>
        </xdr:cNvPr>
        <xdr:cNvSpPr txBox="1"/>
      </xdr:nvSpPr>
      <xdr:spPr>
        <a:xfrm>
          <a:off x="20199427" y="1755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139716</xdr:rowOff>
    </xdr:from>
    <xdr:ext cx="469744" cy="259045"/>
    <xdr:sp macro="" textlink="">
      <xdr:nvSpPr>
        <xdr:cNvPr id="755" name="n_3mainValue【公民館】&#10;一人当たり面積">
          <a:extLst>
            <a:ext uri="{FF2B5EF4-FFF2-40B4-BE49-F238E27FC236}">
              <a16:creationId xmlns:a16="http://schemas.microsoft.com/office/drawing/2014/main" id="{B7F30E43-37AE-46CF-BFBD-F0297D4BB5AC}"/>
            </a:ext>
          </a:extLst>
        </xdr:cNvPr>
        <xdr:cNvSpPr txBox="1"/>
      </xdr:nvSpPr>
      <xdr:spPr>
        <a:xfrm>
          <a:off x="193104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148607</xdr:rowOff>
    </xdr:from>
    <xdr:ext cx="469744" cy="259045"/>
    <xdr:sp macro="" textlink="">
      <xdr:nvSpPr>
        <xdr:cNvPr id="756" name="n_4mainValue【公民館】&#10;一人当たり面積">
          <a:extLst>
            <a:ext uri="{FF2B5EF4-FFF2-40B4-BE49-F238E27FC236}">
              <a16:creationId xmlns:a16="http://schemas.microsoft.com/office/drawing/2014/main" id="{EBA0DC0E-7EA2-4941-AA72-15F6201B655C}"/>
            </a:ext>
          </a:extLst>
        </xdr:cNvPr>
        <xdr:cNvSpPr txBox="1"/>
      </xdr:nvSpPr>
      <xdr:spPr>
        <a:xfrm>
          <a:off x="18421427" y="1746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9C987629-8327-45F6-A4BD-3BCD6DBC18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201360BD-109D-4331-8CCC-7E67E3D0B4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524904DF-69A1-4DA5-88FA-267E378E91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類似団体と比較して「一人当たり」の資産保有量が高い項目が多い。これは、４町村の合併により、本町の総面積は</a:t>
          </a:r>
          <a:r>
            <a:rPr kumimoji="1" lang="en-US" altLang="ja-JP" sz="1100">
              <a:solidFill>
                <a:schemeClr val="dk1"/>
              </a:solidFill>
              <a:effectLst/>
              <a:latin typeface="+mn-lt"/>
              <a:ea typeface="+mn-ea"/>
              <a:cs typeface="+mn-cs"/>
            </a:rPr>
            <a:t>419.68</a:t>
          </a:r>
          <a:r>
            <a:rPr kumimoji="1" lang="ja-JP" altLang="ja-JP" sz="1100">
              <a:solidFill>
                <a:schemeClr val="dk1"/>
              </a:solidFill>
              <a:effectLst/>
              <a:latin typeface="+mn-lt"/>
              <a:ea typeface="+mn-ea"/>
              <a:cs typeface="+mn-cs"/>
            </a:rPr>
            <a:t>㎢となり、岡山県内の町村では最も広い自治体であることが要因と考えられる。</a:t>
          </a:r>
          <a:endParaRPr lang="ja-JP" altLang="ja-JP" sz="1400">
            <a:effectLst/>
          </a:endParaRPr>
        </a:p>
        <a:p>
          <a:r>
            <a:rPr kumimoji="1" lang="ja-JP" altLang="ja-JP" sz="1100">
              <a:solidFill>
                <a:schemeClr val="dk1"/>
              </a:solidFill>
              <a:effectLst/>
              <a:latin typeface="+mn-lt"/>
              <a:ea typeface="+mn-ea"/>
              <a:cs typeface="+mn-cs"/>
            </a:rPr>
            <a:t>有形固定資産減価償却率については、橋りょう・トンネル、公営住宅、一般廃棄物処理施設及び消防施設以外は類似団体平均値を下回っており、比較的新しい施設が多いと言えるが、財政状況を考慮した計画的な維持管理・更新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C16E9D-3BFE-4E9A-B655-114D56F4B9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0BF8A6-3A1C-4E79-8687-BD7C4B7093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5473C7-AC9B-45FA-ADF3-157CAF28A5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FB9420D-2CC7-41B5-B29F-3DCB682CA7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4109BA-9740-475D-886E-AFBD27CADD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05E6ED-8F34-42F9-98DE-0751481D40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CD59C51-4EB8-430F-8CE4-533E45FD92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BE8032-E73C-48AB-8C50-20702B2532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85989A-40E9-4DC1-8ADA-30B1A8E838D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6174E0-052C-43F8-84F6-1433160FF0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12,265
12,116
419.68
13,635,641
12,751,055
422,791
7,457,087
10,065,212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34A2FD-1B6C-4644-BAB6-4FBA5F547F8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E8BEF7-402C-46D3-A9DE-C7CE03A990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2F2030-94F6-4A5C-A9F7-3AB75A87CD7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CCF2FF-D92C-48F7-A8B8-67824FCD7B3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8DDB3F-0145-4F79-A04F-F7FF49A100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3F90F8F-7840-4E3F-AAF2-39E60EF135B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25823E-6FF0-4845-99C0-F1FB0EE425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CC96DD-2EF8-47C5-84F5-C2F5388B5D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679CDA-756A-47E8-AB59-9493A9BE48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219E1B-101F-4430-9E0A-9209AF00B7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E383D5-9559-47CD-81A4-090A3E208D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A67B93-00D9-4EB8-BE6A-8A138E2674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29FCAA-4A93-48E3-A67E-F6672A868C1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CE1BEC-F96F-4DF5-9BDB-35999D4BF7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E132B7-B409-4E8E-A26B-266C0379BEB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D5EE3D-7B91-4DFE-BB59-E1062BC878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EC83B1-BD67-40CB-B3B3-BED92A704D2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DD6F18-D209-4B7F-AABC-1C85E7BD35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A1F737-9EC2-494B-83A4-E4C92CD0DD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A214A1-E16F-47FA-8DCE-8F5824D471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3F7B6E3-7DD8-46FA-B3E3-F439D092D29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1A455A-34EA-4062-8C79-866BE530AB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9FB8993-A635-4758-B844-AE9D7A6976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367914-69D9-471A-84CE-231D37307E9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5266B0-5FEF-443B-8A91-8E93DDC30D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2F9AE57-2D56-4620-847B-59161445426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26DE3C3-7F82-4CCD-8184-75A112A12C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DDEF28-AE64-4952-B5A1-6CDB77E3B76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150E48-609C-48F9-A0C7-417C5A9C1A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3D88A70-AB3B-44F1-A4EA-10554D5CADB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9732F3-D4E1-4F71-AEAE-A0CF0AA2190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7EB46AE-E3C9-42AE-B9FA-98F3D482CD5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29C8113-BBF0-416A-8D10-8AF56D51194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79755F7-6446-4FF8-94A6-D0D50E2C7E1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D938CEB-47EF-46E5-B2D3-AF28AA91AE4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40BB5D8-F28C-448C-96F6-AA0E8D173BC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4256CCC-59EC-4FFD-93B8-93FD69E1750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0BA11C1-5E02-474A-A4CB-9AE06C718AA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8439D00-64AE-4404-807D-63E70CC7E4A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35CE0AA-E31C-457D-B222-B1CD65FEC7E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5FA34AD-DB68-4F22-9037-BD0D6BDA18A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50AAAEA-980F-44E5-ACB0-E5E4EFA4A75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8023527-19C1-4E7A-9615-E300BAD0A5A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ADD9397-C642-4A7F-BAED-760EA13F600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B9458F7-C618-4CD8-8274-ECB58DD881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CC9A32F5-27E8-42C6-907F-015FEC20B55C}"/>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AAD18EB1-5718-4C95-90C0-4A319A193FBB}"/>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B7BABDE4-15CA-451D-B6C8-7B67E343BABA}"/>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B1A4E525-20DB-43DF-859F-D43D69DE4A98}"/>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3F574925-A1CE-4E10-B877-2C8346396732}"/>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88C69F66-8433-4218-8378-0D16EBDAAA2B}"/>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173470C-D0EE-42B7-BEFE-5AED5F62E159}"/>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DE5B80C0-4616-4895-BE5E-10A7468AAB0D}"/>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349841BD-8848-4C12-9F6D-DB59C0C10236}"/>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31115</xdr:rowOff>
    </xdr:from>
    <xdr:to>
      <xdr:col>10</xdr:col>
      <xdr:colOff>165100</xdr:colOff>
      <xdr:row>35</xdr:row>
      <xdr:rowOff>132715</xdr:rowOff>
    </xdr:to>
    <xdr:sp macro="" textlink="">
      <xdr:nvSpPr>
        <xdr:cNvPr id="66" name="フローチャート: 判断 65">
          <a:extLst>
            <a:ext uri="{FF2B5EF4-FFF2-40B4-BE49-F238E27FC236}">
              <a16:creationId xmlns:a16="http://schemas.microsoft.com/office/drawing/2014/main" id="{3EC54B45-9D08-42B6-81AE-94B2A8B5C422}"/>
            </a:ext>
          </a:extLst>
        </xdr:cNvPr>
        <xdr:cNvSpPr/>
      </xdr:nvSpPr>
      <xdr:spPr>
        <a:xfrm>
          <a:off x="196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82550</xdr:rowOff>
    </xdr:from>
    <xdr:to>
      <xdr:col>6</xdr:col>
      <xdr:colOff>38100</xdr:colOff>
      <xdr:row>36</xdr:row>
      <xdr:rowOff>12700</xdr:rowOff>
    </xdr:to>
    <xdr:sp macro="" textlink="">
      <xdr:nvSpPr>
        <xdr:cNvPr id="67" name="フローチャート: 判断 66">
          <a:extLst>
            <a:ext uri="{FF2B5EF4-FFF2-40B4-BE49-F238E27FC236}">
              <a16:creationId xmlns:a16="http://schemas.microsoft.com/office/drawing/2014/main" id="{FD5E9ED4-06FC-4E04-BFCF-848165983859}"/>
            </a:ext>
          </a:extLst>
        </xdr:cNvPr>
        <xdr:cNvSpPr/>
      </xdr:nvSpPr>
      <xdr:spPr>
        <a:xfrm>
          <a:off x="1079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136255F-2CC4-41A5-A14B-964AA2F344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97C44B-ABCC-410C-8D68-FAE4B16E1D4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69624D-D6D2-42E0-83F9-5061E5D257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06C6F3-C53F-4860-B4CB-6AD1E0A635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ADEB84-772B-4376-AE54-71E4226969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xdr:rowOff>
    </xdr:from>
    <xdr:to>
      <xdr:col>24</xdr:col>
      <xdr:colOff>114300</xdr:colOff>
      <xdr:row>35</xdr:row>
      <xdr:rowOff>113665</xdr:rowOff>
    </xdr:to>
    <xdr:sp macro="" textlink="">
      <xdr:nvSpPr>
        <xdr:cNvPr id="73" name="楕円 72">
          <a:extLst>
            <a:ext uri="{FF2B5EF4-FFF2-40B4-BE49-F238E27FC236}">
              <a16:creationId xmlns:a16="http://schemas.microsoft.com/office/drawing/2014/main" id="{5FBF3C01-3DE6-4E48-8BC8-299699645A20}"/>
            </a:ext>
          </a:extLst>
        </xdr:cNvPr>
        <xdr:cNvSpPr/>
      </xdr:nvSpPr>
      <xdr:spPr>
        <a:xfrm>
          <a:off x="45847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34942</xdr:rowOff>
    </xdr:from>
    <xdr:ext cx="405111" cy="259045"/>
    <xdr:sp macro="" textlink="">
      <xdr:nvSpPr>
        <xdr:cNvPr id="74" name="【図書館】&#10;有形固定資産減価償却率該当値テキスト">
          <a:extLst>
            <a:ext uri="{FF2B5EF4-FFF2-40B4-BE49-F238E27FC236}">
              <a16:creationId xmlns:a16="http://schemas.microsoft.com/office/drawing/2014/main" id="{316A600E-4D6A-4CFA-A21C-86062E5A53FC}"/>
            </a:ext>
          </a:extLst>
        </xdr:cNvPr>
        <xdr:cNvSpPr txBox="1"/>
      </xdr:nvSpPr>
      <xdr:spPr>
        <a:xfrm>
          <a:off x="4673600"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149225</xdr:rowOff>
    </xdr:from>
    <xdr:to>
      <xdr:col>20</xdr:col>
      <xdr:colOff>38100</xdr:colOff>
      <xdr:row>35</xdr:row>
      <xdr:rowOff>79375</xdr:rowOff>
    </xdr:to>
    <xdr:sp macro="" textlink="">
      <xdr:nvSpPr>
        <xdr:cNvPr id="75" name="楕円 74">
          <a:extLst>
            <a:ext uri="{FF2B5EF4-FFF2-40B4-BE49-F238E27FC236}">
              <a16:creationId xmlns:a16="http://schemas.microsoft.com/office/drawing/2014/main" id="{E2E8C317-787E-48B3-94C8-F5D1D12E743E}"/>
            </a:ext>
          </a:extLst>
        </xdr:cNvPr>
        <xdr:cNvSpPr/>
      </xdr:nvSpPr>
      <xdr:spPr>
        <a:xfrm>
          <a:off x="3746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28575</xdr:rowOff>
    </xdr:from>
    <xdr:to>
      <xdr:col>24</xdr:col>
      <xdr:colOff>63500</xdr:colOff>
      <xdr:row>35</xdr:row>
      <xdr:rowOff>62865</xdr:rowOff>
    </xdr:to>
    <xdr:cxnSp macro="">
      <xdr:nvCxnSpPr>
        <xdr:cNvPr id="76" name="直線コネクタ 75">
          <a:extLst>
            <a:ext uri="{FF2B5EF4-FFF2-40B4-BE49-F238E27FC236}">
              <a16:creationId xmlns:a16="http://schemas.microsoft.com/office/drawing/2014/main" id="{41E3835E-B9AD-4AAC-8DEC-51B4823F1F55}"/>
            </a:ext>
          </a:extLst>
        </xdr:cNvPr>
        <xdr:cNvCxnSpPr/>
      </xdr:nvCxnSpPr>
      <xdr:spPr>
        <a:xfrm>
          <a:off x="3797300" y="60293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23495</xdr:rowOff>
    </xdr:from>
    <xdr:to>
      <xdr:col>15</xdr:col>
      <xdr:colOff>101600</xdr:colOff>
      <xdr:row>35</xdr:row>
      <xdr:rowOff>125095</xdr:rowOff>
    </xdr:to>
    <xdr:sp macro="" textlink="">
      <xdr:nvSpPr>
        <xdr:cNvPr id="77" name="楕円 76">
          <a:extLst>
            <a:ext uri="{FF2B5EF4-FFF2-40B4-BE49-F238E27FC236}">
              <a16:creationId xmlns:a16="http://schemas.microsoft.com/office/drawing/2014/main" id="{AF73693A-76E3-47D2-9DEE-6B31C4315C8A}"/>
            </a:ext>
          </a:extLst>
        </xdr:cNvPr>
        <xdr:cNvSpPr/>
      </xdr:nvSpPr>
      <xdr:spPr>
        <a:xfrm>
          <a:off x="2857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28575</xdr:rowOff>
    </xdr:from>
    <xdr:to>
      <xdr:col>19</xdr:col>
      <xdr:colOff>177800</xdr:colOff>
      <xdr:row>35</xdr:row>
      <xdr:rowOff>74295</xdr:rowOff>
    </xdr:to>
    <xdr:cxnSp macro="">
      <xdr:nvCxnSpPr>
        <xdr:cNvPr id="78" name="直線コネクタ 77">
          <a:extLst>
            <a:ext uri="{FF2B5EF4-FFF2-40B4-BE49-F238E27FC236}">
              <a16:creationId xmlns:a16="http://schemas.microsoft.com/office/drawing/2014/main" id="{57D3D6C5-A04B-4993-AA2D-D73045E3629A}"/>
            </a:ext>
          </a:extLst>
        </xdr:cNvPr>
        <xdr:cNvCxnSpPr/>
      </xdr:nvCxnSpPr>
      <xdr:spPr>
        <a:xfrm flipV="1">
          <a:off x="2908300" y="6029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156845</xdr:rowOff>
    </xdr:from>
    <xdr:to>
      <xdr:col>10</xdr:col>
      <xdr:colOff>165100</xdr:colOff>
      <xdr:row>35</xdr:row>
      <xdr:rowOff>86995</xdr:rowOff>
    </xdr:to>
    <xdr:sp macro="" textlink="">
      <xdr:nvSpPr>
        <xdr:cNvPr id="79" name="楕円 78">
          <a:extLst>
            <a:ext uri="{FF2B5EF4-FFF2-40B4-BE49-F238E27FC236}">
              <a16:creationId xmlns:a16="http://schemas.microsoft.com/office/drawing/2014/main" id="{E160E3C1-7165-4A84-A0C1-C3036CD37A87}"/>
            </a:ext>
          </a:extLst>
        </xdr:cNvPr>
        <xdr:cNvSpPr/>
      </xdr:nvSpPr>
      <xdr:spPr>
        <a:xfrm>
          <a:off x="19685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36195</xdr:rowOff>
    </xdr:from>
    <xdr:to>
      <xdr:col>15</xdr:col>
      <xdr:colOff>50800</xdr:colOff>
      <xdr:row>35</xdr:row>
      <xdr:rowOff>74295</xdr:rowOff>
    </xdr:to>
    <xdr:cxnSp macro="">
      <xdr:nvCxnSpPr>
        <xdr:cNvPr id="80" name="直線コネクタ 79">
          <a:extLst>
            <a:ext uri="{FF2B5EF4-FFF2-40B4-BE49-F238E27FC236}">
              <a16:creationId xmlns:a16="http://schemas.microsoft.com/office/drawing/2014/main" id="{E41D095B-06E9-433F-8B99-4A90291A52D1}"/>
            </a:ext>
          </a:extLst>
        </xdr:cNvPr>
        <xdr:cNvCxnSpPr/>
      </xdr:nvCxnSpPr>
      <xdr:spPr>
        <a:xfrm>
          <a:off x="2019300" y="603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118745</xdr:rowOff>
    </xdr:from>
    <xdr:to>
      <xdr:col>6</xdr:col>
      <xdr:colOff>38100</xdr:colOff>
      <xdr:row>35</xdr:row>
      <xdr:rowOff>48895</xdr:rowOff>
    </xdr:to>
    <xdr:sp macro="" textlink="">
      <xdr:nvSpPr>
        <xdr:cNvPr id="81" name="楕円 80">
          <a:extLst>
            <a:ext uri="{FF2B5EF4-FFF2-40B4-BE49-F238E27FC236}">
              <a16:creationId xmlns:a16="http://schemas.microsoft.com/office/drawing/2014/main" id="{0E12081E-AC0A-4C0A-A532-F9AAE53D98F5}"/>
            </a:ext>
          </a:extLst>
        </xdr:cNvPr>
        <xdr:cNvSpPr/>
      </xdr:nvSpPr>
      <xdr:spPr>
        <a:xfrm>
          <a:off x="1079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169545</xdr:rowOff>
    </xdr:from>
    <xdr:to>
      <xdr:col>10</xdr:col>
      <xdr:colOff>114300</xdr:colOff>
      <xdr:row>35</xdr:row>
      <xdr:rowOff>36195</xdr:rowOff>
    </xdr:to>
    <xdr:cxnSp macro="">
      <xdr:nvCxnSpPr>
        <xdr:cNvPr id="82" name="直線コネクタ 81">
          <a:extLst>
            <a:ext uri="{FF2B5EF4-FFF2-40B4-BE49-F238E27FC236}">
              <a16:creationId xmlns:a16="http://schemas.microsoft.com/office/drawing/2014/main" id="{FF3B4748-DB54-4508-859A-F300ECFF2D42}"/>
            </a:ext>
          </a:extLst>
        </xdr:cNvPr>
        <xdr:cNvCxnSpPr/>
      </xdr:nvCxnSpPr>
      <xdr:spPr>
        <a:xfrm>
          <a:off x="1130300" y="5998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2E835E1F-A8AF-4804-84CC-C8200B42C287}"/>
            </a:ext>
          </a:extLst>
        </xdr:cNvPr>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2E43F855-7B4F-43F0-8775-508E8C76E495}"/>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123842</xdr:rowOff>
    </xdr:from>
    <xdr:ext cx="405111" cy="259045"/>
    <xdr:sp macro="" textlink="">
      <xdr:nvSpPr>
        <xdr:cNvPr id="85" name="n_3aveValue【図書館】&#10;有形固定資産減価償却率">
          <a:extLst>
            <a:ext uri="{FF2B5EF4-FFF2-40B4-BE49-F238E27FC236}">
              <a16:creationId xmlns:a16="http://schemas.microsoft.com/office/drawing/2014/main" id="{825766BE-5F60-43B3-A997-8B884C969929}"/>
            </a:ext>
          </a:extLst>
        </xdr:cNvPr>
        <xdr:cNvSpPr txBox="1"/>
      </xdr:nvSpPr>
      <xdr:spPr>
        <a:xfrm>
          <a:off x="181674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3827</xdr:rowOff>
    </xdr:from>
    <xdr:ext cx="405111" cy="259045"/>
    <xdr:sp macro="" textlink="">
      <xdr:nvSpPr>
        <xdr:cNvPr id="86" name="n_4aveValue【図書館】&#10;有形固定資産減価償却率">
          <a:extLst>
            <a:ext uri="{FF2B5EF4-FFF2-40B4-BE49-F238E27FC236}">
              <a16:creationId xmlns:a16="http://schemas.microsoft.com/office/drawing/2014/main" id="{24B7C6C8-2BC0-4F75-9103-C2EE58F0D1E5}"/>
            </a:ext>
          </a:extLst>
        </xdr:cNvPr>
        <xdr:cNvSpPr txBox="1"/>
      </xdr:nvSpPr>
      <xdr:spPr>
        <a:xfrm>
          <a:off x="927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95902</xdr:rowOff>
    </xdr:from>
    <xdr:ext cx="405111" cy="259045"/>
    <xdr:sp macro="" textlink="">
      <xdr:nvSpPr>
        <xdr:cNvPr id="87" name="n_1mainValue【図書館】&#10;有形固定資産減価償却率">
          <a:extLst>
            <a:ext uri="{FF2B5EF4-FFF2-40B4-BE49-F238E27FC236}">
              <a16:creationId xmlns:a16="http://schemas.microsoft.com/office/drawing/2014/main" id="{776F15AD-9767-4B0E-B649-2D161B8A166A}"/>
            </a:ext>
          </a:extLst>
        </xdr:cNvPr>
        <xdr:cNvSpPr txBox="1"/>
      </xdr:nvSpPr>
      <xdr:spPr>
        <a:xfrm>
          <a:off x="35820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141622</xdr:rowOff>
    </xdr:from>
    <xdr:ext cx="405111" cy="259045"/>
    <xdr:sp macro="" textlink="">
      <xdr:nvSpPr>
        <xdr:cNvPr id="88" name="n_2mainValue【図書館】&#10;有形固定資産減価償却率">
          <a:extLst>
            <a:ext uri="{FF2B5EF4-FFF2-40B4-BE49-F238E27FC236}">
              <a16:creationId xmlns:a16="http://schemas.microsoft.com/office/drawing/2014/main" id="{FF6A33DB-13A3-4777-B153-136491BB204F}"/>
            </a:ext>
          </a:extLst>
        </xdr:cNvPr>
        <xdr:cNvSpPr txBox="1"/>
      </xdr:nvSpPr>
      <xdr:spPr>
        <a:xfrm>
          <a:off x="2705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103522</xdr:rowOff>
    </xdr:from>
    <xdr:ext cx="405111" cy="259045"/>
    <xdr:sp macro="" textlink="">
      <xdr:nvSpPr>
        <xdr:cNvPr id="89" name="n_3mainValue【図書館】&#10;有形固定資産減価償却率">
          <a:extLst>
            <a:ext uri="{FF2B5EF4-FFF2-40B4-BE49-F238E27FC236}">
              <a16:creationId xmlns:a16="http://schemas.microsoft.com/office/drawing/2014/main" id="{3B8C8378-E057-450B-BEA1-DF435D8AE95C}"/>
            </a:ext>
          </a:extLst>
        </xdr:cNvPr>
        <xdr:cNvSpPr txBox="1"/>
      </xdr:nvSpPr>
      <xdr:spPr>
        <a:xfrm>
          <a:off x="1816744"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65422</xdr:rowOff>
    </xdr:from>
    <xdr:ext cx="405111" cy="259045"/>
    <xdr:sp macro="" textlink="">
      <xdr:nvSpPr>
        <xdr:cNvPr id="90" name="n_4mainValue【図書館】&#10;有形固定資産減価償却率">
          <a:extLst>
            <a:ext uri="{FF2B5EF4-FFF2-40B4-BE49-F238E27FC236}">
              <a16:creationId xmlns:a16="http://schemas.microsoft.com/office/drawing/2014/main" id="{E66E077A-C00E-4B11-A07A-BDD4E8F58D62}"/>
            </a:ext>
          </a:extLst>
        </xdr:cNvPr>
        <xdr:cNvSpPr txBox="1"/>
      </xdr:nvSpPr>
      <xdr:spPr>
        <a:xfrm>
          <a:off x="927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44CE1AF-7074-4621-B3FC-6A6FA72A97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A06DD9C-2E40-4548-9355-9479AD6149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2264CD2-3A47-413E-A5A9-AC76C44F33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E3ACC3E-E11C-4862-9EE5-C5E019D756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761A716-AC23-4B16-BD67-9223EA466A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DF04F9B-2535-4A45-A7DB-CF54E2D293F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D14B709-54A7-41CB-A6EE-12419F362E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45F3A65-DAD9-466A-9E42-2F877CE675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2009B9D-5A02-477A-BF5B-45D4C613C9B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04F56AB-CBC7-469D-967F-567C05D4CE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B08E1D5-373D-470D-B235-5BF973E233D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82FFCB87-547C-4F0C-95D4-01A34C57297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6E3A67B-8B7C-4CB7-AAAC-079C879037B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D1362F55-3C34-474C-A292-1D24D8BB56F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F241CC2C-4B3D-41C7-B34E-BC8CC8D9655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1D7F60B0-648B-4165-93A8-40C2E2867FE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F89058F-733E-4F5D-920A-49E874913CE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756CE49B-B2B6-4318-A3F7-769301522F2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00CFE98-8CB1-4BBF-96E1-58C6714DDCF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93F63EB1-7B9C-4177-9A38-72170ED70A2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BB709B2E-3AC8-456A-8C35-D3A6F4555C8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DD0E1A97-6597-4DDD-904F-40E78D287AA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9B342EB-EEA9-49CF-BCA0-E039A6F8643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4B0BB325-DCB9-46B2-B4E9-72E6D84333B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02240239-3B87-41D7-BC3F-4D17B0A13A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627518A5-933A-4264-8E2E-C300547E3A24}"/>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50C96F04-408E-4963-AEC9-E92944D01D2F}"/>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89D89B1B-18E6-45CD-B2B0-3643D61E323C}"/>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9E4655EC-4247-47FF-B9ED-9EFDB07F5CAC}"/>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D7C7D30C-287F-4AF0-804A-146F8265381A}"/>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EE0CFEBE-37BD-4E35-9A70-B4034B803BFA}"/>
            </a:ext>
          </a:extLst>
        </xdr:cNvPr>
        <xdr:cNvSpPr txBox="1"/>
      </xdr:nvSpPr>
      <xdr:spPr>
        <a:xfrm>
          <a:off x="10515600" y="688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DF2E5EB4-7780-4444-9C59-DDCCB79EBE85}"/>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9D6E3FF2-815C-4C4E-B32E-3847C64BCFDB}"/>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44200A83-335D-4EFB-A5A6-3CC8EF13D6B6}"/>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54791</xdr:rowOff>
    </xdr:from>
    <xdr:to>
      <xdr:col>41</xdr:col>
      <xdr:colOff>101600</xdr:colOff>
      <xdr:row>40</xdr:row>
      <xdr:rowOff>156391</xdr:rowOff>
    </xdr:to>
    <xdr:sp macro="" textlink="">
      <xdr:nvSpPr>
        <xdr:cNvPr id="125" name="フローチャート: 判断 124">
          <a:extLst>
            <a:ext uri="{FF2B5EF4-FFF2-40B4-BE49-F238E27FC236}">
              <a16:creationId xmlns:a16="http://schemas.microsoft.com/office/drawing/2014/main" id="{4DCEA50E-99FF-4FBF-889B-074C73C6AB13}"/>
            </a:ext>
          </a:extLst>
        </xdr:cNvPr>
        <xdr:cNvSpPr/>
      </xdr:nvSpPr>
      <xdr:spPr>
        <a:xfrm>
          <a:off x="7810500" y="691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141333</xdr:rowOff>
    </xdr:from>
    <xdr:to>
      <xdr:col>36</xdr:col>
      <xdr:colOff>165100</xdr:colOff>
      <xdr:row>40</xdr:row>
      <xdr:rowOff>71483</xdr:rowOff>
    </xdr:to>
    <xdr:sp macro="" textlink="">
      <xdr:nvSpPr>
        <xdr:cNvPr id="126" name="フローチャート: 判断 125">
          <a:extLst>
            <a:ext uri="{FF2B5EF4-FFF2-40B4-BE49-F238E27FC236}">
              <a16:creationId xmlns:a16="http://schemas.microsoft.com/office/drawing/2014/main" id="{B539E5B9-FCDC-48E2-9203-C3879855A0DF}"/>
            </a:ext>
          </a:extLst>
        </xdr:cNvPr>
        <xdr:cNvSpPr/>
      </xdr:nvSpPr>
      <xdr:spPr>
        <a:xfrm>
          <a:off x="69215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85CF4CC-D566-4CC9-9BA6-66F624F0316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76887B8-88AC-49E0-99DE-A15838D61C5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3EEBA96-6AD5-4943-8203-D9C77D2773F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4A3DA6-244C-4720-B3FA-57B93EBA2E1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6712DB7-859C-447C-9B87-C658C4141D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123372</xdr:rowOff>
    </xdr:from>
    <xdr:to>
      <xdr:col>55</xdr:col>
      <xdr:colOff>50800</xdr:colOff>
      <xdr:row>39</xdr:row>
      <xdr:rowOff>53522</xdr:rowOff>
    </xdr:to>
    <xdr:sp macro="" textlink="">
      <xdr:nvSpPr>
        <xdr:cNvPr id="132" name="楕円 131">
          <a:extLst>
            <a:ext uri="{FF2B5EF4-FFF2-40B4-BE49-F238E27FC236}">
              <a16:creationId xmlns:a16="http://schemas.microsoft.com/office/drawing/2014/main" id="{CEC8115A-D02F-4C83-94B1-F387E2CF9BEC}"/>
            </a:ext>
          </a:extLst>
        </xdr:cNvPr>
        <xdr:cNvSpPr/>
      </xdr:nvSpPr>
      <xdr:spPr>
        <a:xfrm>
          <a:off x="10426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146249</xdr:rowOff>
    </xdr:from>
    <xdr:ext cx="469744" cy="259045"/>
    <xdr:sp macro="" textlink="">
      <xdr:nvSpPr>
        <xdr:cNvPr id="133" name="【図書館】&#10;一人当たり面積該当値テキスト">
          <a:extLst>
            <a:ext uri="{FF2B5EF4-FFF2-40B4-BE49-F238E27FC236}">
              <a16:creationId xmlns:a16="http://schemas.microsoft.com/office/drawing/2014/main" id="{1D0F0880-EF78-41D0-BA9F-78F4D954B6AF}"/>
            </a:ext>
          </a:extLst>
        </xdr:cNvPr>
        <xdr:cNvSpPr txBox="1"/>
      </xdr:nvSpPr>
      <xdr:spPr>
        <a:xfrm>
          <a:off x="10515600" y="648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133169</xdr:rowOff>
    </xdr:from>
    <xdr:to>
      <xdr:col>50</xdr:col>
      <xdr:colOff>165100</xdr:colOff>
      <xdr:row>39</xdr:row>
      <xdr:rowOff>63319</xdr:rowOff>
    </xdr:to>
    <xdr:sp macro="" textlink="">
      <xdr:nvSpPr>
        <xdr:cNvPr id="134" name="楕円 133">
          <a:extLst>
            <a:ext uri="{FF2B5EF4-FFF2-40B4-BE49-F238E27FC236}">
              <a16:creationId xmlns:a16="http://schemas.microsoft.com/office/drawing/2014/main" id="{A1F8499A-FBDE-4893-ADA9-19A35B6A8F88}"/>
            </a:ext>
          </a:extLst>
        </xdr:cNvPr>
        <xdr:cNvSpPr/>
      </xdr:nvSpPr>
      <xdr:spPr>
        <a:xfrm>
          <a:off x="9588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2722</xdr:rowOff>
    </xdr:from>
    <xdr:to>
      <xdr:col>55</xdr:col>
      <xdr:colOff>0</xdr:colOff>
      <xdr:row>39</xdr:row>
      <xdr:rowOff>12519</xdr:rowOff>
    </xdr:to>
    <xdr:cxnSp macro="">
      <xdr:nvCxnSpPr>
        <xdr:cNvPr id="135" name="直線コネクタ 134">
          <a:extLst>
            <a:ext uri="{FF2B5EF4-FFF2-40B4-BE49-F238E27FC236}">
              <a16:creationId xmlns:a16="http://schemas.microsoft.com/office/drawing/2014/main" id="{69B05D4C-0D11-4E69-AC13-193C195BD3FF}"/>
            </a:ext>
          </a:extLst>
        </xdr:cNvPr>
        <xdr:cNvCxnSpPr/>
      </xdr:nvCxnSpPr>
      <xdr:spPr>
        <a:xfrm flipV="1">
          <a:off x="9639300" y="668927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6" name="楕円 135">
          <a:extLst>
            <a:ext uri="{FF2B5EF4-FFF2-40B4-BE49-F238E27FC236}">
              <a16:creationId xmlns:a16="http://schemas.microsoft.com/office/drawing/2014/main" id="{7449A08A-0477-4519-B811-C142269C1432}"/>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12519</xdr:rowOff>
    </xdr:from>
    <xdr:to>
      <xdr:col>50</xdr:col>
      <xdr:colOff>114300</xdr:colOff>
      <xdr:row>39</xdr:row>
      <xdr:rowOff>19050</xdr:rowOff>
    </xdr:to>
    <xdr:cxnSp macro="">
      <xdr:nvCxnSpPr>
        <xdr:cNvPr id="137" name="直線コネクタ 136">
          <a:extLst>
            <a:ext uri="{FF2B5EF4-FFF2-40B4-BE49-F238E27FC236}">
              <a16:creationId xmlns:a16="http://schemas.microsoft.com/office/drawing/2014/main" id="{FEA7BC7D-CE94-4007-85AB-05B70FA66205}"/>
            </a:ext>
          </a:extLst>
        </xdr:cNvPr>
        <xdr:cNvCxnSpPr/>
      </xdr:nvCxnSpPr>
      <xdr:spPr>
        <a:xfrm flipV="1">
          <a:off x="8750300" y="66990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142966</xdr:rowOff>
    </xdr:from>
    <xdr:to>
      <xdr:col>41</xdr:col>
      <xdr:colOff>101600</xdr:colOff>
      <xdr:row>39</xdr:row>
      <xdr:rowOff>73116</xdr:rowOff>
    </xdr:to>
    <xdr:sp macro="" textlink="">
      <xdr:nvSpPr>
        <xdr:cNvPr id="138" name="楕円 137">
          <a:extLst>
            <a:ext uri="{FF2B5EF4-FFF2-40B4-BE49-F238E27FC236}">
              <a16:creationId xmlns:a16="http://schemas.microsoft.com/office/drawing/2014/main" id="{C8BBD04B-0767-4B8B-88EA-72C7F48C75BB}"/>
            </a:ext>
          </a:extLst>
        </xdr:cNvPr>
        <xdr:cNvSpPr/>
      </xdr:nvSpPr>
      <xdr:spPr>
        <a:xfrm>
          <a:off x="7810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22316</xdr:rowOff>
    </xdr:to>
    <xdr:cxnSp macro="">
      <xdr:nvCxnSpPr>
        <xdr:cNvPr id="139" name="直線コネクタ 138">
          <a:extLst>
            <a:ext uri="{FF2B5EF4-FFF2-40B4-BE49-F238E27FC236}">
              <a16:creationId xmlns:a16="http://schemas.microsoft.com/office/drawing/2014/main" id="{EF1BFCBA-BA36-4706-8DBF-F433DC12D433}"/>
            </a:ext>
          </a:extLst>
        </xdr:cNvPr>
        <xdr:cNvCxnSpPr/>
      </xdr:nvCxnSpPr>
      <xdr:spPr>
        <a:xfrm flipV="1">
          <a:off x="7861300" y="6705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149497</xdr:rowOff>
    </xdr:from>
    <xdr:to>
      <xdr:col>36</xdr:col>
      <xdr:colOff>165100</xdr:colOff>
      <xdr:row>39</xdr:row>
      <xdr:rowOff>79647</xdr:rowOff>
    </xdr:to>
    <xdr:sp macro="" textlink="">
      <xdr:nvSpPr>
        <xdr:cNvPr id="140" name="楕円 139">
          <a:extLst>
            <a:ext uri="{FF2B5EF4-FFF2-40B4-BE49-F238E27FC236}">
              <a16:creationId xmlns:a16="http://schemas.microsoft.com/office/drawing/2014/main" id="{7BA65726-8FCB-4A0A-BBEA-A0DC6CCB9C01}"/>
            </a:ext>
          </a:extLst>
        </xdr:cNvPr>
        <xdr:cNvSpPr/>
      </xdr:nvSpPr>
      <xdr:spPr>
        <a:xfrm>
          <a:off x="6921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22316</xdr:rowOff>
    </xdr:from>
    <xdr:to>
      <xdr:col>41</xdr:col>
      <xdr:colOff>50800</xdr:colOff>
      <xdr:row>39</xdr:row>
      <xdr:rowOff>28847</xdr:rowOff>
    </xdr:to>
    <xdr:cxnSp macro="">
      <xdr:nvCxnSpPr>
        <xdr:cNvPr id="141" name="直線コネクタ 140">
          <a:extLst>
            <a:ext uri="{FF2B5EF4-FFF2-40B4-BE49-F238E27FC236}">
              <a16:creationId xmlns:a16="http://schemas.microsoft.com/office/drawing/2014/main" id="{0B0D5288-65DF-4087-979A-64C910E208B0}"/>
            </a:ext>
          </a:extLst>
        </xdr:cNvPr>
        <xdr:cNvCxnSpPr/>
      </xdr:nvCxnSpPr>
      <xdr:spPr>
        <a:xfrm flipV="1">
          <a:off x="6972300" y="67088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a:extLst>
            <a:ext uri="{FF2B5EF4-FFF2-40B4-BE49-F238E27FC236}">
              <a16:creationId xmlns:a16="http://schemas.microsoft.com/office/drawing/2014/main" id="{78B2B626-FB98-4C53-8B30-6AF371ED96C9}"/>
            </a:ext>
          </a:extLst>
        </xdr:cNvPr>
        <xdr:cNvSpPr txBox="1"/>
      </xdr:nvSpPr>
      <xdr:spPr>
        <a:xfrm>
          <a:off x="93917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E820C9A2-911B-4DF9-A1E5-A45469E385D5}"/>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147518</xdr:rowOff>
    </xdr:from>
    <xdr:ext cx="469744" cy="259045"/>
    <xdr:sp macro="" textlink="">
      <xdr:nvSpPr>
        <xdr:cNvPr id="144" name="n_3aveValue【図書館】&#10;一人当たり面積">
          <a:extLst>
            <a:ext uri="{FF2B5EF4-FFF2-40B4-BE49-F238E27FC236}">
              <a16:creationId xmlns:a16="http://schemas.microsoft.com/office/drawing/2014/main" id="{E47B8FE0-6641-425C-9425-19FA2D04CF4D}"/>
            </a:ext>
          </a:extLst>
        </xdr:cNvPr>
        <xdr:cNvSpPr txBox="1"/>
      </xdr:nvSpPr>
      <xdr:spPr>
        <a:xfrm>
          <a:off x="76264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62610</xdr:rowOff>
    </xdr:from>
    <xdr:ext cx="469744" cy="259045"/>
    <xdr:sp macro="" textlink="">
      <xdr:nvSpPr>
        <xdr:cNvPr id="145" name="n_4aveValue【図書館】&#10;一人当たり面積">
          <a:extLst>
            <a:ext uri="{FF2B5EF4-FFF2-40B4-BE49-F238E27FC236}">
              <a16:creationId xmlns:a16="http://schemas.microsoft.com/office/drawing/2014/main" id="{8CADAAC9-4D14-439A-83A0-D824A3E4A1D5}"/>
            </a:ext>
          </a:extLst>
        </xdr:cNvPr>
        <xdr:cNvSpPr txBox="1"/>
      </xdr:nvSpPr>
      <xdr:spPr>
        <a:xfrm>
          <a:off x="6737427" y="692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79846</xdr:rowOff>
    </xdr:from>
    <xdr:ext cx="469744" cy="259045"/>
    <xdr:sp macro="" textlink="">
      <xdr:nvSpPr>
        <xdr:cNvPr id="146" name="n_1mainValue【図書館】&#10;一人当たり面積">
          <a:extLst>
            <a:ext uri="{FF2B5EF4-FFF2-40B4-BE49-F238E27FC236}">
              <a16:creationId xmlns:a16="http://schemas.microsoft.com/office/drawing/2014/main" id="{09633C2F-C8A2-4EE8-AE15-90909AC2A865}"/>
            </a:ext>
          </a:extLst>
        </xdr:cNvPr>
        <xdr:cNvSpPr txBox="1"/>
      </xdr:nvSpPr>
      <xdr:spPr>
        <a:xfrm>
          <a:off x="9391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7" name="n_2mainValue【図書館】&#10;一人当たり面積">
          <a:extLst>
            <a:ext uri="{FF2B5EF4-FFF2-40B4-BE49-F238E27FC236}">
              <a16:creationId xmlns:a16="http://schemas.microsoft.com/office/drawing/2014/main" id="{8AD303CF-B0E2-4616-A7BC-D1965D887DC9}"/>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89643</xdr:rowOff>
    </xdr:from>
    <xdr:ext cx="469744" cy="259045"/>
    <xdr:sp macro="" textlink="">
      <xdr:nvSpPr>
        <xdr:cNvPr id="148" name="n_3mainValue【図書館】&#10;一人当たり面積">
          <a:extLst>
            <a:ext uri="{FF2B5EF4-FFF2-40B4-BE49-F238E27FC236}">
              <a16:creationId xmlns:a16="http://schemas.microsoft.com/office/drawing/2014/main" id="{309F9E7F-A91B-4C81-8AE6-1819AABFD997}"/>
            </a:ext>
          </a:extLst>
        </xdr:cNvPr>
        <xdr:cNvSpPr txBox="1"/>
      </xdr:nvSpPr>
      <xdr:spPr>
        <a:xfrm>
          <a:off x="7626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96174</xdr:rowOff>
    </xdr:from>
    <xdr:ext cx="469744" cy="259045"/>
    <xdr:sp macro="" textlink="">
      <xdr:nvSpPr>
        <xdr:cNvPr id="149" name="n_4mainValue【図書館】&#10;一人当たり面積">
          <a:extLst>
            <a:ext uri="{FF2B5EF4-FFF2-40B4-BE49-F238E27FC236}">
              <a16:creationId xmlns:a16="http://schemas.microsoft.com/office/drawing/2014/main" id="{3F8CEB82-95B8-4A86-9E87-CE2D9A64866C}"/>
            </a:ext>
          </a:extLst>
        </xdr:cNvPr>
        <xdr:cNvSpPr txBox="1"/>
      </xdr:nvSpPr>
      <xdr:spPr>
        <a:xfrm>
          <a:off x="6737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CDE583C-FA24-4462-8080-6FF80AEE90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403E61A-6471-4607-B37D-3A7C1D8B12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B0B1081-D682-4777-A615-FDF5719E102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0327132-D344-4549-BF48-6A27A33693C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5F3D4F7C-E1D1-47A5-9181-7C8985D1581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EE6A104-D4FD-46FB-A2E3-42B573FDA5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BF236C6-F741-43FB-BEE0-A24D6AC6C0A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73088D5-3D7D-4E86-9415-DD0C75D487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C8F21F4-6FE3-469F-9830-1FFD5C35EC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64F59BD-7E10-49F5-B324-BA917D28ABF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64AC5E5-C777-4388-8CFD-0AB1E6C47FF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B79328B-B4EE-411D-A8B2-5618B6C2DE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994D8B87-F3B9-4CEB-91EF-844DB309E27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763CBC7-F08A-407D-846D-18ED70120C7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2203FE24-F013-4C43-939E-3FF507B4952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6026BC6D-9643-452A-8839-CFD3FF08BA2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D3637459-6534-4411-B35B-ECB1710FD3A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526DA6D-0E00-4C08-9D43-8099663CE8B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641AEA8-416C-4198-B431-091FB6964CB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86F8FF40-6982-4ED8-BA71-59A31FD17B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E179E512-912A-4ECA-8D65-821EBD6F5CD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45B07CD5-815A-4D2F-A7B4-F4139887567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1E48975B-A935-4E15-889A-96BAA2C91EB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EA4AFE5-FC71-416D-BDE0-7BE4C41912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1E106AF5-EA8D-4A35-A887-27A9BD36E5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88A7CCDE-077A-4B72-8B69-35B1C6C7314F}"/>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5D0ACD31-28C0-4084-B883-1EFC4581A12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88037E13-9927-4821-817F-65D56A8AA1E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BA022BE-519F-4217-9545-2702E3325D06}"/>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5421DAB1-CE23-4068-8CF8-FB25427A91BC}"/>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493E65A9-7BD9-4AB9-8E5A-AFCF13D9692D}"/>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EA70BEC8-4302-4CE6-9DF0-D9DC8922BC71}"/>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EC4D320E-292C-4BBF-87A5-5B2DD8446840}"/>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46B8C36B-079C-4942-A25B-6DF4C9ACE599}"/>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83094</xdr:rowOff>
    </xdr:from>
    <xdr:to>
      <xdr:col>10</xdr:col>
      <xdr:colOff>165100</xdr:colOff>
      <xdr:row>62</xdr:row>
      <xdr:rowOff>13244</xdr:rowOff>
    </xdr:to>
    <xdr:sp macro="" textlink="">
      <xdr:nvSpPr>
        <xdr:cNvPr id="184" name="フローチャート: 判断 183">
          <a:extLst>
            <a:ext uri="{FF2B5EF4-FFF2-40B4-BE49-F238E27FC236}">
              <a16:creationId xmlns:a16="http://schemas.microsoft.com/office/drawing/2014/main" id="{F1E6541F-205C-42CE-B861-0398223B92AD}"/>
            </a:ext>
          </a:extLst>
        </xdr:cNvPr>
        <xdr:cNvSpPr/>
      </xdr:nvSpPr>
      <xdr:spPr>
        <a:xfrm>
          <a:off x="1968500" y="1054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5" name="フローチャート: 判断 184">
          <a:extLst>
            <a:ext uri="{FF2B5EF4-FFF2-40B4-BE49-F238E27FC236}">
              <a16:creationId xmlns:a16="http://schemas.microsoft.com/office/drawing/2014/main" id="{19981118-33C8-497C-96F5-0E2255FA26AF}"/>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FF49A8B-7ECC-49BF-B9C0-DFC2D7AA5FB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08A4DFD-E82D-4879-A360-4740D8D0848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D52DE92-A740-44BE-A500-BDA102E77DE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2BA5871-4473-4E24-B811-C19BC2D546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FE887908-B43F-446F-8EF5-96327F747C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91" name="楕円 190">
          <a:extLst>
            <a:ext uri="{FF2B5EF4-FFF2-40B4-BE49-F238E27FC236}">
              <a16:creationId xmlns:a16="http://schemas.microsoft.com/office/drawing/2014/main" id="{69F09DA2-20CB-4370-8D6F-8C61901BCE06}"/>
            </a:ext>
          </a:extLst>
        </xdr:cNvPr>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BA15425-1951-4E78-9F1E-397071A74A0D}"/>
            </a:ext>
          </a:extLst>
        </xdr:cNvPr>
        <xdr:cNvSpPr txBox="1"/>
      </xdr:nvSpPr>
      <xdr:spPr>
        <a:xfrm>
          <a:off x="4673600"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141877</xdr:rowOff>
    </xdr:from>
    <xdr:to>
      <xdr:col>20</xdr:col>
      <xdr:colOff>38100</xdr:colOff>
      <xdr:row>61</xdr:row>
      <xdr:rowOff>72027</xdr:rowOff>
    </xdr:to>
    <xdr:sp macro="" textlink="">
      <xdr:nvSpPr>
        <xdr:cNvPr id="193" name="楕円 192">
          <a:extLst>
            <a:ext uri="{FF2B5EF4-FFF2-40B4-BE49-F238E27FC236}">
              <a16:creationId xmlns:a16="http://schemas.microsoft.com/office/drawing/2014/main" id="{3709F6AA-DB49-4A45-B608-D2B7417B1292}"/>
            </a:ext>
          </a:extLst>
        </xdr:cNvPr>
        <xdr:cNvSpPr/>
      </xdr:nvSpPr>
      <xdr:spPr>
        <a:xfrm>
          <a:off x="3746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21227</xdr:rowOff>
    </xdr:to>
    <xdr:cxnSp macro="">
      <xdr:nvCxnSpPr>
        <xdr:cNvPr id="194" name="直線コネクタ 193">
          <a:extLst>
            <a:ext uri="{FF2B5EF4-FFF2-40B4-BE49-F238E27FC236}">
              <a16:creationId xmlns:a16="http://schemas.microsoft.com/office/drawing/2014/main" id="{3ED5E625-3AB2-4901-B53D-6E876F76B7C3}"/>
            </a:ext>
          </a:extLst>
        </xdr:cNvPr>
        <xdr:cNvCxnSpPr/>
      </xdr:nvCxnSpPr>
      <xdr:spPr>
        <a:xfrm flipV="1">
          <a:off x="3797300" y="104633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141877</xdr:rowOff>
    </xdr:from>
    <xdr:to>
      <xdr:col>15</xdr:col>
      <xdr:colOff>101600</xdr:colOff>
      <xdr:row>61</xdr:row>
      <xdr:rowOff>72027</xdr:rowOff>
    </xdr:to>
    <xdr:sp macro="" textlink="">
      <xdr:nvSpPr>
        <xdr:cNvPr id="195" name="楕円 194">
          <a:extLst>
            <a:ext uri="{FF2B5EF4-FFF2-40B4-BE49-F238E27FC236}">
              <a16:creationId xmlns:a16="http://schemas.microsoft.com/office/drawing/2014/main" id="{6E5D1B6B-4758-4E5E-B46E-CF68BB863D6B}"/>
            </a:ext>
          </a:extLst>
        </xdr:cNvPr>
        <xdr:cNvSpPr/>
      </xdr:nvSpPr>
      <xdr:spPr>
        <a:xfrm>
          <a:off x="2857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21227</xdr:rowOff>
    </xdr:from>
    <xdr:to>
      <xdr:col>19</xdr:col>
      <xdr:colOff>177800</xdr:colOff>
      <xdr:row>61</xdr:row>
      <xdr:rowOff>21227</xdr:rowOff>
    </xdr:to>
    <xdr:cxnSp macro="">
      <xdr:nvCxnSpPr>
        <xdr:cNvPr id="196" name="直線コネクタ 195">
          <a:extLst>
            <a:ext uri="{FF2B5EF4-FFF2-40B4-BE49-F238E27FC236}">
              <a16:creationId xmlns:a16="http://schemas.microsoft.com/office/drawing/2014/main" id="{EEEADEC8-0422-4B3C-87C1-CAF732F0C41D}"/>
            </a:ext>
          </a:extLst>
        </xdr:cNvPr>
        <xdr:cNvCxnSpPr/>
      </xdr:nvCxnSpPr>
      <xdr:spPr>
        <a:xfrm>
          <a:off x="2908300" y="10479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7" name="楕円 196">
          <a:extLst>
            <a:ext uri="{FF2B5EF4-FFF2-40B4-BE49-F238E27FC236}">
              <a16:creationId xmlns:a16="http://schemas.microsoft.com/office/drawing/2014/main" id="{D3953C07-908A-4542-8A41-74A40225ACDC}"/>
            </a:ext>
          </a:extLst>
        </xdr:cNvPr>
        <xdr:cNvSpPr/>
      </xdr:nvSpPr>
      <xdr:spPr>
        <a:xfrm>
          <a:off x="1968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21227</xdr:rowOff>
    </xdr:to>
    <xdr:cxnSp macro="">
      <xdr:nvCxnSpPr>
        <xdr:cNvPr id="198" name="直線コネクタ 197">
          <a:extLst>
            <a:ext uri="{FF2B5EF4-FFF2-40B4-BE49-F238E27FC236}">
              <a16:creationId xmlns:a16="http://schemas.microsoft.com/office/drawing/2014/main" id="{C36F15C8-0599-40EC-B4CE-3C85EBF22316}"/>
            </a:ext>
          </a:extLst>
        </xdr:cNvPr>
        <xdr:cNvCxnSpPr/>
      </xdr:nvCxnSpPr>
      <xdr:spPr>
        <a:xfrm>
          <a:off x="2019300" y="104437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68399</xdr:rowOff>
    </xdr:from>
    <xdr:to>
      <xdr:col>6</xdr:col>
      <xdr:colOff>38100</xdr:colOff>
      <xdr:row>60</xdr:row>
      <xdr:rowOff>169999</xdr:rowOff>
    </xdr:to>
    <xdr:sp macro="" textlink="">
      <xdr:nvSpPr>
        <xdr:cNvPr id="199" name="楕円 198">
          <a:extLst>
            <a:ext uri="{FF2B5EF4-FFF2-40B4-BE49-F238E27FC236}">
              <a16:creationId xmlns:a16="http://schemas.microsoft.com/office/drawing/2014/main" id="{4BB6D6D4-2D10-489C-B8EF-82B6E2223E3F}"/>
            </a:ext>
          </a:extLst>
        </xdr:cNvPr>
        <xdr:cNvSpPr/>
      </xdr:nvSpPr>
      <xdr:spPr>
        <a:xfrm>
          <a:off x="1079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119199</xdr:rowOff>
    </xdr:from>
    <xdr:to>
      <xdr:col>10</xdr:col>
      <xdr:colOff>114300</xdr:colOff>
      <xdr:row>60</xdr:row>
      <xdr:rowOff>156754</xdr:rowOff>
    </xdr:to>
    <xdr:cxnSp macro="">
      <xdr:nvCxnSpPr>
        <xdr:cNvPr id="200" name="直線コネクタ 199">
          <a:extLst>
            <a:ext uri="{FF2B5EF4-FFF2-40B4-BE49-F238E27FC236}">
              <a16:creationId xmlns:a16="http://schemas.microsoft.com/office/drawing/2014/main" id="{37436B49-ED86-41C0-8CFA-613A33B0D1CA}"/>
            </a:ext>
          </a:extLst>
        </xdr:cNvPr>
        <xdr:cNvCxnSpPr/>
      </xdr:nvCxnSpPr>
      <xdr:spPr>
        <a:xfrm>
          <a:off x="1130300" y="104061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a:extLst>
            <a:ext uri="{FF2B5EF4-FFF2-40B4-BE49-F238E27FC236}">
              <a16:creationId xmlns:a16="http://schemas.microsoft.com/office/drawing/2014/main" id="{3B4FF37F-AFF7-4F75-8154-1BF8427FE113}"/>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a:extLst>
            <a:ext uri="{FF2B5EF4-FFF2-40B4-BE49-F238E27FC236}">
              <a16:creationId xmlns:a16="http://schemas.microsoft.com/office/drawing/2014/main" id="{4DBEB6A7-DD55-42D1-8926-88CE7F0422F8}"/>
            </a:ext>
          </a:extLst>
        </xdr:cNvPr>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4371</xdr:rowOff>
    </xdr:from>
    <xdr:ext cx="405111" cy="259045"/>
    <xdr:sp macro="" textlink="">
      <xdr:nvSpPr>
        <xdr:cNvPr id="203" name="n_3aveValue【体育館・プール】&#10;有形固定資産減価償却率">
          <a:extLst>
            <a:ext uri="{FF2B5EF4-FFF2-40B4-BE49-F238E27FC236}">
              <a16:creationId xmlns:a16="http://schemas.microsoft.com/office/drawing/2014/main" id="{FF1AA608-228B-4868-92C9-3A6D42F8419F}"/>
            </a:ext>
          </a:extLst>
        </xdr:cNvPr>
        <xdr:cNvSpPr txBox="1"/>
      </xdr:nvSpPr>
      <xdr:spPr>
        <a:xfrm>
          <a:off x="1816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4" name="n_4aveValue【体育館・プール】&#10;有形固定資産減価償却率">
          <a:extLst>
            <a:ext uri="{FF2B5EF4-FFF2-40B4-BE49-F238E27FC236}">
              <a16:creationId xmlns:a16="http://schemas.microsoft.com/office/drawing/2014/main" id="{8C9A5680-35D4-456F-B167-F9BCFF8940E9}"/>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88554</xdr:rowOff>
    </xdr:from>
    <xdr:ext cx="405111" cy="259045"/>
    <xdr:sp macro="" textlink="">
      <xdr:nvSpPr>
        <xdr:cNvPr id="205" name="n_1mainValue【体育館・プール】&#10;有形固定資産減価償却率">
          <a:extLst>
            <a:ext uri="{FF2B5EF4-FFF2-40B4-BE49-F238E27FC236}">
              <a16:creationId xmlns:a16="http://schemas.microsoft.com/office/drawing/2014/main" id="{DD89B780-B201-4C63-8EA2-4030BB76EB4C}"/>
            </a:ext>
          </a:extLst>
        </xdr:cNvPr>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206" name="n_2mainValue【体育館・プール】&#10;有形固定資産減価償却率">
          <a:extLst>
            <a:ext uri="{FF2B5EF4-FFF2-40B4-BE49-F238E27FC236}">
              <a16:creationId xmlns:a16="http://schemas.microsoft.com/office/drawing/2014/main" id="{6B662B17-0FE9-4B56-8DB3-95D05B610455}"/>
            </a:ext>
          </a:extLst>
        </xdr:cNvPr>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7" name="n_3mainValue【体育館・プール】&#10;有形固定資産減価償却率">
          <a:extLst>
            <a:ext uri="{FF2B5EF4-FFF2-40B4-BE49-F238E27FC236}">
              <a16:creationId xmlns:a16="http://schemas.microsoft.com/office/drawing/2014/main" id="{F6998983-422A-4DDA-8949-32EEEAD61E9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15076</xdr:rowOff>
    </xdr:from>
    <xdr:ext cx="405111" cy="259045"/>
    <xdr:sp macro="" textlink="">
      <xdr:nvSpPr>
        <xdr:cNvPr id="208" name="n_4mainValue【体育館・プール】&#10;有形固定資産減価償却率">
          <a:extLst>
            <a:ext uri="{FF2B5EF4-FFF2-40B4-BE49-F238E27FC236}">
              <a16:creationId xmlns:a16="http://schemas.microsoft.com/office/drawing/2014/main" id="{EAD37263-9009-406D-8831-BC1C94B46683}"/>
            </a:ext>
          </a:extLst>
        </xdr:cNvPr>
        <xdr:cNvSpPr txBox="1"/>
      </xdr:nvSpPr>
      <xdr:spPr>
        <a:xfrm>
          <a:off x="927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94BF1AD-00D5-4836-90FF-0F90D2CE02A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F2916DC-15FB-4082-9BA1-8170F45C6A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80506F1-18A5-4AF5-B922-2A1D310929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D4756D3-6BDA-47BC-96BD-5CC7037543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8B62231-B9D8-431C-8C1F-D3AD3D69AE0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5712643-6279-4A30-98F1-15911DF310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A66DA51-A5F9-4210-9165-4CA17954FB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740C1A1-05C8-43F7-87ED-BE997585F7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83B8BDF-EB93-4E49-833D-3979195ADC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6A4C4DF-5F9C-4F2E-BB29-A8CB33D528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2C5BDCC-0BE4-4152-A07E-7F0003EB7CD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42061EB9-4944-4E23-8B32-A0E98D7E22C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B6A856D-9EA2-4C52-9A77-90FB0F4578A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8ED8A377-DD0B-417C-8BDE-D51D2681A06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B55FC2B-8EB4-4E7E-AAAE-204101DCDA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FC65540-BB7D-4BAB-841B-6E30CA72069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060A7A1-6B87-416E-A01D-CFBC2FCC3B3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95557BDC-B7B2-4B44-BCF7-B6DE82C6C4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1C76433-6120-4518-BDD1-6E55771367E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871A59C0-FEE8-42FF-B84A-11445576176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224002F-DC10-45C4-B5B7-5ADAF0714D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FAD3EB39-5721-4ADE-9538-09E5532FB36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BEB20C0F-ABE7-4343-965A-89C024C073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F3CAE2DB-19DD-40DA-8CA2-18CE4243E43C}"/>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35AE5C42-3A53-4F86-8899-844FA509C742}"/>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C3B22092-B0E4-4433-AAE4-0B435063F6C5}"/>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C871B3B9-5C9A-4EE6-A8A1-EC66A25B8CFD}"/>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49DA05DA-23FC-4794-B65F-772A6CBB8CDE}"/>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a:extLst>
            <a:ext uri="{FF2B5EF4-FFF2-40B4-BE49-F238E27FC236}">
              <a16:creationId xmlns:a16="http://schemas.microsoft.com/office/drawing/2014/main" id="{A6B1288F-5930-48FA-A32E-2C0D1B6470F1}"/>
            </a:ext>
          </a:extLst>
        </xdr:cNvPr>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D867499C-4322-4848-9442-96579D3004E3}"/>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3FA36195-9858-4405-AC2B-BA952021D8B1}"/>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E0FFCDF3-4F47-4E1A-B23C-462C4E83885B}"/>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22860</xdr:rowOff>
    </xdr:from>
    <xdr:to>
      <xdr:col>41</xdr:col>
      <xdr:colOff>101600</xdr:colOff>
      <xdr:row>61</xdr:row>
      <xdr:rowOff>124460</xdr:rowOff>
    </xdr:to>
    <xdr:sp macro="" textlink="">
      <xdr:nvSpPr>
        <xdr:cNvPr id="241" name="フローチャート: 判断 240">
          <a:extLst>
            <a:ext uri="{FF2B5EF4-FFF2-40B4-BE49-F238E27FC236}">
              <a16:creationId xmlns:a16="http://schemas.microsoft.com/office/drawing/2014/main" id="{C5581635-77ED-4BCD-9668-E3AC99ECDB7F}"/>
            </a:ext>
          </a:extLst>
        </xdr:cNvPr>
        <xdr:cNvSpPr/>
      </xdr:nvSpPr>
      <xdr:spPr>
        <a:xfrm>
          <a:off x="7810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160020</xdr:rowOff>
    </xdr:from>
    <xdr:to>
      <xdr:col>36</xdr:col>
      <xdr:colOff>165100</xdr:colOff>
      <xdr:row>61</xdr:row>
      <xdr:rowOff>90170</xdr:rowOff>
    </xdr:to>
    <xdr:sp macro="" textlink="">
      <xdr:nvSpPr>
        <xdr:cNvPr id="242" name="フローチャート: 判断 241">
          <a:extLst>
            <a:ext uri="{FF2B5EF4-FFF2-40B4-BE49-F238E27FC236}">
              <a16:creationId xmlns:a16="http://schemas.microsoft.com/office/drawing/2014/main" id="{C923AC44-E98E-44F1-A302-AC7E6DFD24B4}"/>
            </a:ext>
          </a:extLst>
        </xdr:cNvPr>
        <xdr:cNvSpPr/>
      </xdr:nvSpPr>
      <xdr:spPr>
        <a:xfrm>
          <a:off x="69215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BBC73E-FDDC-4D9A-BF4D-4833449E49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67F8CB1-CE6E-4B48-AB2F-CBF706AD095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F366997-65A3-4921-B83C-0F369416FC7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D946EDF-B4D4-4C11-8ABC-F88FA2504B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C789405-BE30-4D88-B1DC-113ABD7BDC3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27940</xdr:rowOff>
    </xdr:from>
    <xdr:to>
      <xdr:col>55</xdr:col>
      <xdr:colOff>50800</xdr:colOff>
      <xdr:row>60</xdr:row>
      <xdr:rowOff>129540</xdr:rowOff>
    </xdr:to>
    <xdr:sp macro="" textlink="">
      <xdr:nvSpPr>
        <xdr:cNvPr id="248" name="楕円 247">
          <a:extLst>
            <a:ext uri="{FF2B5EF4-FFF2-40B4-BE49-F238E27FC236}">
              <a16:creationId xmlns:a16="http://schemas.microsoft.com/office/drawing/2014/main" id="{B775D6E7-1FE6-4513-835B-665241B94F48}"/>
            </a:ext>
          </a:extLst>
        </xdr:cNvPr>
        <xdr:cNvSpPr/>
      </xdr:nvSpPr>
      <xdr:spPr>
        <a:xfrm>
          <a:off x="10426700" y="103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50817</xdr:rowOff>
    </xdr:from>
    <xdr:ext cx="469744" cy="259045"/>
    <xdr:sp macro="" textlink="">
      <xdr:nvSpPr>
        <xdr:cNvPr id="249" name="【体育館・プール】&#10;一人当たり面積該当値テキスト">
          <a:extLst>
            <a:ext uri="{FF2B5EF4-FFF2-40B4-BE49-F238E27FC236}">
              <a16:creationId xmlns:a16="http://schemas.microsoft.com/office/drawing/2014/main" id="{DF27A5FE-E375-42F8-A7C4-EB1589AA2C2C}"/>
            </a:ext>
          </a:extLst>
        </xdr:cNvPr>
        <xdr:cNvSpPr txBox="1"/>
      </xdr:nvSpPr>
      <xdr:spPr>
        <a:xfrm>
          <a:off x="10515600" y="1016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39370</xdr:rowOff>
    </xdr:from>
    <xdr:to>
      <xdr:col>50</xdr:col>
      <xdr:colOff>165100</xdr:colOff>
      <xdr:row>60</xdr:row>
      <xdr:rowOff>140970</xdr:rowOff>
    </xdr:to>
    <xdr:sp macro="" textlink="">
      <xdr:nvSpPr>
        <xdr:cNvPr id="250" name="楕円 249">
          <a:extLst>
            <a:ext uri="{FF2B5EF4-FFF2-40B4-BE49-F238E27FC236}">
              <a16:creationId xmlns:a16="http://schemas.microsoft.com/office/drawing/2014/main" id="{D1554B91-003C-4BBF-A844-2E4C27E38DA6}"/>
            </a:ext>
          </a:extLst>
        </xdr:cNvPr>
        <xdr:cNvSpPr/>
      </xdr:nvSpPr>
      <xdr:spPr>
        <a:xfrm>
          <a:off x="9588500" y="103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78740</xdr:rowOff>
    </xdr:from>
    <xdr:to>
      <xdr:col>55</xdr:col>
      <xdr:colOff>0</xdr:colOff>
      <xdr:row>60</xdr:row>
      <xdr:rowOff>90170</xdr:rowOff>
    </xdr:to>
    <xdr:cxnSp macro="">
      <xdr:nvCxnSpPr>
        <xdr:cNvPr id="251" name="直線コネクタ 250">
          <a:extLst>
            <a:ext uri="{FF2B5EF4-FFF2-40B4-BE49-F238E27FC236}">
              <a16:creationId xmlns:a16="http://schemas.microsoft.com/office/drawing/2014/main" id="{BC15C40B-1F8A-4C3C-96FF-BB279EAC8D7D}"/>
            </a:ext>
          </a:extLst>
        </xdr:cNvPr>
        <xdr:cNvCxnSpPr/>
      </xdr:nvCxnSpPr>
      <xdr:spPr>
        <a:xfrm flipV="1">
          <a:off x="9639300" y="103657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46990</xdr:rowOff>
    </xdr:from>
    <xdr:to>
      <xdr:col>46</xdr:col>
      <xdr:colOff>38100</xdr:colOff>
      <xdr:row>60</xdr:row>
      <xdr:rowOff>148590</xdr:rowOff>
    </xdr:to>
    <xdr:sp macro="" textlink="">
      <xdr:nvSpPr>
        <xdr:cNvPr id="252" name="楕円 251">
          <a:extLst>
            <a:ext uri="{FF2B5EF4-FFF2-40B4-BE49-F238E27FC236}">
              <a16:creationId xmlns:a16="http://schemas.microsoft.com/office/drawing/2014/main" id="{80ECF240-5286-4B07-A796-E8A0CA151C95}"/>
            </a:ext>
          </a:extLst>
        </xdr:cNvPr>
        <xdr:cNvSpPr/>
      </xdr:nvSpPr>
      <xdr:spPr>
        <a:xfrm>
          <a:off x="8699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90170</xdr:rowOff>
    </xdr:from>
    <xdr:to>
      <xdr:col>50</xdr:col>
      <xdr:colOff>114300</xdr:colOff>
      <xdr:row>60</xdr:row>
      <xdr:rowOff>97790</xdr:rowOff>
    </xdr:to>
    <xdr:cxnSp macro="">
      <xdr:nvCxnSpPr>
        <xdr:cNvPr id="253" name="直線コネクタ 252">
          <a:extLst>
            <a:ext uri="{FF2B5EF4-FFF2-40B4-BE49-F238E27FC236}">
              <a16:creationId xmlns:a16="http://schemas.microsoft.com/office/drawing/2014/main" id="{F6845B7B-6D17-4D9B-B251-F61280E3A6F1}"/>
            </a:ext>
          </a:extLst>
        </xdr:cNvPr>
        <xdr:cNvCxnSpPr/>
      </xdr:nvCxnSpPr>
      <xdr:spPr>
        <a:xfrm flipV="1">
          <a:off x="8750300" y="10377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76200</xdr:rowOff>
    </xdr:from>
    <xdr:to>
      <xdr:col>41</xdr:col>
      <xdr:colOff>101600</xdr:colOff>
      <xdr:row>61</xdr:row>
      <xdr:rowOff>6350</xdr:rowOff>
    </xdr:to>
    <xdr:sp macro="" textlink="">
      <xdr:nvSpPr>
        <xdr:cNvPr id="254" name="楕円 253">
          <a:extLst>
            <a:ext uri="{FF2B5EF4-FFF2-40B4-BE49-F238E27FC236}">
              <a16:creationId xmlns:a16="http://schemas.microsoft.com/office/drawing/2014/main" id="{1047EE6C-8E17-4BFE-8702-5C37619979CA}"/>
            </a:ext>
          </a:extLst>
        </xdr:cNvPr>
        <xdr:cNvSpPr/>
      </xdr:nvSpPr>
      <xdr:spPr>
        <a:xfrm>
          <a:off x="7810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97790</xdr:rowOff>
    </xdr:from>
    <xdr:to>
      <xdr:col>45</xdr:col>
      <xdr:colOff>177800</xdr:colOff>
      <xdr:row>60</xdr:row>
      <xdr:rowOff>127000</xdr:rowOff>
    </xdr:to>
    <xdr:cxnSp macro="">
      <xdr:nvCxnSpPr>
        <xdr:cNvPr id="255" name="直線コネクタ 254">
          <a:extLst>
            <a:ext uri="{FF2B5EF4-FFF2-40B4-BE49-F238E27FC236}">
              <a16:creationId xmlns:a16="http://schemas.microsoft.com/office/drawing/2014/main" id="{F5A2C8BC-BF6E-4837-84EE-631455D4BD8D}"/>
            </a:ext>
          </a:extLst>
        </xdr:cNvPr>
        <xdr:cNvCxnSpPr/>
      </xdr:nvCxnSpPr>
      <xdr:spPr>
        <a:xfrm flipV="1">
          <a:off x="7861300" y="1038479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82550</xdr:rowOff>
    </xdr:from>
    <xdr:to>
      <xdr:col>36</xdr:col>
      <xdr:colOff>165100</xdr:colOff>
      <xdr:row>61</xdr:row>
      <xdr:rowOff>12700</xdr:rowOff>
    </xdr:to>
    <xdr:sp macro="" textlink="">
      <xdr:nvSpPr>
        <xdr:cNvPr id="256" name="楕円 255">
          <a:extLst>
            <a:ext uri="{FF2B5EF4-FFF2-40B4-BE49-F238E27FC236}">
              <a16:creationId xmlns:a16="http://schemas.microsoft.com/office/drawing/2014/main" id="{2F71E77F-9562-448F-8423-D472A2EDDC2B}"/>
            </a:ext>
          </a:extLst>
        </xdr:cNvPr>
        <xdr:cNvSpPr/>
      </xdr:nvSpPr>
      <xdr:spPr>
        <a:xfrm>
          <a:off x="692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127000</xdr:rowOff>
    </xdr:from>
    <xdr:to>
      <xdr:col>41</xdr:col>
      <xdr:colOff>50800</xdr:colOff>
      <xdr:row>60</xdr:row>
      <xdr:rowOff>133350</xdr:rowOff>
    </xdr:to>
    <xdr:cxnSp macro="">
      <xdr:nvCxnSpPr>
        <xdr:cNvPr id="257" name="直線コネクタ 256">
          <a:extLst>
            <a:ext uri="{FF2B5EF4-FFF2-40B4-BE49-F238E27FC236}">
              <a16:creationId xmlns:a16="http://schemas.microsoft.com/office/drawing/2014/main" id="{008A0374-F1FF-4B7F-B94D-1FBA6093CDD0}"/>
            </a:ext>
          </a:extLst>
        </xdr:cNvPr>
        <xdr:cNvCxnSpPr/>
      </xdr:nvCxnSpPr>
      <xdr:spPr>
        <a:xfrm flipV="1">
          <a:off x="6972300" y="104140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a:extLst>
            <a:ext uri="{FF2B5EF4-FFF2-40B4-BE49-F238E27FC236}">
              <a16:creationId xmlns:a16="http://schemas.microsoft.com/office/drawing/2014/main" id="{7E0929BF-B36D-40ED-AA8B-5F939F8C492F}"/>
            </a:ext>
          </a:extLst>
        </xdr:cNvPr>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a:extLst>
            <a:ext uri="{FF2B5EF4-FFF2-40B4-BE49-F238E27FC236}">
              <a16:creationId xmlns:a16="http://schemas.microsoft.com/office/drawing/2014/main" id="{73D1CFC9-D9F6-444D-B0C8-B9D7B08ED772}"/>
            </a:ext>
          </a:extLst>
        </xdr:cNvPr>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115587</xdr:rowOff>
    </xdr:from>
    <xdr:ext cx="469744" cy="259045"/>
    <xdr:sp macro="" textlink="">
      <xdr:nvSpPr>
        <xdr:cNvPr id="260" name="n_3aveValue【体育館・プール】&#10;一人当たり面積">
          <a:extLst>
            <a:ext uri="{FF2B5EF4-FFF2-40B4-BE49-F238E27FC236}">
              <a16:creationId xmlns:a16="http://schemas.microsoft.com/office/drawing/2014/main" id="{FE0685B9-5B7C-4F18-A9D8-4217C71E5E66}"/>
            </a:ext>
          </a:extLst>
        </xdr:cNvPr>
        <xdr:cNvSpPr txBox="1"/>
      </xdr:nvSpPr>
      <xdr:spPr>
        <a:xfrm>
          <a:off x="7626427"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81297</xdr:rowOff>
    </xdr:from>
    <xdr:ext cx="469744" cy="259045"/>
    <xdr:sp macro="" textlink="">
      <xdr:nvSpPr>
        <xdr:cNvPr id="261" name="n_4aveValue【体育館・プール】&#10;一人当たり面積">
          <a:extLst>
            <a:ext uri="{FF2B5EF4-FFF2-40B4-BE49-F238E27FC236}">
              <a16:creationId xmlns:a16="http://schemas.microsoft.com/office/drawing/2014/main" id="{A7D8E567-00BE-4E54-8D34-ECA55B9D12EC}"/>
            </a:ext>
          </a:extLst>
        </xdr:cNvPr>
        <xdr:cNvSpPr txBox="1"/>
      </xdr:nvSpPr>
      <xdr:spPr>
        <a:xfrm>
          <a:off x="6737427" y="1053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157497</xdr:rowOff>
    </xdr:from>
    <xdr:ext cx="469744" cy="259045"/>
    <xdr:sp macro="" textlink="">
      <xdr:nvSpPr>
        <xdr:cNvPr id="262" name="n_1mainValue【体育館・プール】&#10;一人当たり面積">
          <a:extLst>
            <a:ext uri="{FF2B5EF4-FFF2-40B4-BE49-F238E27FC236}">
              <a16:creationId xmlns:a16="http://schemas.microsoft.com/office/drawing/2014/main" id="{C93EFDA7-C84D-4044-B718-241BE8AC6A81}"/>
            </a:ext>
          </a:extLst>
        </xdr:cNvPr>
        <xdr:cNvSpPr txBox="1"/>
      </xdr:nvSpPr>
      <xdr:spPr>
        <a:xfrm>
          <a:off x="9391727" y="1010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165117</xdr:rowOff>
    </xdr:from>
    <xdr:ext cx="469744" cy="259045"/>
    <xdr:sp macro="" textlink="">
      <xdr:nvSpPr>
        <xdr:cNvPr id="263" name="n_2mainValue【体育館・プール】&#10;一人当たり面積">
          <a:extLst>
            <a:ext uri="{FF2B5EF4-FFF2-40B4-BE49-F238E27FC236}">
              <a16:creationId xmlns:a16="http://schemas.microsoft.com/office/drawing/2014/main" id="{7A0CFC8E-1A62-4C2E-AC88-AD9433221192}"/>
            </a:ext>
          </a:extLst>
        </xdr:cNvPr>
        <xdr:cNvSpPr txBox="1"/>
      </xdr:nvSpPr>
      <xdr:spPr>
        <a:xfrm>
          <a:off x="8515427" y="1010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22877</xdr:rowOff>
    </xdr:from>
    <xdr:ext cx="469744" cy="259045"/>
    <xdr:sp macro="" textlink="">
      <xdr:nvSpPr>
        <xdr:cNvPr id="264" name="n_3mainValue【体育館・プール】&#10;一人当たり面積">
          <a:extLst>
            <a:ext uri="{FF2B5EF4-FFF2-40B4-BE49-F238E27FC236}">
              <a16:creationId xmlns:a16="http://schemas.microsoft.com/office/drawing/2014/main" id="{966C23A2-E7BE-4185-A6D3-C32FD228D860}"/>
            </a:ext>
          </a:extLst>
        </xdr:cNvPr>
        <xdr:cNvSpPr txBox="1"/>
      </xdr:nvSpPr>
      <xdr:spPr>
        <a:xfrm>
          <a:off x="76264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29227</xdr:rowOff>
    </xdr:from>
    <xdr:ext cx="469744" cy="259045"/>
    <xdr:sp macro="" textlink="">
      <xdr:nvSpPr>
        <xdr:cNvPr id="265" name="n_4mainValue【体育館・プール】&#10;一人当たり面積">
          <a:extLst>
            <a:ext uri="{FF2B5EF4-FFF2-40B4-BE49-F238E27FC236}">
              <a16:creationId xmlns:a16="http://schemas.microsoft.com/office/drawing/2014/main" id="{441C67A1-7AB7-4A97-9255-5C7F1D7399F9}"/>
            </a:ext>
          </a:extLst>
        </xdr:cNvPr>
        <xdr:cNvSpPr txBox="1"/>
      </xdr:nvSpPr>
      <xdr:spPr>
        <a:xfrm>
          <a:off x="67374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35075D9-13A3-45E6-B372-79B4138AA46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13626A2-B346-4ABE-A3AB-A5CEA5C9EB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D11234F-72F2-4127-A853-651910EBE67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9C1B0D5-CA0F-4806-9646-1CE3AC54F2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FDD6093-ED94-4964-B0E6-2A7067A5D7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2593AE7-40BD-4765-9F69-895AFEB942A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3F9D2C7-FA93-4A00-AF81-0600A9AA41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3EAFB34-8E83-418C-A828-3BEDABC903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205FF5F-67BD-43A0-8256-06AE54C3A28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123E384-1319-428D-B7EC-DD200F927C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EAD181E-6FDE-40EA-9F42-DF7AF94A9BA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3F44E4F2-2050-4495-8C3A-EB21845CBAA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58FA0C9-55E2-49E2-85C2-4F941A76AF2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106380A0-4539-4EE5-8442-F366FA30170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791D157F-9013-48E9-BCF7-6FA72E4C597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D53E1F24-1F50-4D92-97C4-233FDE3901E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38988470-DD3D-4DA4-BA06-37E9A7876F0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D6DEC5B7-E3D1-4A6C-915F-438D3ACF6FE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60FE75-4DDD-40BE-B402-0E24D99E99F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D14CBB69-1B4F-4975-8FDF-B86CF396B9F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2F2FB1A6-A43E-4997-B3EE-4585C415B92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26DB94EC-5097-415E-84F0-A8278995CCE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B356A2AE-5902-40FA-BB27-06D428E1BC0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49011DDE-6106-42D6-8242-C4CEF66328F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12ED1F05-F4BC-46B7-BC4F-BA95877D9B8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C3440E86-A0B0-4E30-A071-F1BDC4B56725}"/>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386CF3F1-4C2B-41B5-BBBA-D3E27A5FB5BE}"/>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AF156EF7-C075-43B3-9830-F292F17BE556}"/>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50D8A276-5E2B-4BD3-A37E-4E5D6D70BB89}"/>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BBE72A2B-B360-4992-A3D4-0205254B3665}"/>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751C317A-E916-4ED9-A182-E3CD62DDEEE0}"/>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2457CC22-EDA4-4278-8820-9020C325CE65}"/>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39F8E961-78DD-464A-B8DC-5C1142E4695D}"/>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5C8F2E46-1455-4179-8A0B-53DE83DEBB11}"/>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168548</xdr:rowOff>
    </xdr:from>
    <xdr:to>
      <xdr:col>10</xdr:col>
      <xdr:colOff>165100</xdr:colOff>
      <xdr:row>83</xdr:row>
      <xdr:rowOff>98698</xdr:rowOff>
    </xdr:to>
    <xdr:sp macro="" textlink="">
      <xdr:nvSpPr>
        <xdr:cNvPr id="300" name="フローチャート: 判断 299">
          <a:extLst>
            <a:ext uri="{FF2B5EF4-FFF2-40B4-BE49-F238E27FC236}">
              <a16:creationId xmlns:a16="http://schemas.microsoft.com/office/drawing/2014/main" id="{B1C98455-65D2-4322-ACEC-D3DA38180F91}"/>
            </a:ext>
          </a:extLst>
        </xdr:cNvPr>
        <xdr:cNvSpPr/>
      </xdr:nvSpPr>
      <xdr:spPr>
        <a:xfrm>
          <a:off x="196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83638</xdr:rowOff>
    </xdr:from>
    <xdr:to>
      <xdr:col>6</xdr:col>
      <xdr:colOff>38100</xdr:colOff>
      <xdr:row>83</xdr:row>
      <xdr:rowOff>13788</xdr:rowOff>
    </xdr:to>
    <xdr:sp macro="" textlink="">
      <xdr:nvSpPr>
        <xdr:cNvPr id="301" name="フローチャート: 判断 300">
          <a:extLst>
            <a:ext uri="{FF2B5EF4-FFF2-40B4-BE49-F238E27FC236}">
              <a16:creationId xmlns:a16="http://schemas.microsoft.com/office/drawing/2014/main" id="{F056554E-7D20-42E3-85CE-B63441F2B30D}"/>
            </a:ext>
          </a:extLst>
        </xdr:cNvPr>
        <xdr:cNvSpPr/>
      </xdr:nvSpPr>
      <xdr:spPr>
        <a:xfrm>
          <a:off x="1079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665BACC-D1E1-47C2-8DF5-A2C8216427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12DCA8A-4C58-454A-A5AD-11883CE68E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89763E3-5B33-425E-9B14-0BE3AD7D70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33C59CC-6B0F-4108-93C8-9C1694AA9F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6ACB2E3-8B30-4ECE-90CB-EE5961CAA2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91802</xdr:rowOff>
    </xdr:from>
    <xdr:to>
      <xdr:col>24</xdr:col>
      <xdr:colOff>114300</xdr:colOff>
      <xdr:row>83</xdr:row>
      <xdr:rowOff>21952</xdr:rowOff>
    </xdr:to>
    <xdr:sp macro="" textlink="">
      <xdr:nvSpPr>
        <xdr:cNvPr id="307" name="楕円 306">
          <a:extLst>
            <a:ext uri="{FF2B5EF4-FFF2-40B4-BE49-F238E27FC236}">
              <a16:creationId xmlns:a16="http://schemas.microsoft.com/office/drawing/2014/main" id="{AFB5E105-3ACA-4A6C-B317-054753AE608D}"/>
            </a:ext>
          </a:extLst>
        </xdr:cNvPr>
        <xdr:cNvSpPr/>
      </xdr:nvSpPr>
      <xdr:spPr>
        <a:xfrm>
          <a:off x="45847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114679</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A30308D8-8648-4F75-BC36-46CD8C126058}"/>
            </a:ext>
          </a:extLst>
        </xdr:cNvPr>
        <xdr:cNvSpPr txBox="1"/>
      </xdr:nvSpPr>
      <xdr:spPr>
        <a:xfrm>
          <a:off x="4673600" y="1400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54248</xdr:rowOff>
    </xdr:from>
    <xdr:to>
      <xdr:col>20</xdr:col>
      <xdr:colOff>38100</xdr:colOff>
      <xdr:row>82</xdr:row>
      <xdr:rowOff>155848</xdr:rowOff>
    </xdr:to>
    <xdr:sp macro="" textlink="">
      <xdr:nvSpPr>
        <xdr:cNvPr id="309" name="楕円 308">
          <a:extLst>
            <a:ext uri="{FF2B5EF4-FFF2-40B4-BE49-F238E27FC236}">
              <a16:creationId xmlns:a16="http://schemas.microsoft.com/office/drawing/2014/main" id="{6FF9FBAC-D08C-49D1-8D4D-FF446CB5A87F}"/>
            </a:ext>
          </a:extLst>
        </xdr:cNvPr>
        <xdr:cNvSpPr/>
      </xdr:nvSpPr>
      <xdr:spPr>
        <a:xfrm>
          <a:off x="3746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105048</xdr:rowOff>
    </xdr:from>
    <xdr:to>
      <xdr:col>24</xdr:col>
      <xdr:colOff>63500</xdr:colOff>
      <xdr:row>82</xdr:row>
      <xdr:rowOff>142602</xdr:rowOff>
    </xdr:to>
    <xdr:cxnSp macro="">
      <xdr:nvCxnSpPr>
        <xdr:cNvPr id="310" name="直線コネクタ 309">
          <a:extLst>
            <a:ext uri="{FF2B5EF4-FFF2-40B4-BE49-F238E27FC236}">
              <a16:creationId xmlns:a16="http://schemas.microsoft.com/office/drawing/2014/main" id="{C6B775C7-020F-476E-967A-02A1D230F95F}"/>
            </a:ext>
          </a:extLst>
        </xdr:cNvPr>
        <xdr:cNvCxnSpPr/>
      </xdr:nvCxnSpPr>
      <xdr:spPr>
        <a:xfrm>
          <a:off x="3797300" y="14163948"/>
          <a:ext cx="8382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13426</xdr:rowOff>
    </xdr:from>
    <xdr:to>
      <xdr:col>15</xdr:col>
      <xdr:colOff>101600</xdr:colOff>
      <xdr:row>82</xdr:row>
      <xdr:rowOff>115026</xdr:rowOff>
    </xdr:to>
    <xdr:sp macro="" textlink="">
      <xdr:nvSpPr>
        <xdr:cNvPr id="311" name="楕円 310">
          <a:extLst>
            <a:ext uri="{FF2B5EF4-FFF2-40B4-BE49-F238E27FC236}">
              <a16:creationId xmlns:a16="http://schemas.microsoft.com/office/drawing/2014/main" id="{07F80D56-58DD-429B-8FE0-CA613DBCDCC5}"/>
            </a:ext>
          </a:extLst>
        </xdr:cNvPr>
        <xdr:cNvSpPr/>
      </xdr:nvSpPr>
      <xdr:spPr>
        <a:xfrm>
          <a:off x="2857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64226</xdr:rowOff>
    </xdr:from>
    <xdr:to>
      <xdr:col>19</xdr:col>
      <xdr:colOff>177800</xdr:colOff>
      <xdr:row>82</xdr:row>
      <xdr:rowOff>105048</xdr:rowOff>
    </xdr:to>
    <xdr:cxnSp macro="">
      <xdr:nvCxnSpPr>
        <xdr:cNvPr id="312" name="直線コネクタ 311">
          <a:extLst>
            <a:ext uri="{FF2B5EF4-FFF2-40B4-BE49-F238E27FC236}">
              <a16:creationId xmlns:a16="http://schemas.microsoft.com/office/drawing/2014/main" id="{BFBDF617-C8AB-4239-97C3-919260952881}"/>
            </a:ext>
          </a:extLst>
        </xdr:cNvPr>
        <xdr:cNvCxnSpPr/>
      </xdr:nvCxnSpPr>
      <xdr:spPr>
        <a:xfrm>
          <a:off x="2908300" y="14123126"/>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144055</xdr:rowOff>
    </xdr:from>
    <xdr:to>
      <xdr:col>10</xdr:col>
      <xdr:colOff>165100</xdr:colOff>
      <xdr:row>82</xdr:row>
      <xdr:rowOff>74205</xdr:rowOff>
    </xdr:to>
    <xdr:sp macro="" textlink="">
      <xdr:nvSpPr>
        <xdr:cNvPr id="313" name="楕円 312">
          <a:extLst>
            <a:ext uri="{FF2B5EF4-FFF2-40B4-BE49-F238E27FC236}">
              <a16:creationId xmlns:a16="http://schemas.microsoft.com/office/drawing/2014/main" id="{A7F4D28B-428E-4C54-8DEC-29B837BC53C9}"/>
            </a:ext>
          </a:extLst>
        </xdr:cNvPr>
        <xdr:cNvSpPr/>
      </xdr:nvSpPr>
      <xdr:spPr>
        <a:xfrm>
          <a:off x="1968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23405</xdr:rowOff>
    </xdr:from>
    <xdr:to>
      <xdr:col>15</xdr:col>
      <xdr:colOff>50800</xdr:colOff>
      <xdr:row>82</xdr:row>
      <xdr:rowOff>64226</xdr:rowOff>
    </xdr:to>
    <xdr:cxnSp macro="">
      <xdr:nvCxnSpPr>
        <xdr:cNvPr id="314" name="直線コネクタ 313">
          <a:extLst>
            <a:ext uri="{FF2B5EF4-FFF2-40B4-BE49-F238E27FC236}">
              <a16:creationId xmlns:a16="http://schemas.microsoft.com/office/drawing/2014/main" id="{1B6C2F8D-5EB8-4405-A50C-86462ABE62C8}"/>
            </a:ext>
          </a:extLst>
        </xdr:cNvPr>
        <xdr:cNvCxnSpPr/>
      </xdr:nvCxnSpPr>
      <xdr:spPr>
        <a:xfrm>
          <a:off x="2019300" y="14082305"/>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150586</xdr:rowOff>
    </xdr:from>
    <xdr:to>
      <xdr:col>6</xdr:col>
      <xdr:colOff>38100</xdr:colOff>
      <xdr:row>82</xdr:row>
      <xdr:rowOff>80736</xdr:rowOff>
    </xdr:to>
    <xdr:sp macro="" textlink="">
      <xdr:nvSpPr>
        <xdr:cNvPr id="315" name="楕円 314">
          <a:extLst>
            <a:ext uri="{FF2B5EF4-FFF2-40B4-BE49-F238E27FC236}">
              <a16:creationId xmlns:a16="http://schemas.microsoft.com/office/drawing/2014/main" id="{DDBF71FD-BCCA-4D75-B1D8-6DC2CF2FF2F1}"/>
            </a:ext>
          </a:extLst>
        </xdr:cNvPr>
        <xdr:cNvSpPr/>
      </xdr:nvSpPr>
      <xdr:spPr>
        <a:xfrm>
          <a:off x="1079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23405</xdr:rowOff>
    </xdr:from>
    <xdr:to>
      <xdr:col>10</xdr:col>
      <xdr:colOff>114300</xdr:colOff>
      <xdr:row>82</xdr:row>
      <xdr:rowOff>29936</xdr:rowOff>
    </xdr:to>
    <xdr:cxnSp macro="">
      <xdr:nvCxnSpPr>
        <xdr:cNvPr id="316" name="直線コネクタ 315">
          <a:extLst>
            <a:ext uri="{FF2B5EF4-FFF2-40B4-BE49-F238E27FC236}">
              <a16:creationId xmlns:a16="http://schemas.microsoft.com/office/drawing/2014/main" id="{AF21CE3B-D1D0-46E0-9FE2-5D7B50025672}"/>
            </a:ext>
          </a:extLst>
        </xdr:cNvPr>
        <xdr:cNvCxnSpPr/>
      </xdr:nvCxnSpPr>
      <xdr:spPr>
        <a:xfrm flipV="1">
          <a:off x="1130300" y="1408230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id="{C34F1E96-A864-416F-AE26-F885812C0987}"/>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id="{3066735E-1F40-472E-A387-C3DEA07BAF35}"/>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89825</xdr:rowOff>
    </xdr:from>
    <xdr:ext cx="405111" cy="259045"/>
    <xdr:sp macro="" textlink="">
      <xdr:nvSpPr>
        <xdr:cNvPr id="319" name="n_3aveValue【福祉施設】&#10;有形固定資産減価償却率">
          <a:extLst>
            <a:ext uri="{FF2B5EF4-FFF2-40B4-BE49-F238E27FC236}">
              <a16:creationId xmlns:a16="http://schemas.microsoft.com/office/drawing/2014/main" id="{DA734986-AECD-45B7-B6B3-342382EC6EEB}"/>
            </a:ext>
          </a:extLst>
        </xdr:cNvPr>
        <xdr:cNvSpPr txBox="1"/>
      </xdr:nvSpPr>
      <xdr:spPr>
        <a:xfrm>
          <a:off x="1816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4915</xdr:rowOff>
    </xdr:from>
    <xdr:ext cx="405111" cy="259045"/>
    <xdr:sp macro="" textlink="">
      <xdr:nvSpPr>
        <xdr:cNvPr id="320" name="n_4aveValue【福祉施設】&#10;有形固定資産減価償却率">
          <a:extLst>
            <a:ext uri="{FF2B5EF4-FFF2-40B4-BE49-F238E27FC236}">
              <a16:creationId xmlns:a16="http://schemas.microsoft.com/office/drawing/2014/main" id="{3D41473D-B4DB-4388-B170-7CF6B53D9FE0}"/>
            </a:ext>
          </a:extLst>
        </xdr:cNvPr>
        <xdr:cNvSpPr txBox="1"/>
      </xdr:nvSpPr>
      <xdr:spPr>
        <a:xfrm>
          <a:off x="927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925</xdr:rowOff>
    </xdr:from>
    <xdr:ext cx="405111" cy="259045"/>
    <xdr:sp macro="" textlink="">
      <xdr:nvSpPr>
        <xdr:cNvPr id="321" name="n_1mainValue【福祉施設】&#10;有形固定資産減価償却率">
          <a:extLst>
            <a:ext uri="{FF2B5EF4-FFF2-40B4-BE49-F238E27FC236}">
              <a16:creationId xmlns:a16="http://schemas.microsoft.com/office/drawing/2014/main" id="{AE2619A5-E8C0-426A-848E-80D4468CF68B}"/>
            </a:ext>
          </a:extLst>
        </xdr:cNvPr>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322" name="n_2mainValue【福祉施設】&#10;有形固定資産減価償却率">
          <a:extLst>
            <a:ext uri="{FF2B5EF4-FFF2-40B4-BE49-F238E27FC236}">
              <a16:creationId xmlns:a16="http://schemas.microsoft.com/office/drawing/2014/main" id="{7CCF77FB-3BB8-4AE4-8CB1-5864699A04B6}"/>
            </a:ext>
          </a:extLst>
        </xdr:cNvPr>
        <xdr:cNvSpPr txBox="1"/>
      </xdr:nvSpPr>
      <xdr:spPr>
        <a:xfrm>
          <a:off x="2705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90732</xdr:rowOff>
    </xdr:from>
    <xdr:ext cx="405111" cy="259045"/>
    <xdr:sp macro="" textlink="">
      <xdr:nvSpPr>
        <xdr:cNvPr id="323" name="n_3mainValue【福祉施設】&#10;有形固定資産減価償却率">
          <a:extLst>
            <a:ext uri="{FF2B5EF4-FFF2-40B4-BE49-F238E27FC236}">
              <a16:creationId xmlns:a16="http://schemas.microsoft.com/office/drawing/2014/main" id="{72BB102B-8CFF-4CF8-B11A-E1D8C1571D49}"/>
            </a:ext>
          </a:extLst>
        </xdr:cNvPr>
        <xdr:cNvSpPr txBox="1"/>
      </xdr:nvSpPr>
      <xdr:spPr>
        <a:xfrm>
          <a:off x="1816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97263</xdr:rowOff>
    </xdr:from>
    <xdr:ext cx="405111" cy="259045"/>
    <xdr:sp macro="" textlink="">
      <xdr:nvSpPr>
        <xdr:cNvPr id="324" name="n_4mainValue【福祉施設】&#10;有形固定資産減価償却率">
          <a:extLst>
            <a:ext uri="{FF2B5EF4-FFF2-40B4-BE49-F238E27FC236}">
              <a16:creationId xmlns:a16="http://schemas.microsoft.com/office/drawing/2014/main" id="{59F2FD87-2A69-4C9C-A765-A19C0D895031}"/>
            </a:ext>
          </a:extLst>
        </xdr:cNvPr>
        <xdr:cNvSpPr txBox="1"/>
      </xdr:nvSpPr>
      <xdr:spPr>
        <a:xfrm>
          <a:off x="927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BA56374D-8F8D-4AE1-8B37-8757D5B7208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FD28E762-FC54-45A4-A6DB-56BEBC13BB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60AF6E9-FBA5-4CA4-A29B-984E089664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6B62126F-9481-4807-8F7C-756DEB6DB5D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A89F58F2-D2F7-4E6F-85FC-F2DDC3B0A8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B14250E4-16F2-4B9C-92F3-5942DD46D5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BD7F2A3-F4BC-47D2-BD6F-5A3B57A98AB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1CB50106-1D41-486E-8400-C5DA6B9662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B6FECCEF-1A14-49C2-9B06-76662AF7F4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078CE22-F480-4939-9B70-984C0CB3E74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DC60CCC-AF0A-435B-947C-486850D0283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E1C0EA6F-F3B5-486B-A9A5-EAE7A27ECD7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DB5496CE-814B-4B63-875B-C8F57A93001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15E94CBA-8088-4242-9538-74B5BBADFEB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66966E83-0009-4085-985A-9949CA9DC52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36A90A0-A893-4DFB-9B21-40E2C1A59ED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4671DFB5-80D4-4CA2-BFE7-D96B209C57B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EBD0F8CB-D42B-4665-A61E-243822982E5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3CF84C6D-73DC-48C7-A079-D267FEAC7F3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FE934A86-D57C-43E8-9449-1857305AF52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501A78C4-F771-4C4D-B0AC-796E4F53ED8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82018F1E-D281-4CE3-B93A-6F7E183AACD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F983AD8F-7A5A-4306-AEA1-C77CC55045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6B99F248-B8BB-4ED7-91A7-C15390125284}"/>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6F2FEEB7-0CC0-4DBF-82EC-9A277F402C63}"/>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3190E129-DD63-45E3-A893-8E037E77E28C}"/>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1A6BF0BC-1F45-41D5-A109-2C6EA72869F9}"/>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2197DC41-7943-4E23-B2D8-FFD02A08E453}"/>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53" name="【福祉施設】&#10;一人当たり面積平均値テキスト">
          <a:extLst>
            <a:ext uri="{FF2B5EF4-FFF2-40B4-BE49-F238E27FC236}">
              <a16:creationId xmlns:a16="http://schemas.microsoft.com/office/drawing/2014/main" id="{421B2F70-D9A6-4823-9D75-7C0BA79D4C0A}"/>
            </a:ext>
          </a:extLst>
        </xdr:cNvPr>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B4684A76-9C12-417C-9D53-CB0446A6016D}"/>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CC504C62-0D28-4BB3-8A1D-9E342A09A742}"/>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B2F62EB2-42B8-49F4-9DA6-058B715CBDE9}"/>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7" name="フローチャート: 判断 356">
          <a:extLst>
            <a:ext uri="{FF2B5EF4-FFF2-40B4-BE49-F238E27FC236}">
              <a16:creationId xmlns:a16="http://schemas.microsoft.com/office/drawing/2014/main" id="{7C3D28C5-9831-446D-AE4C-3826401C4276}"/>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8" name="フローチャート: 判断 357">
          <a:extLst>
            <a:ext uri="{FF2B5EF4-FFF2-40B4-BE49-F238E27FC236}">
              <a16:creationId xmlns:a16="http://schemas.microsoft.com/office/drawing/2014/main" id="{3E15827E-81F7-46DD-BC4C-B2598DDCD387}"/>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DEDCFFB-7B48-4803-A3A2-5130BB5542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A1A4658-0F43-4776-BAAE-F959F85D65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2CC5349-6437-4975-86BB-545E9B8F62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8C4C94F-E910-4913-A02E-170F951FD60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969FCDB2-0DED-48F3-AF9E-C4CB463A79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147320</xdr:rowOff>
    </xdr:from>
    <xdr:to>
      <xdr:col>55</xdr:col>
      <xdr:colOff>50800</xdr:colOff>
      <xdr:row>79</xdr:row>
      <xdr:rowOff>77470</xdr:rowOff>
    </xdr:to>
    <xdr:sp macro="" textlink="">
      <xdr:nvSpPr>
        <xdr:cNvPr id="364" name="楕円 363">
          <a:extLst>
            <a:ext uri="{FF2B5EF4-FFF2-40B4-BE49-F238E27FC236}">
              <a16:creationId xmlns:a16="http://schemas.microsoft.com/office/drawing/2014/main" id="{FE5FC373-9E0E-4511-BE1C-A5D00E91B8DF}"/>
            </a:ext>
          </a:extLst>
        </xdr:cNvPr>
        <xdr:cNvSpPr/>
      </xdr:nvSpPr>
      <xdr:spPr>
        <a:xfrm>
          <a:off x="10426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170197</xdr:rowOff>
    </xdr:from>
    <xdr:ext cx="469744" cy="259045"/>
    <xdr:sp macro="" textlink="">
      <xdr:nvSpPr>
        <xdr:cNvPr id="365" name="【福祉施設】&#10;一人当たり面積該当値テキスト">
          <a:extLst>
            <a:ext uri="{FF2B5EF4-FFF2-40B4-BE49-F238E27FC236}">
              <a16:creationId xmlns:a16="http://schemas.microsoft.com/office/drawing/2014/main" id="{B435A204-22ED-4CBA-A4C7-353339286BC6}"/>
            </a:ext>
          </a:extLst>
        </xdr:cNvPr>
        <xdr:cNvSpPr txBox="1"/>
      </xdr:nvSpPr>
      <xdr:spPr>
        <a:xfrm>
          <a:off x="10515600"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22861</xdr:rowOff>
    </xdr:from>
    <xdr:to>
      <xdr:col>50</xdr:col>
      <xdr:colOff>165100</xdr:colOff>
      <xdr:row>79</xdr:row>
      <xdr:rowOff>124461</xdr:rowOff>
    </xdr:to>
    <xdr:sp macro="" textlink="">
      <xdr:nvSpPr>
        <xdr:cNvPr id="366" name="楕円 365">
          <a:extLst>
            <a:ext uri="{FF2B5EF4-FFF2-40B4-BE49-F238E27FC236}">
              <a16:creationId xmlns:a16="http://schemas.microsoft.com/office/drawing/2014/main" id="{9A303F1A-2C15-40F0-92D9-2EE90A563C9B}"/>
            </a:ext>
          </a:extLst>
        </xdr:cNvPr>
        <xdr:cNvSpPr/>
      </xdr:nvSpPr>
      <xdr:spPr>
        <a:xfrm>
          <a:off x="95885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26670</xdr:rowOff>
    </xdr:from>
    <xdr:to>
      <xdr:col>55</xdr:col>
      <xdr:colOff>0</xdr:colOff>
      <xdr:row>79</xdr:row>
      <xdr:rowOff>73661</xdr:rowOff>
    </xdr:to>
    <xdr:cxnSp macro="">
      <xdr:nvCxnSpPr>
        <xdr:cNvPr id="367" name="直線コネクタ 366">
          <a:extLst>
            <a:ext uri="{FF2B5EF4-FFF2-40B4-BE49-F238E27FC236}">
              <a16:creationId xmlns:a16="http://schemas.microsoft.com/office/drawing/2014/main" id="{7C741AD7-ECE0-44D8-AF9B-5346A8D39DE1}"/>
            </a:ext>
          </a:extLst>
        </xdr:cNvPr>
        <xdr:cNvCxnSpPr/>
      </xdr:nvCxnSpPr>
      <xdr:spPr>
        <a:xfrm flipV="1">
          <a:off x="9639300" y="13571220"/>
          <a:ext cx="8382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36830</xdr:rowOff>
    </xdr:from>
    <xdr:to>
      <xdr:col>46</xdr:col>
      <xdr:colOff>38100</xdr:colOff>
      <xdr:row>79</xdr:row>
      <xdr:rowOff>138430</xdr:rowOff>
    </xdr:to>
    <xdr:sp macro="" textlink="">
      <xdr:nvSpPr>
        <xdr:cNvPr id="368" name="楕円 367">
          <a:extLst>
            <a:ext uri="{FF2B5EF4-FFF2-40B4-BE49-F238E27FC236}">
              <a16:creationId xmlns:a16="http://schemas.microsoft.com/office/drawing/2014/main" id="{0DF9A7A7-2520-401E-9884-3E08CFC51DFD}"/>
            </a:ext>
          </a:extLst>
        </xdr:cNvPr>
        <xdr:cNvSpPr/>
      </xdr:nvSpPr>
      <xdr:spPr>
        <a:xfrm>
          <a:off x="8699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73661</xdr:rowOff>
    </xdr:from>
    <xdr:to>
      <xdr:col>50</xdr:col>
      <xdr:colOff>114300</xdr:colOff>
      <xdr:row>79</xdr:row>
      <xdr:rowOff>87630</xdr:rowOff>
    </xdr:to>
    <xdr:cxnSp macro="">
      <xdr:nvCxnSpPr>
        <xdr:cNvPr id="369" name="直線コネクタ 368">
          <a:extLst>
            <a:ext uri="{FF2B5EF4-FFF2-40B4-BE49-F238E27FC236}">
              <a16:creationId xmlns:a16="http://schemas.microsoft.com/office/drawing/2014/main" id="{7530215A-4921-4399-BAB0-F8D4B1C29D62}"/>
            </a:ext>
          </a:extLst>
        </xdr:cNvPr>
        <xdr:cNvCxnSpPr/>
      </xdr:nvCxnSpPr>
      <xdr:spPr>
        <a:xfrm flipV="1">
          <a:off x="8750300" y="13618211"/>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49530</xdr:rowOff>
    </xdr:from>
    <xdr:to>
      <xdr:col>41</xdr:col>
      <xdr:colOff>101600</xdr:colOff>
      <xdr:row>79</xdr:row>
      <xdr:rowOff>151130</xdr:rowOff>
    </xdr:to>
    <xdr:sp macro="" textlink="">
      <xdr:nvSpPr>
        <xdr:cNvPr id="370" name="楕円 369">
          <a:extLst>
            <a:ext uri="{FF2B5EF4-FFF2-40B4-BE49-F238E27FC236}">
              <a16:creationId xmlns:a16="http://schemas.microsoft.com/office/drawing/2014/main" id="{6A7BBB7C-6101-424E-80EA-A130843E42EF}"/>
            </a:ext>
          </a:extLst>
        </xdr:cNvPr>
        <xdr:cNvSpPr/>
      </xdr:nvSpPr>
      <xdr:spPr>
        <a:xfrm>
          <a:off x="78105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87630</xdr:rowOff>
    </xdr:from>
    <xdr:to>
      <xdr:col>45</xdr:col>
      <xdr:colOff>177800</xdr:colOff>
      <xdr:row>79</xdr:row>
      <xdr:rowOff>100330</xdr:rowOff>
    </xdr:to>
    <xdr:cxnSp macro="">
      <xdr:nvCxnSpPr>
        <xdr:cNvPr id="371" name="直線コネクタ 370">
          <a:extLst>
            <a:ext uri="{FF2B5EF4-FFF2-40B4-BE49-F238E27FC236}">
              <a16:creationId xmlns:a16="http://schemas.microsoft.com/office/drawing/2014/main" id="{223A478D-C24B-4C24-8ABC-522E82D32976}"/>
            </a:ext>
          </a:extLst>
        </xdr:cNvPr>
        <xdr:cNvCxnSpPr/>
      </xdr:nvCxnSpPr>
      <xdr:spPr>
        <a:xfrm flipV="1">
          <a:off x="7861300" y="136321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60961</xdr:rowOff>
    </xdr:from>
    <xdr:to>
      <xdr:col>36</xdr:col>
      <xdr:colOff>165100</xdr:colOff>
      <xdr:row>79</xdr:row>
      <xdr:rowOff>162561</xdr:rowOff>
    </xdr:to>
    <xdr:sp macro="" textlink="">
      <xdr:nvSpPr>
        <xdr:cNvPr id="372" name="楕円 371">
          <a:extLst>
            <a:ext uri="{FF2B5EF4-FFF2-40B4-BE49-F238E27FC236}">
              <a16:creationId xmlns:a16="http://schemas.microsoft.com/office/drawing/2014/main" id="{E0FA7B27-6541-439F-BE79-C2623233DE36}"/>
            </a:ext>
          </a:extLst>
        </xdr:cNvPr>
        <xdr:cNvSpPr/>
      </xdr:nvSpPr>
      <xdr:spPr>
        <a:xfrm>
          <a:off x="69215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100330</xdr:rowOff>
    </xdr:from>
    <xdr:to>
      <xdr:col>41</xdr:col>
      <xdr:colOff>50800</xdr:colOff>
      <xdr:row>79</xdr:row>
      <xdr:rowOff>111761</xdr:rowOff>
    </xdr:to>
    <xdr:cxnSp macro="">
      <xdr:nvCxnSpPr>
        <xdr:cNvPr id="373" name="直線コネクタ 372">
          <a:extLst>
            <a:ext uri="{FF2B5EF4-FFF2-40B4-BE49-F238E27FC236}">
              <a16:creationId xmlns:a16="http://schemas.microsoft.com/office/drawing/2014/main" id="{6C89CA3B-74FE-4532-B124-4116AF67DEEF}"/>
            </a:ext>
          </a:extLst>
        </xdr:cNvPr>
        <xdr:cNvCxnSpPr/>
      </xdr:nvCxnSpPr>
      <xdr:spPr>
        <a:xfrm flipV="1">
          <a:off x="6972300" y="136448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63516</xdr:rowOff>
    </xdr:from>
    <xdr:ext cx="469744" cy="259045"/>
    <xdr:sp macro="" textlink="">
      <xdr:nvSpPr>
        <xdr:cNvPr id="374" name="n_1aveValue【福祉施設】&#10;一人当たり面積">
          <a:extLst>
            <a:ext uri="{FF2B5EF4-FFF2-40B4-BE49-F238E27FC236}">
              <a16:creationId xmlns:a16="http://schemas.microsoft.com/office/drawing/2014/main" id="{D43C426F-A5B0-4B30-9E04-8FB9B445DBD3}"/>
            </a:ext>
          </a:extLst>
        </xdr:cNvPr>
        <xdr:cNvSpPr txBox="1"/>
      </xdr:nvSpPr>
      <xdr:spPr>
        <a:xfrm>
          <a:off x="9391727" y="1463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81297</xdr:rowOff>
    </xdr:from>
    <xdr:ext cx="469744" cy="259045"/>
    <xdr:sp macro="" textlink="">
      <xdr:nvSpPr>
        <xdr:cNvPr id="375" name="n_2aveValue【福祉施設】&#10;一人当たり面積">
          <a:extLst>
            <a:ext uri="{FF2B5EF4-FFF2-40B4-BE49-F238E27FC236}">
              <a16:creationId xmlns:a16="http://schemas.microsoft.com/office/drawing/2014/main" id="{EE041068-CC61-4E55-869E-8FC65B1CFF31}"/>
            </a:ext>
          </a:extLst>
        </xdr:cNvPr>
        <xdr:cNvSpPr txBox="1"/>
      </xdr:nvSpPr>
      <xdr:spPr>
        <a:xfrm>
          <a:off x="8515427"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376" name="n_3aveValue【福祉施設】&#10;一人当たり面積">
          <a:extLst>
            <a:ext uri="{FF2B5EF4-FFF2-40B4-BE49-F238E27FC236}">
              <a16:creationId xmlns:a16="http://schemas.microsoft.com/office/drawing/2014/main" id="{48BB8F39-F87B-4DBF-B4F4-A17A9D634F3B}"/>
            </a:ext>
          </a:extLst>
        </xdr:cNvPr>
        <xdr:cNvSpPr txBox="1"/>
      </xdr:nvSpPr>
      <xdr:spPr>
        <a:xfrm>
          <a:off x="7626427"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158766</xdr:rowOff>
    </xdr:from>
    <xdr:ext cx="469744" cy="259045"/>
    <xdr:sp macro="" textlink="">
      <xdr:nvSpPr>
        <xdr:cNvPr id="377" name="n_4aveValue【福祉施設】&#10;一人当たり面積">
          <a:extLst>
            <a:ext uri="{FF2B5EF4-FFF2-40B4-BE49-F238E27FC236}">
              <a16:creationId xmlns:a16="http://schemas.microsoft.com/office/drawing/2014/main" id="{58E0E96E-02D1-4D51-9558-E7B37E66FE39}"/>
            </a:ext>
          </a:extLst>
        </xdr:cNvPr>
        <xdr:cNvSpPr txBox="1"/>
      </xdr:nvSpPr>
      <xdr:spPr>
        <a:xfrm>
          <a:off x="6737427" y="1456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140988</xdr:rowOff>
    </xdr:from>
    <xdr:ext cx="469744" cy="259045"/>
    <xdr:sp macro="" textlink="">
      <xdr:nvSpPr>
        <xdr:cNvPr id="378" name="n_1mainValue【福祉施設】&#10;一人当たり面積">
          <a:extLst>
            <a:ext uri="{FF2B5EF4-FFF2-40B4-BE49-F238E27FC236}">
              <a16:creationId xmlns:a16="http://schemas.microsoft.com/office/drawing/2014/main" id="{62A91CD8-565E-451D-97D5-9ACADD55080A}"/>
            </a:ext>
          </a:extLst>
        </xdr:cNvPr>
        <xdr:cNvSpPr txBox="1"/>
      </xdr:nvSpPr>
      <xdr:spPr>
        <a:xfrm>
          <a:off x="9391727" y="133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154957</xdr:rowOff>
    </xdr:from>
    <xdr:ext cx="469744" cy="259045"/>
    <xdr:sp macro="" textlink="">
      <xdr:nvSpPr>
        <xdr:cNvPr id="379" name="n_2mainValue【福祉施設】&#10;一人当たり面積">
          <a:extLst>
            <a:ext uri="{FF2B5EF4-FFF2-40B4-BE49-F238E27FC236}">
              <a16:creationId xmlns:a16="http://schemas.microsoft.com/office/drawing/2014/main" id="{1E608FDC-B3D4-46C4-884D-D763F1477749}"/>
            </a:ext>
          </a:extLst>
        </xdr:cNvPr>
        <xdr:cNvSpPr txBox="1"/>
      </xdr:nvSpPr>
      <xdr:spPr>
        <a:xfrm>
          <a:off x="8515427"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167657</xdr:rowOff>
    </xdr:from>
    <xdr:ext cx="469744" cy="259045"/>
    <xdr:sp macro="" textlink="">
      <xdr:nvSpPr>
        <xdr:cNvPr id="380" name="n_3mainValue【福祉施設】&#10;一人当たり面積">
          <a:extLst>
            <a:ext uri="{FF2B5EF4-FFF2-40B4-BE49-F238E27FC236}">
              <a16:creationId xmlns:a16="http://schemas.microsoft.com/office/drawing/2014/main" id="{09D85AB8-1995-45E4-B375-7F09A2A03248}"/>
            </a:ext>
          </a:extLst>
        </xdr:cNvPr>
        <xdr:cNvSpPr txBox="1"/>
      </xdr:nvSpPr>
      <xdr:spPr>
        <a:xfrm>
          <a:off x="7626427"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7638</xdr:rowOff>
    </xdr:from>
    <xdr:ext cx="469744" cy="259045"/>
    <xdr:sp macro="" textlink="">
      <xdr:nvSpPr>
        <xdr:cNvPr id="381" name="n_4mainValue【福祉施設】&#10;一人当たり面積">
          <a:extLst>
            <a:ext uri="{FF2B5EF4-FFF2-40B4-BE49-F238E27FC236}">
              <a16:creationId xmlns:a16="http://schemas.microsoft.com/office/drawing/2014/main" id="{2639601C-FB33-4EA2-9B9B-FC1DD57B3E12}"/>
            </a:ext>
          </a:extLst>
        </xdr:cNvPr>
        <xdr:cNvSpPr txBox="1"/>
      </xdr:nvSpPr>
      <xdr:spPr>
        <a:xfrm>
          <a:off x="6737427" y="133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6340A131-463B-44A8-BDED-AA4237FA10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FB73BAD7-C6FA-4755-A1C6-421BD668AB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25A69DF7-BCBE-4314-BD02-B58303E76C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B01345AB-E06B-4EC5-A348-02E91CA875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18410416-C273-463E-B9EA-63B8EC3345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E77FB56A-A68B-4053-819C-62F9A95C21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B99401D-C166-49A0-AE96-955DAD5703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84EB84C3-E95F-44F6-8590-63CAA81F88D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24D5D043-1864-4182-8AE2-FD2B604080B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E75824E4-DA2C-487C-82F2-AC15486ED83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25953EF8-7776-4F50-AD6F-85DD59CAAA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9920376C-53B1-40EB-9460-8D3D366B044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0D86DA86-B233-4059-A6A1-10B7BB3895A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AA87A0D7-CAE0-4DB1-B1AB-583F93CBFB0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DCCC1FFB-0B2B-4AFA-9FDF-C6A7420A644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29A9F698-ACD2-4E1E-89CC-42637BC7F4D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0F1D905B-87D5-476D-89E2-5F6534FADF1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D3230E8E-81F4-48A7-B026-34F06D163F5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DBD1AF34-22B1-4121-BF6E-7891A165FA2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735D22A6-55C2-48D1-84D9-A928EBF8BFC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33245CD7-7881-4273-9AD4-13CFDEDF3BF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7986795E-D4B4-4D74-B584-C705E75A284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80CE91E6-80C7-4F72-922B-A7DF5044CC6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979C2FAB-E466-4E32-A86E-52A6EE6C086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B9F639D4-89E7-4F08-BAF1-6AC5A180FF2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629DB504-7C28-4A98-B9A5-F4F4110E1D33}"/>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53F91368-0C2F-47C9-8036-105D522FB9AC}"/>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38588AEE-F8E8-4359-92F0-FCD8B89F78B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76FC1E19-084D-4566-B9E3-D6CE755F4205}"/>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827254A4-1719-4F93-98FC-521A0CD8F767}"/>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82FD6289-3590-447D-B0B2-58CF4075AA9C}"/>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A093E2B5-9669-47AB-A2DE-296E3E0EDFC2}"/>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A43312DB-0797-4F4C-BB4B-07FDFE9C84B5}"/>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DFE99065-399F-4B91-A6C7-7D9DBA539CCD}"/>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126637</xdr:rowOff>
    </xdr:from>
    <xdr:to>
      <xdr:col>10</xdr:col>
      <xdr:colOff>165100</xdr:colOff>
      <xdr:row>105</xdr:row>
      <xdr:rowOff>56787</xdr:rowOff>
    </xdr:to>
    <xdr:sp macro="" textlink="">
      <xdr:nvSpPr>
        <xdr:cNvPr id="416" name="フローチャート: 判断 415">
          <a:extLst>
            <a:ext uri="{FF2B5EF4-FFF2-40B4-BE49-F238E27FC236}">
              <a16:creationId xmlns:a16="http://schemas.microsoft.com/office/drawing/2014/main" id="{1D8E9ECF-1C64-4ED8-8022-6B1A1D4C4E13}"/>
            </a:ext>
          </a:extLst>
        </xdr:cNvPr>
        <xdr:cNvSpPr/>
      </xdr:nvSpPr>
      <xdr:spPr>
        <a:xfrm>
          <a:off x="1968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147864</xdr:rowOff>
    </xdr:from>
    <xdr:to>
      <xdr:col>6</xdr:col>
      <xdr:colOff>38100</xdr:colOff>
      <xdr:row>105</xdr:row>
      <xdr:rowOff>78014</xdr:rowOff>
    </xdr:to>
    <xdr:sp macro="" textlink="">
      <xdr:nvSpPr>
        <xdr:cNvPr id="417" name="フローチャート: 判断 416">
          <a:extLst>
            <a:ext uri="{FF2B5EF4-FFF2-40B4-BE49-F238E27FC236}">
              <a16:creationId xmlns:a16="http://schemas.microsoft.com/office/drawing/2014/main" id="{92B36655-4C0D-416D-A9CC-968DD26E7CFC}"/>
            </a:ext>
          </a:extLst>
        </xdr:cNvPr>
        <xdr:cNvSpPr/>
      </xdr:nvSpPr>
      <xdr:spPr>
        <a:xfrm>
          <a:off x="1079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3548C6D-913F-4839-9647-0994654768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55AD3F5-3327-48EC-99E4-6E4EDFAEB1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BD53696-DB5A-43B9-9FAE-72786F4902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6B8C329-F9CB-4E12-8860-C10973F345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7BE819-9DDA-424A-ACD2-CC37A02CCC2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23" name="楕円 422">
          <a:extLst>
            <a:ext uri="{FF2B5EF4-FFF2-40B4-BE49-F238E27FC236}">
              <a16:creationId xmlns:a16="http://schemas.microsoft.com/office/drawing/2014/main" id="{9C846695-E98A-4AFD-A88C-C7DD3C400E31}"/>
            </a:ext>
          </a:extLst>
        </xdr:cNvPr>
        <xdr:cNvSpPr/>
      </xdr:nvSpPr>
      <xdr:spPr>
        <a:xfrm>
          <a:off x="4584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5822</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D1860043-45F0-4C7B-AB07-408724766275}"/>
            </a:ext>
          </a:extLst>
        </xdr:cNvPr>
        <xdr:cNvSpPr txBox="1"/>
      </xdr:nvSpPr>
      <xdr:spPr>
        <a:xfrm>
          <a:off x="4673600" y="178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136434</xdr:rowOff>
    </xdr:from>
    <xdr:to>
      <xdr:col>20</xdr:col>
      <xdr:colOff>38100</xdr:colOff>
      <xdr:row>105</xdr:row>
      <xdr:rowOff>66584</xdr:rowOff>
    </xdr:to>
    <xdr:sp macro="" textlink="">
      <xdr:nvSpPr>
        <xdr:cNvPr id="425" name="楕円 424">
          <a:extLst>
            <a:ext uri="{FF2B5EF4-FFF2-40B4-BE49-F238E27FC236}">
              <a16:creationId xmlns:a16="http://schemas.microsoft.com/office/drawing/2014/main" id="{6756830A-7319-4335-A0AE-34F831A6F8C1}"/>
            </a:ext>
          </a:extLst>
        </xdr:cNvPr>
        <xdr:cNvSpPr/>
      </xdr:nvSpPr>
      <xdr:spPr>
        <a:xfrm>
          <a:off x="3746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15784</xdr:rowOff>
    </xdr:from>
    <xdr:to>
      <xdr:col>24</xdr:col>
      <xdr:colOff>63500</xdr:colOff>
      <xdr:row>105</xdr:row>
      <xdr:rowOff>33745</xdr:rowOff>
    </xdr:to>
    <xdr:cxnSp macro="">
      <xdr:nvCxnSpPr>
        <xdr:cNvPr id="426" name="直線コネクタ 425">
          <a:extLst>
            <a:ext uri="{FF2B5EF4-FFF2-40B4-BE49-F238E27FC236}">
              <a16:creationId xmlns:a16="http://schemas.microsoft.com/office/drawing/2014/main" id="{995A066B-58FE-4913-A885-E56A65372C44}"/>
            </a:ext>
          </a:extLst>
        </xdr:cNvPr>
        <xdr:cNvCxnSpPr/>
      </xdr:nvCxnSpPr>
      <xdr:spPr>
        <a:xfrm>
          <a:off x="3797300" y="1801803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103777</xdr:rowOff>
    </xdr:from>
    <xdr:to>
      <xdr:col>15</xdr:col>
      <xdr:colOff>101600</xdr:colOff>
      <xdr:row>105</xdr:row>
      <xdr:rowOff>33927</xdr:rowOff>
    </xdr:to>
    <xdr:sp macro="" textlink="">
      <xdr:nvSpPr>
        <xdr:cNvPr id="427" name="楕円 426">
          <a:extLst>
            <a:ext uri="{FF2B5EF4-FFF2-40B4-BE49-F238E27FC236}">
              <a16:creationId xmlns:a16="http://schemas.microsoft.com/office/drawing/2014/main" id="{3E414442-BC97-40AF-9FD5-D5B762792C0C}"/>
            </a:ext>
          </a:extLst>
        </xdr:cNvPr>
        <xdr:cNvSpPr/>
      </xdr:nvSpPr>
      <xdr:spPr>
        <a:xfrm>
          <a:off x="2857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154577</xdr:rowOff>
    </xdr:from>
    <xdr:to>
      <xdr:col>19</xdr:col>
      <xdr:colOff>177800</xdr:colOff>
      <xdr:row>105</xdr:row>
      <xdr:rowOff>15784</xdr:rowOff>
    </xdr:to>
    <xdr:cxnSp macro="">
      <xdr:nvCxnSpPr>
        <xdr:cNvPr id="428" name="直線コネクタ 427">
          <a:extLst>
            <a:ext uri="{FF2B5EF4-FFF2-40B4-BE49-F238E27FC236}">
              <a16:creationId xmlns:a16="http://schemas.microsoft.com/office/drawing/2014/main" id="{D4202CDB-EFE0-4C68-A3E7-318A47E0D021}"/>
            </a:ext>
          </a:extLst>
        </xdr:cNvPr>
        <xdr:cNvCxnSpPr/>
      </xdr:nvCxnSpPr>
      <xdr:spPr>
        <a:xfrm>
          <a:off x="2908300" y="1798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29" name="楕円 428">
          <a:extLst>
            <a:ext uri="{FF2B5EF4-FFF2-40B4-BE49-F238E27FC236}">
              <a16:creationId xmlns:a16="http://schemas.microsoft.com/office/drawing/2014/main" id="{6F4A7D64-0365-421F-85E4-21E5A6C4EFAC}"/>
            </a:ext>
          </a:extLst>
        </xdr:cNvPr>
        <xdr:cNvSpPr/>
      </xdr:nvSpPr>
      <xdr:spPr>
        <a:xfrm>
          <a:off x="196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121920</xdr:rowOff>
    </xdr:from>
    <xdr:to>
      <xdr:col>15</xdr:col>
      <xdr:colOff>50800</xdr:colOff>
      <xdr:row>104</xdr:row>
      <xdr:rowOff>154577</xdr:rowOff>
    </xdr:to>
    <xdr:cxnSp macro="">
      <xdr:nvCxnSpPr>
        <xdr:cNvPr id="430" name="直線コネクタ 429">
          <a:extLst>
            <a:ext uri="{FF2B5EF4-FFF2-40B4-BE49-F238E27FC236}">
              <a16:creationId xmlns:a16="http://schemas.microsoft.com/office/drawing/2014/main" id="{5326F2F6-C4E4-4EE7-AD86-72D789FF4B53}"/>
            </a:ext>
          </a:extLst>
        </xdr:cNvPr>
        <xdr:cNvCxnSpPr/>
      </xdr:nvCxnSpPr>
      <xdr:spPr>
        <a:xfrm>
          <a:off x="2019300" y="1795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38463</xdr:rowOff>
    </xdr:from>
    <xdr:to>
      <xdr:col>6</xdr:col>
      <xdr:colOff>38100</xdr:colOff>
      <xdr:row>104</xdr:row>
      <xdr:rowOff>140063</xdr:rowOff>
    </xdr:to>
    <xdr:sp macro="" textlink="">
      <xdr:nvSpPr>
        <xdr:cNvPr id="431" name="楕円 430">
          <a:extLst>
            <a:ext uri="{FF2B5EF4-FFF2-40B4-BE49-F238E27FC236}">
              <a16:creationId xmlns:a16="http://schemas.microsoft.com/office/drawing/2014/main" id="{8C8EFB1A-3BD8-47D5-A0AD-8A92E9706220}"/>
            </a:ext>
          </a:extLst>
        </xdr:cNvPr>
        <xdr:cNvSpPr/>
      </xdr:nvSpPr>
      <xdr:spPr>
        <a:xfrm>
          <a:off x="1079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89263</xdr:rowOff>
    </xdr:from>
    <xdr:to>
      <xdr:col>10</xdr:col>
      <xdr:colOff>114300</xdr:colOff>
      <xdr:row>104</xdr:row>
      <xdr:rowOff>121920</xdr:rowOff>
    </xdr:to>
    <xdr:cxnSp macro="">
      <xdr:nvCxnSpPr>
        <xdr:cNvPr id="432" name="直線コネクタ 431">
          <a:extLst>
            <a:ext uri="{FF2B5EF4-FFF2-40B4-BE49-F238E27FC236}">
              <a16:creationId xmlns:a16="http://schemas.microsoft.com/office/drawing/2014/main" id="{99823AB9-C0B5-40FA-AE97-860CAF6C6C82}"/>
            </a:ext>
          </a:extLst>
        </xdr:cNvPr>
        <xdr:cNvCxnSpPr/>
      </xdr:nvCxnSpPr>
      <xdr:spPr>
        <a:xfrm>
          <a:off x="1130300" y="179200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433" name="n_1aveValue【市民会館】&#10;有形固定資産減価償却率">
          <a:extLst>
            <a:ext uri="{FF2B5EF4-FFF2-40B4-BE49-F238E27FC236}">
              <a16:creationId xmlns:a16="http://schemas.microsoft.com/office/drawing/2014/main" id="{25B6CB98-D428-464C-B5A5-8CD35D4D306A}"/>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34" name="n_2aveValue【市民会館】&#10;有形固定資産減価償却率">
          <a:extLst>
            <a:ext uri="{FF2B5EF4-FFF2-40B4-BE49-F238E27FC236}">
              <a16:creationId xmlns:a16="http://schemas.microsoft.com/office/drawing/2014/main" id="{1E08D07B-7752-4778-932C-4114DEF6DD52}"/>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47914</xdr:rowOff>
    </xdr:from>
    <xdr:ext cx="405111" cy="259045"/>
    <xdr:sp macro="" textlink="">
      <xdr:nvSpPr>
        <xdr:cNvPr id="435" name="n_3aveValue【市民会館】&#10;有形固定資産減価償却率">
          <a:extLst>
            <a:ext uri="{FF2B5EF4-FFF2-40B4-BE49-F238E27FC236}">
              <a16:creationId xmlns:a16="http://schemas.microsoft.com/office/drawing/2014/main" id="{6D181CA6-969C-4976-ABB2-6647D503F5B1}"/>
            </a:ext>
          </a:extLst>
        </xdr:cNvPr>
        <xdr:cNvSpPr txBox="1"/>
      </xdr:nvSpPr>
      <xdr:spPr>
        <a:xfrm>
          <a:off x="1816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69141</xdr:rowOff>
    </xdr:from>
    <xdr:ext cx="405111" cy="259045"/>
    <xdr:sp macro="" textlink="">
      <xdr:nvSpPr>
        <xdr:cNvPr id="436" name="n_4aveValue【市民会館】&#10;有形固定資産減価償却率">
          <a:extLst>
            <a:ext uri="{FF2B5EF4-FFF2-40B4-BE49-F238E27FC236}">
              <a16:creationId xmlns:a16="http://schemas.microsoft.com/office/drawing/2014/main" id="{E3965112-90CE-47BB-9B4D-729C6E7BD7BE}"/>
            </a:ext>
          </a:extLst>
        </xdr:cNvPr>
        <xdr:cNvSpPr txBox="1"/>
      </xdr:nvSpPr>
      <xdr:spPr>
        <a:xfrm>
          <a:off x="927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83111</xdr:rowOff>
    </xdr:from>
    <xdr:ext cx="405111" cy="259045"/>
    <xdr:sp macro="" textlink="">
      <xdr:nvSpPr>
        <xdr:cNvPr id="437" name="n_1mainValue【市民会館】&#10;有形固定資産減価償却率">
          <a:extLst>
            <a:ext uri="{FF2B5EF4-FFF2-40B4-BE49-F238E27FC236}">
              <a16:creationId xmlns:a16="http://schemas.microsoft.com/office/drawing/2014/main" id="{B8F7D559-9DDA-4E12-B1EE-650786637A90}"/>
            </a:ext>
          </a:extLst>
        </xdr:cNvPr>
        <xdr:cNvSpPr txBox="1"/>
      </xdr:nvSpPr>
      <xdr:spPr>
        <a:xfrm>
          <a:off x="3582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50454</xdr:rowOff>
    </xdr:from>
    <xdr:ext cx="405111" cy="259045"/>
    <xdr:sp macro="" textlink="">
      <xdr:nvSpPr>
        <xdr:cNvPr id="438" name="n_2mainValue【市民会館】&#10;有形固定資産減価償却率">
          <a:extLst>
            <a:ext uri="{FF2B5EF4-FFF2-40B4-BE49-F238E27FC236}">
              <a16:creationId xmlns:a16="http://schemas.microsoft.com/office/drawing/2014/main" id="{E07276D2-CE93-4232-A6BF-063674B1F4D5}"/>
            </a:ext>
          </a:extLst>
        </xdr:cNvPr>
        <xdr:cNvSpPr txBox="1"/>
      </xdr:nvSpPr>
      <xdr:spPr>
        <a:xfrm>
          <a:off x="2705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39" name="n_3mainValue【市民会館】&#10;有形固定資産減価償却率">
          <a:extLst>
            <a:ext uri="{FF2B5EF4-FFF2-40B4-BE49-F238E27FC236}">
              <a16:creationId xmlns:a16="http://schemas.microsoft.com/office/drawing/2014/main" id="{0549D20E-1C83-4913-8BA3-617C5E8C2758}"/>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440" name="n_4mainValue【市民会館】&#10;有形固定資産減価償却率">
          <a:extLst>
            <a:ext uri="{FF2B5EF4-FFF2-40B4-BE49-F238E27FC236}">
              <a16:creationId xmlns:a16="http://schemas.microsoft.com/office/drawing/2014/main" id="{915C883F-B607-4AA7-A96B-16BF4F6D68A3}"/>
            </a:ext>
          </a:extLst>
        </xdr:cNvPr>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A4245831-1302-492B-B1AA-7FDED90BC2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000C43F9-4163-40A5-B9F5-95880BB60F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1D8C31BB-8937-44A0-8347-F7312F9B5B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9D002F59-C9DB-437C-8334-83BA4D361F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2B91E1EA-D96C-4D1F-99F7-3C4C83E0698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234958C3-5AEA-490C-897F-D18D614E52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2BA6E0ED-BE5C-4019-8C2C-AE90EBFFD0E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ED64CF12-4334-49CE-AD2C-B0C1DEE35A7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B1AA11BE-7C83-4E6F-B9DF-650757A12DB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7720A244-5725-4124-B3C1-16BB2E771C7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0767558A-C333-4708-9ECB-03004220E64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1F631539-1648-4CCD-9902-53269360740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3B47F5A8-5DA2-40E6-BFEB-28E15F8C460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DAB4EBBF-CDEB-44E3-A166-9A635D1A348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E3A27A34-21F9-4368-8A00-F67E9B4780F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189166C2-DC64-4BD6-8914-C24567D91364}"/>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3CFECF98-5558-441F-81EE-2291B14ED3B4}"/>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BC9A7869-6F2B-4800-9F11-BE5AD73AF88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0BD8BC33-65E0-43F1-995C-348F631CE44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292F9BAC-6122-48F8-93BB-2CC03509002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2E8E437F-18EF-48BE-8825-28154FD9F45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F0E5A590-5E12-45ED-86C4-23BE494B3FD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A642DF91-C2B5-4B24-9D27-DC1ED98A41E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3E48D10E-3202-4A7F-A2A3-671AF3EF0E0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825AB77C-EC3C-48DA-B91D-BEC6BB8DE50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2E34124C-A71F-4843-9D95-663ED448FD39}"/>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AD7061F0-71D5-4EF5-A434-7C9B2B04B2AD}"/>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C31103D0-025D-4446-B8D0-09640AC9D395}"/>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5D9562B1-DA02-422C-BD1E-030A1AD7ACBC}"/>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1CDF8158-AD3E-4CBD-A9F3-575B3B28F43E}"/>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471" name="【市民会館】&#10;一人当たり面積平均値テキスト">
          <a:extLst>
            <a:ext uri="{FF2B5EF4-FFF2-40B4-BE49-F238E27FC236}">
              <a16:creationId xmlns:a16="http://schemas.microsoft.com/office/drawing/2014/main" id="{CE22F512-04EA-4EDF-9190-7994333E3EF8}"/>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94981CEF-F3B9-42F8-81F6-30AC6A49D7D4}"/>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83816A7E-1838-4D70-9DBB-5427DB56FAAA}"/>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F7E7B0CD-BAF1-44CB-9906-FED4A078E8F5}"/>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75" name="フローチャート: 判断 474">
          <a:extLst>
            <a:ext uri="{FF2B5EF4-FFF2-40B4-BE49-F238E27FC236}">
              <a16:creationId xmlns:a16="http://schemas.microsoft.com/office/drawing/2014/main" id="{14B60F30-312A-4442-9536-D64BB7918904}"/>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41729</xdr:rowOff>
    </xdr:from>
    <xdr:to>
      <xdr:col>36</xdr:col>
      <xdr:colOff>165100</xdr:colOff>
      <xdr:row>106</xdr:row>
      <xdr:rowOff>143329</xdr:rowOff>
    </xdr:to>
    <xdr:sp macro="" textlink="">
      <xdr:nvSpPr>
        <xdr:cNvPr id="476" name="フローチャート: 判断 475">
          <a:extLst>
            <a:ext uri="{FF2B5EF4-FFF2-40B4-BE49-F238E27FC236}">
              <a16:creationId xmlns:a16="http://schemas.microsoft.com/office/drawing/2014/main" id="{A24E6836-96B8-49C3-AF6C-E8214B992C54}"/>
            </a:ext>
          </a:extLst>
        </xdr:cNvPr>
        <xdr:cNvSpPr/>
      </xdr:nvSpPr>
      <xdr:spPr>
        <a:xfrm>
          <a:off x="6921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41E8372-EB43-48DC-B940-08BDDCF949E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AB45895-721D-4FD3-86B8-973635CBFE0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69D243D1-A294-42C1-9E65-A23766D51BC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816B8E2C-D2B1-4F9C-BDDC-406BF52B829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659FC9C-70E5-4C96-B433-C1A5DED8D9E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4173</xdr:rowOff>
    </xdr:from>
    <xdr:to>
      <xdr:col>55</xdr:col>
      <xdr:colOff>50800</xdr:colOff>
      <xdr:row>107</xdr:row>
      <xdr:rowOff>105773</xdr:rowOff>
    </xdr:to>
    <xdr:sp macro="" textlink="">
      <xdr:nvSpPr>
        <xdr:cNvPr id="482" name="楕円 481">
          <a:extLst>
            <a:ext uri="{FF2B5EF4-FFF2-40B4-BE49-F238E27FC236}">
              <a16:creationId xmlns:a16="http://schemas.microsoft.com/office/drawing/2014/main" id="{0F9A2E4D-FDF1-45CA-A017-D83CEF54079C}"/>
            </a:ext>
          </a:extLst>
        </xdr:cNvPr>
        <xdr:cNvSpPr/>
      </xdr:nvSpPr>
      <xdr:spPr>
        <a:xfrm>
          <a:off x="10426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154050</xdr:rowOff>
    </xdr:from>
    <xdr:ext cx="469744" cy="259045"/>
    <xdr:sp macro="" textlink="">
      <xdr:nvSpPr>
        <xdr:cNvPr id="483" name="【市民会館】&#10;一人当たり面積該当値テキスト">
          <a:extLst>
            <a:ext uri="{FF2B5EF4-FFF2-40B4-BE49-F238E27FC236}">
              <a16:creationId xmlns:a16="http://schemas.microsoft.com/office/drawing/2014/main" id="{168F373C-7ADA-42F4-AA63-1596285B8653}"/>
            </a:ext>
          </a:extLst>
        </xdr:cNvPr>
        <xdr:cNvSpPr txBox="1"/>
      </xdr:nvSpPr>
      <xdr:spPr>
        <a:xfrm>
          <a:off x="10515600"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9071</xdr:rowOff>
    </xdr:from>
    <xdr:to>
      <xdr:col>50</xdr:col>
      <xdr:colOff>165100</xdr:colOff>
      <xdr:row>107</xdr:row>
      <xdr:rowOff>110671</xdr:rowOff>
    </xdr:to>
    <xdr:sp macro="" textlink="">
      <xdr:nvSpPr>
        <xdr:cNvPr id="484" name="楕円 483">
          <a:extLst>
            <a:ext uri="{FF2B5EF4-FFF2-40B4-BE49-F238E27FC236}">
              <a16:creationId xmlns:a16="http://schemas.microsoft.com/office/drawing/2014/main" id="{F18FA2F3-8EFA-485B-A883-549892469C6C}"/>
            </a:ext>
          </a:extLst>
        </xdr:cNvPr>
        <xdr:cNvSpPr/>
      </xdr:nvSpPr>
      <xdr:spPr>
        <a:xfrm>
          <a:off x="9588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54973</xdr:rowOff>
    </xdr:from>
    <xdr:to>
      <xdr:col>55</xdr:col>
      <xdr:colOff>0</xdr:colOff>
      <xdr:row>107</xdr:row>
      <xdr:rowOff>59871</xdr:rowOff>
    </xdr:to>
    <xdr:cxnSp macro="">
      <xdr:nvCxnSpPr>
        <xdr:cNvPr id="485" name="直線コネクタ 484">
          <a:extLst>
            <a:ext uri="{FF2B5EF4-FFF2-40B4-BE49-F238E27FC236}">
              <a16:creationId xmlns:a16="http://schemas.microsoft.com/office/drawing/2014/main" id="{1C4201C3-977E-4C1E-8512-EA24807F97A1}"/>
            </a:ext>
          </a:extLst>
        </xdr:cNvPr>
        <xdr:cNvCxnSpPr/>
      </xdr:nvCxnSpPr>
      <xdr:spPr>
        <a:xfrm flipV="1">
          <a:off x="9639300" y="1840012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12337</xdr:rowOff>
    </xdr:from>
    <xdr:to>
      <xdr:col>46</xdr:col>
      <xdr:colOff>38100</xdr:colOff>
      <xdr:row>107</xdr:row>
      <xdr:rowOff>113937</xdr:rowOff>
    </xdr:to>
    <xdr:sp macro="" textlink="">
      <xdr:nvSpPr>
        <xdr:cNvPr id="486" name="楕円 485">
          <a:extLst>
            <a:ext uri="{FF2B5EF4-FFF2-40B4-BE49-F238E27FC236}">
              <a16:creationId xmlns:a16="http://schemas.microsoft.com/office/drawing/2014/main" id="{1163F7F2-C316-4066-B58E-5C9A48EBA665}"/>
            </a:ext>
          </a:extLst>
        </xdr:cNvPr>
        <xdr:cNvSpPr/>
      </xdr:nvSpPr>
      <xdr:spPr>
        <a:xfrm>
          <a:off x="8699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59871</xdr:rowOff>
    </xdr:from>
    <xdr:to>
      <xdr:col>50</xdr:col>
      <xdr:colOff>114300</xdr:colOff>
      <xdr:row>107</xdr:row>
      <xdr:rowOff>63137</xdr:rowOff>
    </xdr:to>
    <xdr:cxnSp macro="">
      <xdr:nvCxnSpPr>
        <xdr:cNvPr id="487" name="直線コネクタ 486">
          <a:extLst>
            <a:ext uri="{FF2B5EF4-FFF2-40B4-BE49-F238E27FC236}">
              <a16:creationId xmlns:a16="http://schemas.microsoft.com/office/drawing/2014/main" id="{19CE01E7-F451-466C-9239-89AA79E9318A}"/>
            </a:ext>
          </a:extLst>
        </xdr:cNvPr>
        <xdr:cNvCxnSpPr/>
      </xdr:nvCxnSpPr>
      <xdr:spPr>
        <a:xfrm flipV="1">
          <a:off x="8750300" y="1840502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15602</xdr:rowOff>
    </xdr:from>
    <xdr:to>
      <xdr:col>41</xdr:col>
      <xdr:colOff>101600</xdr:colOff>
      <xdr:row>107</xdr:row>
      <xdr:rowOff>117202</xdr:rowOff>
    </xdr:to>
    <xdr:sp macro="" textlink="">
      <xdr:nvSpPr>
        <xdr:cNvPr id="488" name="楕円 487">
          <a:extLst>
            <a:ext uri="{FF2B5EF4-FFF2-40B4-BE49-F238E27FC236}">
              <a16:creationId xmlns:a16="http://schemas.microsoft.com/office/drawing/2014/main" id="{E12D59AB-8F83-4074-9FEC-04BE51370780}"/>
            </a:ext>
          </a:extLst>
        </xdr:cNvPr>
        <xdr:cNvSpPr/>
      </xdr:nvSpPr>
      <xdr:spPr>
        <a:xfrm>
          <a:off x="7810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63137</xdr:rowOff>
    </xdr:from>
    <xdr:to>
      <xdr:col>45</xdr:col>
      <xdr:colOff>177800</xdr:colOff>
      <xdr:row>107</xdr:row>
      <xdr:rowOff>66402</xdr:rowOff>
    </xdr:to>
    <xdr:cxnSp macro="">
      <xdr:nvCxnSpPr>
        <xdr:cNvPr id="489" name="直線コネクタ 488">
          <a:extLst>
            <a:ext uri="{FF2B5EF4-FFF2-40B4-BE49-F238E27FC236}">
              <a16:creationId xmlns:a16="http://schemas.microsoft.com/office/drawing/2014/main" id="{94B11EF4-60D0-43E2-A81D-F15D84B06317}"/>
            </a:ext>
          </a:extLst>
        </xdr:cNvPr>
        <xdr:cNvCxnSpPr/>
      </xdr:nvCxnSpPr>
      <xdr:spPr>
        <a:xfrm flipV="1">
          <a:off x="7861300" y="1840828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18869</xdr:rowOff>
    </xdr:from>
    <xdr:to>
      <xdr:col>36</xdr:col>
      <xdr:colOff>165100</xdr:colOff>
      <xdr:row>107</xdr:row>
      <xdr:rowOff>120469</xdr:rowOff>
    </xdr:to>
    <xdr:sp macro="" textlink="">
      <xdr:nvSpPr>
        <xdr:cNvPr id="490" name="楕円 489">
          <a:extLst>
            <a:ext uri="{FF2B5EF4-FFF2-40B4-BE49-F238E27FC236}">
              <a16:creationId xmlns:a16="http://schemas.microsoft.com/office/drawing/2014/main" id="{E5E53BED-11F1-4B41-9C50-01875EB6DD66}"/>
            </a:ext>
          </a:extLst>
        </xdr:cNvPr>
        <xdr:cNvSpPr/>
      </xdr:nvSpPr>
      <xdr:spPr>
        <a:xfrm>
          <a:off x="6921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66402</xdr:rowOff>
    </xdr:from>
    <xdr:to>
      <xdr:col>41</xdr:col>
      <xdr:colOff>50800</xdr:colOff>
      <xdr:row>107</xdr:row>
      <xdr:rowOff>69669</xdr:rowOff>
    </xdr:to>
    <xdr:cxnSp macro="">
      <xdr:nvCxnSpPr>
        <xdr:cNvPr id="491" name="直線コネクタ 490">
          <a:extLst>
            <a:ext uri="{FF2B5EF4-FFF2-40B4-BE49-F238E27FC236}">
              <a16:creationId xmlns:a16="http://schemas.microsoft.com/office/drawing/2014/main" id="{F570E0CB-782B-4C13-BFC9-AB0582FB4224}"/>
            </a:ext>
          </a:extLst>
        </xdr:cNvPr>
        <xdr:cNvCxnSpPr/>
      </xdr:nvCxnSpPr>
      <xdr:spPr>
        <a:xfrm flipV="1">
          <a:off x="6972300" y="184115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492" name="n_1aveValue【市民会館】&#10;一人当たり面積">
          <a:extLst>
            <a:ext uri="{FF2B5EF4-FFF2-40B4-BE49-F238E27FC236}">
              <a16:creationId xmlns:a16="http://schemas.microsoft.com/office/drawing/2014/main" id="{4C6E68CD-C617-4EAE-B37D-3F56215CEC54}"/>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93" name="n_2aveValue【市民会館】&#10;一人当たり面積">
          <a:extLst>
            <a:ext uri="{FF2B5EF4-FFF2-40B4-BE49-F238E27FC236}">
              <a16:creationId xmlns:a16="http://schemas.microsoft.com/office/drawing/2014/main" id="{DED6761C-D4BE-4F87-8F22-E87A10151663}"/>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94" name="n_3aveValue【市民会館】&#10;一人当たり面積">
          <a:extLst>
            <a:ext uri="{FF2B5EF4-FFF2-40B4-BE49-F238E27FC236}">
              <a16:creationId xmlns:a16="http://schemas.microsoft.com/office/drawing/2014/main" id="{3E798E1D-86C1-4AFF-A913-F124978039B8}"/>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159856</xdr:rowOff>
    </xdr:from>
    <xdr:ext cx="469744" cy="259045"/>
    <xdr:sp macro="" textlink="">
      <xdr:nvSpPr>
        <xdr:cNvPr id="495" name="n_4aveValue【市民会館】&#10;一人当たり面積">
          <a:extLst>
            <a:ext uri="{FF2B5EF4-FFF2-40B4-BE49-F238E27FC236}">
              <a16:creationId xmlns:a16="http://schemas.microsoft.com/office/drawing/2014/main" id="{EFCE2EC3-1D89-4530-A394-E756917B7875}"/>
            </a:ext>
          </a:extLst>
        </xdr:cNvPr>
        <xdr:cNvSpPr txBox="1"/>
      </xdr:nvSpPr>
      <xdr:spPr>
        <a:xfrm>
          <a:off x="6737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101798</xdr:rowOff>
    </xdr:from>
    <xdr:ext cx="469744" cy="259045"/>
    <xdr:sp macro="" textlink="">
      <xdr:nvSpPr>
        <xdr:cNvPr id="496" name="n_1mainValue【市民会館】&#10;一人当たり面積">
          <a:extLst>
            <a:ext uri="{FF2B5EF4-FFF2-40B4-BE49-F238E27FC236}">
              <a16:creationId xmlns:a16="http://schemas.microsoft.com/office/drawing/2014/main" id="{26955035-5543-4CA4-AEC2-772984908AAE}"/>
            </a:ext>
          </a:extLst>
        </xdr:cNvPr>
        <xdr:cNvSpPr txBox="1"/>
      </xdr:nvSpPr>
      <xdr:spPr>
        <a:xfrm>
          <a:off x="9391727"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105064</xdr:rowOff>
    </xdr:from>
    <xdr:ext cx="469744" cy="259045"/>
    <xdr:sp macro="" textlink="">
      <xdr:nvSpPr>
        <xdr:cNvPr id="497" name="n_2mainValue【市民会館】&#10;一人当たり面積">
          <a:extLst>
            <a:ext uri="{FF2B5EF4-FFF2-40B4-BE49-F238E27FC236}">
              <a16:creationId xmlns:a16="http://schemas.microsoft.com/office/drawing/2014/main" id="{6F2A86AE-CF8E-437A-937A-03616D0DDBDE}"/>
            </a:ext>
          </a:extLst>
        </xdr:cNvPr>
        <xdr:cNvSpPr txBox="1"/>
      </xdr:nvSpPr>
      <xdr:spPr>
        <a:xfrm>
          <a:off x="8515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108329</xdr:rowOff>
    </xdr:from>
    <xdr:ext cx="469744" cy="259045"/>
    <xdr:sp macro="" textlink="">
      <xdr:nvSpPr>
        <xdr:cNvPr id="498" name="n_3mainValue【市民会館】&#10;一人当たり面積">
          <a:extLst>
            <a:ext uri="{FF2B5EF4-FFF2-40B4-BE49-F238E27FC236}">
              <a16:creationId xmlns:a16="http://schemas.microsoft.com/office/drawing/2014/main" id="{77471A62-0D9E-4143-AAAE-0794E4404461}"/>
            </a:ext>
          </a:extLst>
        </xdr:cNvPr>
        <xdr:cNvSpPr txBox="1"/>
      </xdr:nvSpPr>
      <xdr:spPr>
        <a:xfrm>
          <a:off x="7626427" y="1845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111596</xdr:rowOff>
    </xdr:from>
    <xdr:ext cx="469744" cy="259045"/>
    <xdr:sp macro="" textlink="">
      <xdr:nvSpPr>
        <xdr:cNvPr id="499" name="n_4mainValue【市民会館】&#10;一人当たり面積">
          <a:extLst>
            <a:ext uri="{FF2B5EF4-FFF2-40B4-BE49-F238E27FC236}">
              <a16:creationId xmlns:a16="http://schemas.microsoft.com/office/drawing/2014/main" id="{6FC6B64B-5124-48A4-B779-A06F2ACF8F64}"/>
            </a:ext>
          </a:extLst>
        </xdr:cNvPr>
        <xdr:cNvSpPr txBox="1"/>
      </xdr:nvSpPr>
      <xdr:spPr>
        <a:xfrm>
          <a:off x="6737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101796A9-870F-4B42-8633-6EC3A6CE850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F8A26811-596F-4B6C-AF81-FB4CF4C330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6128AD5B-2317-48C1-A7E8-AA8FF7AFCB1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5375DB57-6887-4B36-B601-6BC87F9E39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8E6A8AB4-803E-45C0-8830-D8112D0CE9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82FAD6DE-C14F-425D-84C7-A728385BBF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E4E978D8-125D-4A8B-BA5F-E71FDCBBC3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56266B1B-7465-4B2C-B5E9-D179BC4C93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B7007B30-8194-4174-A434-243F066093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7F9013A-8494-466B-B79F-4B0D43E13DD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F15A484A-6AC0-479C-8AA6-1247BF4BA3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F377F4E4-8ED1-4989-A495-3DC9A5ABDE3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B31ADBA5-DC0F-480C-9BF8-F41D8FB66CD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7090315B-E882-427F-9EB7-CAB955BE14E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889D4413-4D1E-4BFB-A513-7203B55B172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463C0FA6-476F-40A5-AD7B-9694A2CCC52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1C7EC85B-35D3-4E09-A7D1-941B19CF280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C21DB25B-D4A1-4092-B33F-E7F1B45FCEE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D0974F7D-9B52-4E74-A99B-4045FBB4546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B575ADB6-6FEA-49B3-A522-B75DE8863AA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928783A4-E5C5-407F-8E07-CBCD49C1CBD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973D25C8-BD87-4F67-A369-78D5E83F81E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83B36A4A-733D-4CDC-866B-A6828B49D6D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2191661F-1107-4445-AFE9-1FF1FEA85E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11D58AD2-B1B5-442D-83B2-35A66B07312B}"/>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13E140FB-07E2-40BB-892C-98DF81AEDD7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B4A9B7B3-45C4-4974-9047-4A196F3D564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67573FAD-7E41-4697-87CD-0817A16CB8D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id="{55838472-EA3A-4C4C-8618-F02FA55E58A8}"/>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F7815C6F-1DEE-4218-84DD-96584F420755}"/>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id="{2727B8F7-28F5-4102-84B0-1477E8D316E8}"/>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id="{658CDF57-B180-4E16-845C-2CA29EF2821C}"/>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id="{151AC982-C4B1-433C-A20C-EAD5FC06D636}"/>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33" name="フローチャート: 判断 532">
          <a:extLst>
            <a:ext uri="{FF2B5EF4-FFF2-40B4-BE49-F238E27FC236}">
              <a16:creationId xmlns:a16="http://schemas.microsoft.com/office/drawing/2014/main" id="{7DCBA32E-CA03-470C-A2F9-157A05CF12E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34" name="フローチャート: 判断 533">
          <a:extLst>
            <a:ext uri="{FF2B5EF4-FFF2-40B4-BE49-F238E27FC236}">
              <a16:creationId xmlns:a16="http://schemas.microsoft.com/office/drawing/2014/main" id="{08A1F071-E7BB-451A-852A-871CD3FD4AD9}"/>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A573E0F-A9F8-41A7-AA8C-1268ADDEBDE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05CE234-4216-4027-B529-B0F3610CA8D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6B33A563-0D77-4F46-AAC9-65D7EDC89F3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C7A1E6F-BEEA-4E3E-8831-57A513E0913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8384D3C5-DA48-4B0D-8203-50294CFF049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154940</xdr:rowOff>
    </xdr:from>
    <xdr:to>
      <xdr:col>85</xdr:col>
      <xdr:colOff>177800</xdr:colOff>
      <xdr:row>42</xdr:row>
      <xdr:rowOff>85090</xdr:rowOff>
    </xdr:to>
    <xdr:sp macro="" textlink="">
      <xdr:nvSpPr>
        <xdr:cNvPr id="540" name="楕円 539">
          <a:extLst>
            <a:ext uri="{FF2B5EF4-FFF2-40B4-BE49-F238E27FC236}">
              <a16:creationId xmlns:a16="http://schemas.microsoft.com/office/drawing/2014/main" id="{FE7F813C-444D-452E-AD71-52E4344F9CAD}"/>
            </a:ext>
          </a:extLst>
        </xdr:cNvPr>
        <xdr:cNvSpPr/>
      </xdr:nvSpPr>
      <xdr:spPr>
        <a:xfrm>
          <a:off x="162687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69867</xdr:rowOff>
    </xdr:from>
    <xdr:ext cx="405111" cy="259045"/>
    <xdr:sp macro="" textlink="">
      <xdr:nvSpPr>
        <xdr:cNvPr id="541" name="【一般廃棄物処理施設】&#10;有形固定資産減価償却率該当値テキスト">
          <a:extLst>
            <a:ext uri="{FF2B5EF4-FFF2-40B4-BE49-F238E27FC236}">
              <a16:creationId xmlns:a16="http://schemas.microsoft.com/office/drawing/2014/main" id="{CFA2E657-EF83-411A-8D9F-7C2A76598CE7}"/>
            </a:ext>
          </a:extLst>
        </xdr:cNvPr>
        <xdr:cNvSpPr txBox="1"/>
      </xdr:nvSpPr>
      <xdr:spPr>
        <a:xfrm>
          <a:off x="16357600" y="709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126365</xdr:rowOff>
    </xdr:from>
    <xdr:to>
      <xdr:col>81</xdr:col>
      <xdr:colOff>101600</xdr:colOff>
      <xdr:row>42</xdr:row>
      <xdr:rowOff>56515</xdr:rowOff>
    </xdr:to>
    <xdr:sp macro="" textlink="">
      <xdr:nvSpPr>
        <xdr:cNvPr id="542" name="楕円 541">
          <a:extLst>
            <a:ext uri="{FF2B5EF4-FFF2-40B4-BE49-F238E27FC236}">
              <a16:creationId xmlns:a16="http://schemas.microsoft.com/office/drawing/2014/main" id="{F9D0EC29-6840-4CCE-B673-A1021838ECF0}"/>
            </a:ext>
          </a:extLst>
        </xdr:cNvPr>
        <xdr:cNvSpPr/>
      </xdr:nvSpPr>
      <xdr:spPr>
        <a:xfrm>
          <a:off x="15430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5715</xdr:rowOff>
    </xdr:from>
    <xdr:to>
      <xdr:col>85</xdr:col>
      <xdr:colOff>127000</xdr:colOff>
      <xdr:row>42</xdr:row>
      <xdr:rowOff>34290</xdr:rowOff>
    </xdr:to>
    <xdr:cxnSp macro="">
      <xdr:nvCxnSpPr>
        <xdr:cNvPr id="543" name="直線コネクタ 542">
          <a:extLst>
            <a:ext uri="{FF2B5EF4-FFF2-40B4-BE49-F238E27FC236}">
              <a16:creationId xmlns:a16="http://schemas.microsoft.com/office/drawing/2014/main" id="{B163FBA8-F253-46E6-B1B6-D9046FAEA40C}"/>
            </a:ext>
          </a:extLst>
        </xdr:cNvPr>
        <xdr:cNvCxnSpPr/>
      </xdr:nvCxnSpPr>
      <xdr:spPr>
        <a:xfrm>
          <a:off x="15481300" y="72066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63500</xdr:rowOff>
    </xdr:from>
    <xdr:to>
      <xdr:col>76</xdr:col>
      <xdr:colOff>165100</xdr:colOff>
      <xdr:row>41</xdr:row>
      <xdr:rowOff>165100</xdr:rowOff>
    </xdr:to>
    <xdr:sp macro="" textlink="">
      <xdr:nvSpPr>
        <xdr:cNvPr id="544" name="楕円 543">
          <a:extLst>
            <a:ext uri="{FF2B5EF4-FFF2-40B4-BE49-F238E27FC236}">
              <a16:creationId xmlns:a16="http://schemas.microsoft.com/office/drawing/2014/main" id="{E35BE7AA-CF58-4649-907E-A6168EA50112}"/>
            </a:ext>
          </a:extLst>
        </xdr:cNvPr>
        <xdr:cNvSpPr/>
      </xdr:nvSpPr>
      <xdr:spPr>
        <a:xfrm>
          <a:off x="14541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114300</xdr:rowOff>
    </xdr:from>
    <xdr:to>
      <xdr:col>81</xdr:col>
      <xdr:colOff>50800</xdr:colOff>
      <xdr:row>42</xdr:row>
      <xdr:rowOff>5715</xdr:rowOff>
    </xdr:to>
    <xdr:cxnSp macro="">
      <xdr:nvCxnSpPr>
        <xdr:cNvPr id="545" name="直線コネクタ 544">
          <a:extLst>
            <a:ext uri="{FF2B5EF4-FFF2-40B4-BE49-F238E27FC236}">
              <a16:creationId xmlns:a16="http://schemas.microsoft.com/office/drawing/2014/main" id="{520251D5-439F-4F3A-9234-BF1D1BEC3196}"/>
            </a:ext>
          </a:extLst>
        </xdr:cNvPr>
        <xdr:cNvCxnSpPr/>
      </xdr:nvCxnSpPr>
      <xdr:spPr>
        <a:xfrm>
          <a:off x="14592300" y="71437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635</xdr:rowOff>
    </xdr:from>
    <xdr:to>
      <xdr:col>72</xdr:col>
      <xdr:colOff>38100</xdr:colOff>
      <xdr:row>41</xdr:row>
      <xdr:rowOff>102235</xdr:rowOff>
    </xdr:to>
    <xdr:sp macro="" textlink="">
      <xdr:nvSpPr>
        <xdr:cNvPr id="546" name="楕円 545">
          <a:extLst>
            <a:ext uri="{FF2B5EF4-FFF2-40B4-BE49-F238E27FC236}">
              <a16:creationId xmlns:a16="http://schemas.microsoft.com/office/drawing/2014/main" id="{B23EDF84-EA62-419B-AED8-CE6D52258840}"/>
            </a:ext>
          </a:extLst>
        </xdr:cNvPr>
        <xdr:cNvSpPr/>
      </xdr:nvSpPr>
      <xdr:spPr>
        <a:xfrm>
          <a:off x="13652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51435</xdr:rowOff>
    </xdr:from>
    <xdr:to>
      <xdr:col>76</xdr:col>
      <xdr:colOff>114300</xdr:colOff>
      <xdr:row>41</xdr:row>
      <xdr:rowOff>114300</xdr:rowOff>
    </xdr:to>
    <xdr:cxnSp macro="">
      <xdr:nvCxnSpPr>
        <xdr:cNvPr id="547" name="直線コネクタ 546">
          <a:extLst>
            <a:ext uri="{FF2B5EF4-FFF2-40B4-BE49-F238E27FC236}">
              <a16:creationId xmlns:a16="http://schemas.microsoft.com/office/drawing/2014/main" id="{6BFD3479-B2B2-4691-B292-53B1F7C9B04E}"/>
            </a:ext>
          </a:extLst>
        </xdr:cNvPr>
        <xdr:cNvCxnSpPr/>
      </xdr:nvCxnSpPr>
      <xdr:spPr>
        <a:xfrm>
          <a:off x="13703300" y="70808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109220</xdr:rowOff>
    </xdr:from>
    <xdr:to>
      <xdr:col>67</xdr:col>
      <xdr:colOff>101600</xdr:colOff>
      <xdr:row>41</xdr:row>
      <xdr:rowOff>39370</xdr:rowOff>
    </xdr:to>
    <xdr:sp macro="" textlink="">
      <xdr:nvSpPr>
        <xdr:cNvPr id="548" name="楕円 547">
          <a:extLst>
            <a:ext uri="{FF2B5EF4-FFF2-40B4-BE49-F238E27FC236}">
              <a16:creationId xmlns:a16="http://schemas.microsoft.com/office/drawing/2014/main" id="{BBFA35DE-BB7E-4FE6-8EAE-F24268D71EFF}"/>
            </a:ext>
          </a:extLst>
        </xdr:cNvPr>
        <xdr:cNvSpPr/>
      </xdr:nvSpPr>
      <xdr:spPr>
        <a:xfrm>
          <a:off x="12763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160020</xdr:rowOff>
    </xdr:from>
    <xdr:to>
      <xdr:col>71</xdr:col>
      <xdr:colOff>177800</xdr:colOff>
      <xdr:row>41</xdr:row>
      <xdr:rowOff>51435</xdr:rowOff>
    </xdr:to>
    <xdr:cxnSp macro="">
      <xdr:nvCxnSpPr>
        <xdr:cNvPr id="549" name="直線コネクタ 548">
          <a:extLst>
            <a:ext uri="{FF2B5EF4-FFF2-40B4-BE49-F238E27FC236}">
              <a16:creationId xmlns:a16="http://schemas.microsoft.com/office/drawing/2014/main" id="{98A99A72-EC30-4B74-98EC-C834DDBDA142}"/>
            </a:ext>
          </a:extLst>
        </xdr:cNvPr>
        <xdr:cNvCxnSpPr/>
      </xdr:nvCxnSpPr>
      <xdr:spPr>
        <a:xfrm>
          <a:off x="12814300" y="70180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FF306BE8-FC09-4791-A5CB-CF8F4D1AAE3B}"/>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0AF2D549-4DD2-4728-9EFA-1874C58FB6CE}"/>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5A18F970-007F-4683-AB5F-DF0AF5DE8115}"/>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84EAD5C3-7A3F-4357-80DD-F88E61C86AFE}"/>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47642</xdr:rowOff>
    </xdr:from>
    <xdr:ext cx="405111" cy="259045"/>
    <xdr:sp macro="" textlink="">
      <xdr:nvSpPr>
        <xdr:cNvPr id="554" name="n_1mainValue【一般廃棄物処理施設】&#10;有形固定資産減価償却率">
          <a:extLst>
            <a:ext uri="{FF2B5EF4-FFF2-40B4-BE49-F238E27FC236}">
              <a16:creationId xmlns:a16="http://schemas.microsoft.com/office/drawing/2014/main" id="{E5C61AF7-E4A1-493F-9386-5540A71FCA4A}"/>
            </a:ext>
          </a:extLst>
        </xdr:cNvPr>
        <xdr:cNvSpPr txBox="1"/>
      </xdr:nvSpPr>
      <xdr:spPr>
        <a:xfrm>
          <a:off x="152660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156227</xdr:rowOff>
    </xdr:from>
    <xdr:ext cx="405111" cy="259045"/>
    <xdr:sp macro="" textlink="">
      <xdr:nvSpPr>
        <xdr:cNvPr id="555" name="n_2mainValue【一般廃棄物処理施設】&#10;有形固定資産減価償却率">
          <a:extLst>
            <a:ext uri="{FF2B5EF4-FFF2-40B4-BE49-F238E27FC236}">
              <a16:creationId xmlns:a16="http://schemas.microsoft.com/office/drawing/2014/main" id="{45946FCE-4DA1-442B-8F80-C0E008AC9090}"/>
            </a:ext>
          </a:extLst>
        </xdr:cNvPr>
        <xdr:cNvSpPr txBox="1"/>
      </xdr:nvSpPr>
      <xdr:spPr>
        <a:xfrm>
          <a:off x="143897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93362</xdr:rowOff>
    </xdr:from>
    <xdr:ext cx="405111" cy="259045"/>
    <xdr:sp macro="" textlink="">
      <xdr:nvSpPr>
        <xdr:cNvPr id="556" name="n_3mainValue【一般廃棄物処理施設】&#10;有形固定資産減価償却率">
          <a:extLst>
            <a:ext uri="{FF2B5EF4-FFF2-40B4-BE49-F238E27FC236}">
              <a16:creationId xmlns:a16="http://schemas.microsoft.com/office/drawing/2014/main" id="{F695CA09-6649-4DD2-BEFF-CB23A07923CD}"/>
            </a:ext>
          </a:extLst>
        </xdr:cNvPr>
        <xdr:cNvSpPr txBox="1"/>
      </xdr:nvSpPr>
      <xdr:spPr>
        <a:xfrm>
          <a:off x="13500744" y="712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30497</xdr:rowOff>
    </xdr:from>
    <xdr:ext cx="405111" cy="259045"/>
    <xdr:sp macro="" textlink="">
      <xdr:nvSpPr>
        <xdr:cNvPr id="557" name="n_4mainValue【一般廃棄物処理施設】&#10;有形固定資産減価償却率">
          <a:extLst>
            <a:ext uri="{FF2B5EF4-FFF2-40B4-BE49-F238E27FC236}">
              <a16:creationId xmlns:a16="http://schemas.microsoft.com/office/drawing/2014/main" id="{9E3D132B-9915-4335-B956-85E5929A9B1C}"/>
            </a:ext>
          </a:extLst>
        </xdr:cNvPr>
        <xdr:cNvSpPr txBox="1"/>
      </xdr:nvSpPr>
      <xdr:spPr>
        <a:xfrm>
          <a:off x="126117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A82E1175-9210-48DC-A276-F35FE604C13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6C06E3C1-E682-45DA-95B3-0B152573AA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392B3873-32ED-4239-AF8D-7E9108D722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3D05E84E-C39D-4D47-94C5-40C07D1B6D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A13BE7B8-045C-4512-8072-8EB6CF90F9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9CC71FBD-39E8-4789-9AD7-F6BC10B006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3B77E024-A914-40B2-B53A-F6A4A89CD0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C5E0DAAA-3688-4E1F-A286-A600798D84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5ACBFF58-0C2B-4E0A-94ED-26874E7FDCE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814F5B5B-7E86-4B3A-AB86-2FDBC67888E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6E3B57EB-B75D-4198-A7FE-823497817B4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EBA4264A-BF09-4269-B81C-AE3BCCA1311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61C6231F-A68F-4003-B81F-D4CCBCA0CD1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3170D18D-8075-46D3-81C2-A451E1DBAFA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91A4A061-9AF4-4BB1-A884-23250F24DEC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42F11792-6DC2-4546-BA3D-4BEFF466F70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AC60C6B3-5303-4910-916F-52F42BEE08A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7C30B217-758E-4616-8AFD-CDE84AE6BA9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DE773AF3-BB5B-4511-B3EC-18602F95DF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FD815AB1-964B-4566-9F37-310C3E3D227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2B60782E-8FEE-474E-8531-9D0849212ED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id="{22376918-8DCD-4457-93CF-1E2135D337A5}"/>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2F07FC31-6393-4574-9EE5-A11F52C1B04E}"/>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id="{45ED13A2-4FE3-44FE-B209-E4356F0F6CF2}"/>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7222354A-AF9A-43E2-BA35-D43483A4FA9C}"/>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id="{10A6312A-2F9A-448D-8334-4B0A805F0DCB}"/>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F2CC276-A238-4456-9547-FE7149ADD8C3}"/>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id="{9EC3AAA8-659A-4FB8-8E98-99472031E669}"/>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id="{EF48769B-2029-44B8-A4D3-6578993B1E10}"/>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id="{11B1EF40-BCAF-49E1-9E40-E0A386088332}"/>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115722</xdr:rowOff>
    </xdr:from>
    <xdr:to>
      <xdr:col>102</xdr:col>
      <xdr:colOff>165100</xdr:colOff>
      <xdr:row>40</xdr:row>
      <xdr:rowOff>45872</xdr:rowOff>
    </xdr:to>
    <xdr:sp macro="" textlink="">
      <xdr:nvSpPr>
        <xdr:cNvPr id="588" name="フローチャート: 判断 587">
          <a:extLst>
            <a:ext uri="{FF2B5EF4-FFF2-40B4-BE49-F238E27FC236}">
              <a16:creationId xmlns:a16="http://schemas.microsoft.com/office/drawing/2014/main" id="{74B6E686-3112-4043-B01F-B4FAC09FF1BE}"/>
            </a:ext>
          </a:extLst>
        </xdr:cNvPr>
        <xdr:cNvSpPr/>
      </xdr:nvSpPr>
      <xdr:spPr>
        <a:xfrm>
          <a:off x="19494500" y="68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147349</xdr:rowOff>
    </xdr:from>
    <xdr:to>
      <xdr:col>98</xdr:col>
      <xdr:colOff>38100</xdr:colOff>
      <xdr:row>40</xdr:row>
      <xdr:rowOff>77499</xdr:rowOff>
    </xdr:to>
    <xdr:sp macro="" textlink="">
      <xdr:nvSpPr>
        <xdr:cNvPr id="589" name="フローチャート: 判断 588">
          <a:extLst>
            <a:ext uri="{FF2B5EF4-FFF2-40B4-BE49-F238E27FC236}">
              <a16:creationId xmlns:a16="http://schemas.microsoft.com/office/drawing/2014/main" id="{F2BCFE26-990B-4F86-BEC4-ADC49CB72389}"/>
            </a:ext>
          </a:extLst>
        </xdr:cNvPr>
        <xdr:cNvSpPr/>
      </xdr:nvSpPr>
      <xdr:spPr>
        <a:xfrm>
          <a:off x="18605500" y="683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1CA7119-CE68-4F32-B87E-DB1EF8A1EFD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1AB672B-7AF6-46CC-A774-B7658DFBB1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BC7FC84-11CF-42E6-AA79-5DA04E57D2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146FD5DB-27A6-4AD9-B727-D34B24383D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28EE734-D639-442E-9A8F-F7C001F0BDB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91399</xdr:rowOff>
    </xdr:from>
    <xdr:to>
      <xdr:col>116</xdr:col>
      <xdr:colOff>114300</xdr:colOff>
      <xdr:row>41</xdr:row>
      <xdr:rowOff>21549</xdr:rowOff>
    </xdr:to>
    <xdr:sp macro="" textlink="">
      <xdr:nvSpPr>
        <xdr:cNvPr id="595" name="楕円 594">
          <a:extLst>
            <a:ext uri="{FF2B5EF4-FFF2-40B4-BE49-F238E27FC236}">
              <a16:creationId xmlns:a16="http://schemas.microsoft.com/office/drawing/2014/main" id="{9234ED14-C79C-4D65-A7D7-901F26FFDF95}"/>
            </a:ext>
          </a:extLst>
        </xdr:cNvPr>
        <xdr:cNvSpPr/>
      </xdr:nvSpPr>
      <xdr:spPr>
        <a:xfrm>
          <a:off x="22110700" y="69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69826</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F34CAF15-3A16-493A-99D1-8D6AAC2930A8}"/>
            </a:ext>
          </a:extLst>
        </xdr:cNvPr>
        <xdr:cNvSpPr txBox="1"/>
      </xdr:nvSpPr>
      <xdr:spPr>
        <a:xfrm>
          <a:off x="22199600" y="692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94046</xdr:rowOff>
    </xdr:from>
    <xdr:to>
      <xdr:col>112</xdr:col>
      <xdr:colOff>38100</xdr:colOff>
      <xdr:row>41</xdr:row>
      <xdr:rowOff>24196</xdr:rowOff>
    </xdr:to>
    <xdr:sp macro="" textlink="">
      <xdr:nvSpPr>
        <xdr:cNvPr id="597" name="楕円 596">
          <a:extLst>
            <a:ext uri="{FF2B5EF4-FFF2-40B4-BE49-F238E27FC236}">
              <a16:creationId xmlns:a16="http://schemas.microsoft.com/office/drawing/2014/main" id="{6DB70449-5C1E-4B5D-B196-62A6B3778ADE}"/>
            </a:ext>
          </a:extLst>
        </xdr:cNvPr>
        <xdr:cNvSpPr/>
      </xdr:nvSpPr>
      <xdr:spPr>
        <a:xfrm>
          <a:off x="21272500" y="695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142199</xdr:rowOff>
    </xdr:from>
    <xdr:to>
      <xdr:col>116</xdr:col>
      <xdr:colOff>63500</xdr:colOff>
      <xdr:row>40</xdr:row>
      <xdr:rowOff>144846</xdr:rowOff>
    </xdr:to>
    <xdr:cxnSp macro="">
      <xdr:nvCxnSpPr>
        <xdr:cNvPr id="598" name="直線コネクタ 597">
          <a:extLst>
            <a:ext uri="{FF2B5EF4-FFF2-40B4-BE49-F238E27FC236}">
              <a16:creationId xmlns:a16="http://schemas.microsoft.com/office/drawing/2014/main" id="{003F2173-42A5-470F-8FD3-227187DD2B5E}"/>
            </a:ext>
          </a:extLst>
        </xdr:cNvPr>
        <xdr:cNvCxnSpPr/>
      </xdr:nvCxnSpPr>
      <xdr:spPr>
        <a:xfrm flipV="1">
          <a:off x="21323300" y="7000199"/>
          <a:ext cx="8382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95848</xdr:rowOff>
    </xdr:from>
    <xdr:to>
      <xdr:col>107</xdr:col>
      <xdr:colOff>101600</xdr:colOff>
      <xdr:row>41</xdr:row>
      <xdr:rowOff>25998</xdr:rowOff>
    </xdr:to>
    <xdr:sp macro="" textlink="">
      <xdr:nvSpPr>
        <xdr:cNvPr id="599" name="楕円 598">
          <a:extLst>
            <a:ext uri="{FF2B5EF4-FFF2-40B4-BE49-F238E27FC236}">
              <a16:creationId xmlns:a16="http://schemas.microsoft.com/office/drawing/2014/main" id="{B7F943AE-CBBF-4712-899E-D87627921AE2}"/>
            </a:ext>
          </a:extLst>
        </xdr:cNvPr>
        <xdr:cNvSpPr/>
      </xdr:nvSpPr>
      <xdr:spPr>
        <a:xfrm>
          <a:off x="20383500" y="69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144846</xdr:rowOff>
    </xdr:from>
    <xdr:to>
      <xdr:col>111</xdr:col>
      <xdr:colOff>177800</xdr:colOff>
      <xdr:row>40</xdr:row>
      <xdr:rowOff>146648</xdr:rowOff>
    </xdr:to>
    <xdr:cxnSp macro="">
      <xdr:nvCxnSpPr>
        <xdr:cNvPr id="600" name="直線コネクタ 599">
          <a:extLst>
            <a:ext uri="{FF2B5EF4-FFF2-40B4-BE49-F238E27FC236}">
              <a16:creationId xmlns:a16="http://schemas.microsoft.com/office/drawing/2014/main" id="{9A35C03D-2BD1-403B-A7CC-3AA6656DF236}"/>
            </a:ext>
          </a:extLst>
        </xdr:cNvPr>
        <xdr:cNvCxnSpPr/>
      </xdr:nvCxnSpPr>
      <xdr:spPr>
        <a:xfrm flipV="1">
          <a:off x="20434300" y="7002846"/>
          <a:ext cx="889000" cy="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97448</xdr:rowOff>
    </xdr:from>
    <xdr:to>
      <xdr:col>102</xdr:col>
      <xdr:colOff>165100</xdr:colOff>
      <xdr:row>41</xdr:row>
      <xdr:rowOff>27598</xdr:rowOff>
    </xdr:to>
    <xdr:sp macro="" textlink="">
      <xdr:nvSpPr>
        <xdr:cNvPr id="601" name="楕円 600">
          <a:extLst>
            <a:ext uri="{FF2B5EF4-FFF2-40B4-BE49-F238E27FC236}">
              <a16:creationId xmlns:a16="http://schemas.microsoft.com/office/drawing/2014/main" id="{A18BE612-E492-457F-8245-9FCE0F56AE56}"/>
            </a:ext>
          </a:extLst>
        </xdr:cNvPr>
        <xdr:cNvSpPr/>
      </xdr:nvSpPr>
      <xdr:spPr>
        <a:xfrm>
          <a:off x="19494500" y="69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146648</xdr:rowOff>
    </xdr:from>
    <xdr:to>
      <xdr:col>107</xdr:col>
      <xdr:colOff>50800</xdr:colOff>
      <xdr:row>40</xdr:row>
      <xdr:rowOff>148248</xdr:rowOff>
    </xdr:to>
    <xdr:cxnSp macro="">
      <xdr:nvCxnSpPr>
        <xdr:cNvPr id="602" name="直線コネクタ 601">
          <a:extLst>
            <a:ext uri="{FF2B5EF4-FFF2-40B4-BE49-F238E27FC236}">
              <a16:creationId xmlns:a16="http://schemas.microsoft.com/office/drawing/2014/main" id="{6EAAFFE7-C4FF-4B9D-934D-7BEA32723BC0}"/>
            </a:ext>
          </a:extLst>
        </xdr:cNvPr>
        <xdr:cNvCxnSpPr/>
      </xdr:nvCxnSpPr>
      <xdr:spPr>
        <a:xfrm flipV="1">
          <a:off x="19545300" y="700464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98911</xdr:rowOff>
    </xdr:from>
    <xdr:to>
      <xdr:col>98</xdr:col>
      <xdr:colOff>38100</xdr:colOff>
      <xdr:row>41</xdr:row>
      <xdr:rowOff>29061</xdr:rowOff>
    </xdr:to>
    <xdr:sp macro="" textlink="">
      <xdr:nvSpPr>
        <xdr:cNvPr id="603" name="楕円 602">
          <a:extLst>
            <a:ext uri="{FF2B5EF4-FFF2-40B4-BE49-F238E27FC236}">
              <a16:creationId xmlns:a16="http://schemas.microsoft.com/office/drawing/2014/main" id="{AE81B9C3-1C36-4069-9ABB-4B88DF37B6D3}"/>
            </a:ext>
          </a:extLst>
        </xdr:cNvPr>
        <xdr:cNvSpPr/>
      </xdr:nvSpPr>
      <xdr:spPr>
        <a:xfrm>
          <a:off x="18605500" y="69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148248</xdr:rowOff>
    </xdr:from>
    <xdr:to>
      <xdr:col>102</xdr:col>
      <xdr:colOff>114300</xdr:colOff>
      <xdr:row>40</xdr:row>
      <xdr:rowOff>149711</xdr:rowOff>
    </xdr:to>
    <xdr:cxnSp macro="">
      <xdr:nvCxnSpPr>
        <xdr:cNvPr id="604" name="直線コネクタ 603">
          <a:extLst>
            <a:ext uri="{FF2B5EF4-FFF2-40B4-BE49-F238E27FC236}">
              <a16:creationId xmlns:a16="http://schemas.microsoft.com/office/drawing/2014/main" id="{A956B8F5-74C1-4769-AEC8-EE300536FAF0}"/>
            </a:ext>
          </a:extLst>
        </xdr:cNvPr>
        <xdr:cNvCxnSpPr/>
      </xdr:nvCxnSpPr>
      <xdr:spPr>
        <a:xfrm flipV="1">
          <a:off x="18656300" y="7006248"/>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4EADB3C1-12BB-4EC4-8ABC-9880CBADD0D2}"/>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8F02E3F5-712E-4AC4-A064-9353E8776112}"/>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62399</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FA4EF462-3023-4376-9E39-BFD9941D4263}"/>
            </a:ext>
          </a:extLst>
        </xdr:cNvPr>
        <xdr:cNvSpPr txBox="1"/>
      </xdr:nvSpPr>
      <xdr:spPr>
        <a:xfrm>
          <a:off x="19245795" y="657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94026</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39F6C885-07C3-46CE-8CFC-C3E3D24509D7}"/>
            </a:ext>
          </a:extLst>
        </xdr:cNvPr>
        <xdr:cNvSpPr txBox="1"/>
      </xdr:nvSpPr>
      <xdr:spPr>
        <a:xfrm>
          <a:off x="18356795" y="660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15323</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35423FBF-2043-4602-9BBF-A495EC8DDA99}"/>
            </a:ext>
          </a:extLst>
        </xdr:cNvPr>
        <xdr:cNvSpPr txBox="1"/>
      </xdr:nvSpPr>
      <xdr:spPr>
        <a:xfrm>
          <a:off x="21043411" y="70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17125</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DF05EA50-6026-44DE-BA3C-9F0E4C7EA852}"/>
            </a:ext>
          </a:extLst>
        </xdr:cNvPr>
        <xdr:cNvSpPr txBox="1"/>
      </xdr:nvSpPr>
      <xdr:spPr>
        <a:xfrm>
          <a:off x="20167111" y="70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18725</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27DDF9F-8C73-4288-A4D5-923192BAA4FE}"/>
            </a:ext>
          </a:extLst>
        </xdr:cNvPr>
        <xdr:cNvSpPr txBox="1"/>
      </xdr:nvSpPr>
      <xdr:spPr>
        <a:xfrm>
          <a:off x="19278111" y="70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20188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40A359EB-56B7-4B8F-893B-F876A9C94716}"/>
            </a:ext>
          </a:extLst>
        </xdr:cNvPr>
        <xdr:cNvSpPr txBox="1"/>
      </xdr:nvSpPr>
      <xdr:spPr>
        <a:xfrm>
          <a:off x="18389111" y="704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F191476-6AD9-4C6C-80A8-2121B426A8D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6EC742B0-0C14-4E7B-AC4C-3FE42F645B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2F74D5AA-A619-4E51-A611-A1A3D52D2CA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753952EF-3907-423A-B836-41812E22B20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DC0CD5A6-F40E-43AE-9796-65FE3563051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9489A150-4040-44D0-BAEF-DE910A6E8F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51B094C5-7A44-4171-BB9D-E6D8F49CDE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9BB17A83-02C5-4699-B037-4887ED9FA0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D3388C68-CB04-4DE6-9C00-76F8D1B58DC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F474077-11DA-4CF5-992C-783FFE4BDEA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526D6B0C-E749-40CE-8CDF-D02951CDB25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1A1966D6-6F99-4498-9014-B055A5A21E2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2C0683B5-D160-43B8-B37F-BA474C1282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A7D3688A-1B29-488E-9186-E8C1267057F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00057923-7BEA-4941-A4C2-38364F654F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96DF3F2D-7E16-459A-8039-820E97D44AD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C7233538-FB80-4F95-ADE0-138D3775866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74E6C503-194A-4393-AEF9-CBF749A0C25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8635E22E-27DF-4EA9-85BA-575F2BBBE3F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9CCBF848-047C-4A97-BE99-0CF2A060075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3" name="テキスト ボックス 632">
          <a:extLst>
            <a:ext uri="{FF2B5EF4-FFF2-40B4-BE49-F238E27FC236}">
              <a16:creationId xmlns:a16="http://schemas.microsoft.com/office/drawing/2014/main" id="{BB21AF9E-3082-4CA1-BC76-CF0EDDB4C63B}"/>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F262DD44-6466-4BB1-8FA5-0D4551508A7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D45A64DF-4834-4BF6-B432-0E57FCEC5F3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6" name="直線コネクタ 635">
          <a:extLst>
            <a:ext uri="{FF2B5EF4-FFF2-40B4-BE49-F238E27FC236}">
              <a16:creationId xmlns:a16="http://schemas.microsoft.com/office/drawing/2014/main" id="{90BAE3CB-BF84-4CF8-8271-9BE3A9B73B44}"/>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7" name="【保健センター・保健所】&#10;有形固定資産減価償却率最小値テキスト">
          <a:extLst>
            <a:ext uri="{FF2B5EF4-FFF2-40B4-BE49-F238E27FC236}">
              <a16:creationId xmlns:a16="http://schemas.microsoft.com/office/drawing/2014/main" id="{E4F26A06-0060-4EBC-8A6D-5E16C2F8948C}"/>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8" name="直線コネクタ 637">
          <a:extLst>
            <a:ext uri="{FF2B5EF4-FFF2-40B4-BE49-F238E27FC236}">
              <a16:creationId xmlns:a16="http://schemas.microsoft.com/office/drawing/2014/main" id="{2E4FEB18-775E-43C4-93D6-4878222A90B0}"/>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79020523-791A-4EFF-AD24-A918625D402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40" name="直線コネクタ 639">
          <a:extLst>
            <a:ext uri="{FF2B5EF4-FFF2-40B4-BE49-F238E27FC236}">
              <a16:creationId xmlns:a16="http://schemas.microsoft.com/office/drawing/2014/main" id="{D7D6EAEC-C5F3-4C9D-A6FD-225F6B8FE394}"/>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412A18E1-0313-4A76-B65A-7AF0EE695A5B}"/>
            </a:ext>
          </a:extLst>
        </xdr:cNvPr>
        <xdr:cNvSpPr txBox="1"/>
      </xdr:nvSpPr>
      <xdr:spPr>
        <a:xfrm>
          <a:off x="16357600" y="10166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642" name="フローチャート: 判断 641">
          <a:extLst>
            <a:ext uri="{FF2B5EF4-FFF2-40B4-BE49-F238E27FC236}">
              <a16:creationId xmlns:a16="http://schemas.microsoft.com/office/drawing/2014/main" id="{BCFFDD5B-F359-4E64-BB07-8082C3A1C942}"/>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643" name="フローチャート: 判断 642">
          <a:extLst>
            <a:ext uri="{FF2B5EF4-FFF2-40B4-BE49-F238E27FC236}">
              <a16:creationId xmlns:a16="http://schemas.microsoft.com/office/drawing/2014/main" id="{4E1343EF-3BE5-4695-8073-A2F1431FCAAC}"/>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4" name="フローチャート: 判断 643">
          <a:extLst>
            <a:ext uri="{FF2B5EF4-FFF2-40B4-BE49-F238E27FC236}">
              <a16:creationId xmlns:a16="http://schemas.microsoft.com/office/drawing/2014/main" id="{5C818742-7B47-4F97-87C8-6F9BADAD3BA2}"/>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49530</xdr:rowOff>
    </xdr:from>
    <xdr:to>
      <xdr:col>72</xdr:col>
      <xdr:colOff>38100</xdr:colOff>
      <xdr:row>59</xdr:row>
      <xdr:rowOff>151130</xdr:rowOff>
    </xdr:to>
    <xdr:sp macro="" textlink="">
      <xdr:nvSpPr>
        <xdr:cNvPr id="645" name="フローチャート: 判断 644">
          <a:extLst>
            <a:ext uri="{FF2B5EF4-FFF2-40B4-BE49-F238E27FC236}">
              <a16:creationId xmlns:a16="http://schemas.microsoft.com/office/drawing/2014/main" id="{C2774C75-EE8F-4952-82DD-B1F8DB47508A}"/>
            </a:ext>
          </a:extLst>
        </xdr:cNvPr>
        <xdr:cNvSpPr/>
      </xdr:nvSpPr>
      <xdr:spPr>
        <a:xfrm>
          <a:off x="136525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46990</xdr:rowOff>
    </xdr:from>
    <xdr:to>
      <xdr:col>67</xdr:col>
      <xdr:colOff>101600</xdr:colOff>
      <xdr:row>59</xdr:row>
      <xdr:rowOff>148590</xdr:rowOff>
    </xdr:to>
    <xdr:sp macro="" textlink="">
      <xdr:nvSpPr>
        <xdr:cNvPr id="646" name="フローチャート: 判断 645">
          <a:extLst>
            <a:ext uri="{FF2B5EF4-FFF2-40B4-BE49-F238E27FC236}">
              <a16:creationId xmlns:a16="http://schemas.microsoft.com/office/drawing/2014/main" id="{06A3E28E-CBAC-4290-BB2A-1E6FBAF8B491}"/>
            </a:ext>
          </a:extLst>
        </xdr:cNvPr>
        <xdr:cNvSpPr/>
      </xdr:nvSpPr>
      <xdr:spPr>
        <a:xfrm>
          <a:off x="12763500" y="101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13F2C70-7745-46D4-94AB-399128282C5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6B16527-CABF-4340-A87E-AAE9D6E17E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1EC17C1-74BF-4C9E-8852-9068852591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A32F008-581E-4438-B54D-D2BACCCEC2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6A5E479-85E6-4EF4-87A2-B6D10C25A4A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652" name="楕円 651">
          <a:extLst>
            <a:ext uri="{FF2B5EF4-FFF2-40B4-BE49-F238E27FC236}">
              <a16:creationId xmlns:a16="http://schemas.microsoft.com/office/drawing/2014/main" id="{F690C360-6108-417C-BAA9-821E99DBDF6D}"/>
            </a:ext>
          </a:extLst>
        </xdr:cNvPr>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55897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733CB704-97B6-4044-9EE3-C498E470ECA4}"/>
            </a:ext>
          </a:extLst>
        </xdr:cNvPr>
        <xdr:cNvSpPr txBox="1"/>
      </xdr:nvSpPr>
      <xdr:spPr>
        <a:xfrm>
          <a:off x="163576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5080</xdr:rowOff>
    </xdr:from>
    <xdr:to>
      <xdr:col>81</xdr:col>
      <xdr:colOff>101600</xdr:colOff>
      <xdr:row>59</xdr:row>
      <xdr:rowOff>106680</xdr:rowOff>
    </xdr:to>
    <xdr:sp macro="" textlink="">
      <xdr:nvSpPr>
        <xdr:cNvPr id="654" name="楕円 653">
          <a:extLst>
            <a:ext uri="{FF2B5EF4-FFF2-40B4-BE49-F238E27FC236}">
              <a16:creationId xmlns:a16="http://schemas.microsoft.com/office/drawing/2014/main" id="{6172D376-169B-4531-A3AC-45D789866833}"/>
            </a:ext>
          </a:extLst>
        </xdr:cNvPr>
        <xdr:cNvSpPr/>
      </xdr:nvSpPr>
      <xdr:spPr>
        <a:xfrm>
          <a:off x="15430500" y="101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55880</xdr:rowOff>
    </xdr:from>
    <xdr:to>
      <xdr:col>85</xdr:col>
      <xdr:colOff>127000</xdr:colOff>
      <xdr:row>59</xdr:row>
      <xdr:rowOff>83820</xdr:rowOff>
    </xdr:to>
    <xdr:cxnSp macro="">
      <xdr:nvCxnSpPr>
        <xdr:cNvPr id="655" name="直線コネクタ 654">
          <a:extLst>
            <a:ext uri="{FF2B5EF4-FFF2-40B4-BE49-F238E27FC236}">
              <a16:creationId xmlns:a16="http://schemas.microsoft.com/office/drawing/2014/main" id="{E4F515EF-D7E7-4E4A-8D1C-AF6EC497A06A}"/>
            </a:ext>
          </a:extLst>
        </xdr:cNvPr>
        <xdr:cNvCxnSpPr/>
      </xdr:nvCxnSpPr>
      <xdr:spPr>
        <a:xfrm>
          <a:off x="15481300" y="101714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149860</xdr:rowOff>
    </xdr:from>
    <xdr:to>
      <xdr:col>76</xdr:col>
      <xdr:colOff>165100</xdr:colOff>
      <xdr:row>59</xdr:row>
      <xdr:rowOff>80010</xdr:rowOff>
    </xdr:to>
    <xdr:sp macro="" textlink="">
      <xdr:nvSpPr>
        <xdr:cNvPr id="656" name="楕円 655">
          <a:extLst>
            <a:ext uri="{FF2B5EF4-FFF2-40B4-BE49-F238E27FC236}">
              <a16:creationId xmlns:a16="http://schemas.microsoft.com/office/drawing/2014/main" id="{E5850DAD-7C4C-41D5-A596-16C4E6C4CF6A}"/>
            </a:ext>
          </a:extLst>
        </xdr:cNvPr>
        <xdr:cNvSpPr/>
      </xdr:nvSpPr>
      <xdr:spPr>
        <a:xfrm>
          <a:off x="14541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29210</xdr:rowOff>
    </xdr:from>
    <xdr:to>
      <xdr:col>81</xdr:col>
      <xdr:colOff>50800</xdr:colOff>
      <xdr:row>59</xdr:row>
      <xdr:rowOff>55880</xdr:rowOff>
    </xdr:to>
    <xdr:cxnSp macro="">
      <xdr:nvCxnSpPr>
        <xdr:cNvPr id="657" name="直線コネクタ 656">
          <a:extLst>
            <a:ext uri="{FF2B5EF4-FFF2-40B4-BE49-F238E27FC236}">
              <a16:creationId xmlns:a16="http://schemas.microsoft.com/office/drawing/2014/main" id="{E8352734-DC18-4C23-94F9-2B1E050D3DAF}"/>
            </a:ext>
          </a:extLst>
        </xdr:cNvPr>
        <xdr:cNvCxnSpPr/>
      </xdr:nvCxnSpPr>
      <xdr:spPr>
        <a:xfrm>
          <a:off x="14592300" y="101447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121920</xdr:rowOff>
    </xdr:from>
    <xdr:to>
      <xdr:col>72</xdr:col>
      <xdr:colOff>38100</xdr:colOff>
      <xdr:row>59</xdr:row>
      <xdr:rowOff>52070</xdr:rowOff>
    </xdr:to>
    <xdr:sp macro="" textlink="">
      <xdr:nvSpPr>
        <xdr:cNvPr id="658" name="楕円 657">
          <a:extLst>
            <a:ext uri="{FF2B5EF4-FFF2-40B4-BE49-F238E27FC236}">
              <a16:creationId xmlns:a16="http://schemas.microsoft.com/office/drawing/2014/main" id="{7AB23F1C-275B-480F-BA45-4C5F54D03379}"/>
            </a:ext>
          </a:extLst>
        </xdr:cNvPr>
        <xdr:cNvSpPr/>
      </xdr:nvSpPr>
      <xdr:spPr>
        <a:xfrm>
          <a:off x="13652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1270</xdr:rowOff>
    </xdr:from>
    <xdr:to>
      <xdr:col>76</xdr:col>
      <xdr:colOff>114300</xdr:colOff>
      <xdr:row>59</xdr:row>
      <xdr:rowOff>29210</xdr:rowOff>
    </xdr:to>
    <xdr:cxnSp macro="">
      <xdr:nvCxnSpPr>
        <xdr:cNvPr id="659" name="直線コネクタ 658">
          <a:extLst>
            <a:ext uri="{FF2B5EF4-FFF2-40B4-BE49-F238E27FC236}">
              <a16:creationId xmlns:a16="http://schemas.microsoft.com/office/drawing/2014/main" id="{DB61CDE1-175A-4FD6-BB46-F7574891CD37}"/>
            </a:ext>
          </a:extLst>
        </xdr:cNvPr>
        <xdr:cNvCxnSpPr/>
      </xdr:nvCxnSpPr>
      <xdr:spPr>
        <a:xfrm>
          <a:off x="13703300" y="101168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95250</xdr:rowOff>
    </xdr:from>
    <xdr:to>
      <xdr:col>67</xdr:col>
      <xdr:colOff>101600</xdr:colOff>
      <xdr:row>59</xdr:row>
      <xdr:rowOff>25400</xdr:rowOff>
    </xdr:to>
    <xdr:sp macro="" textlink="">
      <xdr:nvSpPr>
        <xdr:cNvPr id="660" name="楕円 659">
          <a:extLst>
            <a:ext uri="{FF2B5EF4-FFF2-40B4-BE49-F238E27FC236}">
              <a16:creationId xmlns:a16="http://schemas.microsoft.com/office/drawing/2014/main" id="{8367E056-0181-45F9-BA49-15739E7F77DC}"/>
            </a:ext>
          </a:extLst>
        </xdr:cNvPr>
        <xdr:cNvSpPr/>
      </xdr:nvSpPr>
      <xdr:spPr>
        <a:xfrm>
          <a:off x="12763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146050</xdr:rowOff>
    </xdr:from>
    <xdr:to>
      <xdr:col>71</xdr:col>
      <xdr:colOff>177800</xdr:colOff>
      <xdr:row>59</xdr:row>
      <xdr:rowOff>1270</xdr:rowOff>
    </xdr:to>
    <xdr:cxnSp macro="">
      <xdr:nvCxnSpPr>
        <xdr:cNvPr id="661" name="直線コネクタ 660">
          <a:extLst>
            <a:ext uri="{FF2B5EF4-FFF2-40B4-BE49-F238E27FC236}">
              <a16:creationId xmlns:a16="http://schemas.microsoft.com/office/drawing/2014/main" id="{2C04E8BB-4196-40FD-A043-E19E42B252F9}"/>
            </a:ext>
          </a:extLst>
        </xdr:cNvPr>
        <xdr:cNvCxnSpPr/>
      </xdr:nvCxnSpPr>
      <xdr:spPr>
        <a:xfrm>
          <a:off x="12814300" y="10090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157497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7E925122-1E2E-415E-A10B-01601D84AD3F}"/>
            </a:ext>
          </a:extLst>
        </xdr:cNvPr>
        <xdr:cNvSpPr txBox="1"/>
      </xdr:nvSpPr>
      <xdr:spPr>
        <a:xfrm>
          <a:off x="152660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9A27D7E5-BD47-4611-B78F-760D50A13036}"/>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142257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23E00D60-CCA3-4657-9CAB-F89F49F447D0}"/>
            </a:ext>
          </a:extLst>
        </xdr:cNvPr>
        <xdr:cNvSpPr txBox="1"/>
      </xdr:nvSpPr>
      <xdr:spPr>
        <a:xfrm>
          <a:off x="13500744" y="1025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139717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FD547958-8568-4136-9B5F-8C72D3616FFA}"/>
            </a:ext>
          </a:extLst>
        </xdr:cNvPr>
        <xdr:cNvSpPr txBox="1"/>
      </xdr:nvSpPr>
      <xdr:spPr>
        <a:xfrm>
          <a:off x="12611744"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123207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3CF2FE95-40BE-448A-89F1-73E96B95D299}"/>
            </a:ext>
          </a:extLst>
        </xdr:cNvPr>
        <xdr:cNvSpPr txBox="1"/>
      </xdr:nvSpPr>
      <xdr:spPr>
        <a:xfrm>
          <a:off x="152660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96537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E1A61BE9-8B46-47D3-BC15-E3EA79CD0F1D}"/>
            </a:ext>
          </a:extLst>
        </xdr:cNvPr>
        <xdr:cNvSpPr txBox="1"/>
      </xdr:nvSpPr>
      <xdr:spPr>
        <a:xfrm>
          <a:off x="1438974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68597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99BB03F9-5247-418C-8707-690B09C13723}"/>
            </a:ext>
          </a:extLst>
        </xdr:cNvPr>
        <xdr:cNvSpPr txBox="1"/>
      </xdr:nvSpPr>
      <xdr:spPr>
        <a:xfrm>
          <a:off x="1350074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41927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D606ED0A-985E-4530-89D7-F0AB484174D5}"/>
            </a:ext>
          </a:extLst>
        </xdr:cNvPr>
        <xdr:cNvSpPr txBox="1"/>
      </xdr:nvSpPr>
      <xdr:spPr>
        <a:xfrm>
          <a:off x="126117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6380580A-D3DF-4AC0-BF56-9CE1B20870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2E1126E-0935-4414-8CC3-2F7234C226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F2B0CD65-54F3-4799-91E5-FB8A7489E02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24AC6A72-A3A4-4860-BE1F-F6F6856068D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D61F2857-2AB4-4A05-AE7C-4F138CC224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949A4AF-BF3E-4AD2-9118-B36F3356B1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395A1EB0-CBBC-4217-9B47-0588E37DD2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6A866CC3-DDD7-4EEF-88C7-24CE7950F7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75D87D65-7AA8-4646-AC2B-972DEE0E61C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241DFC25-0BE3-492E-9F33-2C7D7E485DA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A5FB90A7-0441-4481-AEBC-A84937AC0C0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AD5B5AB0-DF2E-4668-B3E2-1F74BB98CED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51B2B3EC-FD9C-4C9A-98E1-0D4F075D9D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A9210FC7-E739-4262-A1D7-748AC445916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6BDF9F05-32F2-4ED9-AE6B-D257949771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44989F74-18A0-4FB1-AC6E-256D307BA5E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C603DD9C-2E46-4785-96E3-A692C9AC44D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FDE23E39-752A-47B2-A395-6469A1E5A7D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9FDBCDAA-063E-441B-96C3-BA064EC41C5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1E5C2E82-CB4A-433D-9730-2597F77599B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F81BEFA6-5902-46DE-805F-683065472BB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DC7ED362-BF04-48DF-A3DD-DE452B9A6A8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4A8A434D-8038-46E0-89B5-8653532B531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693" name="直線コネクタ 692">
          <a:extLst>
            <a:ext uri="{FF2B5EF4-FFF2-40B4-BE49-F238E27FC236}">
              <a16:creationId xmlns:a16="http://schemas.microsoft.com/office/drawing/2014/main" id="{76305822-215D-46B7-84C5-E97538CB86A6}"/>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3BF97E5D-5F12-448A-9062-ADE27513FF67}"/>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5" name="直線コネクタ 694">
          <a:extLst>
            <a:ext uri="{FF2B5EF4-FFF2-40B4-BE49-F238E27FC236}">
              <a16:creationId xmlns:a16="http://schemas.microsoft.com/office/drawing/2014/main" id="{EB918B8E-9751-403A-B071-1C8B1DC14A22}"/>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16B94908-62DA-4969-87B2-481B12184E74}"/>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7" name="直線コネクタ 696">
          <a:extLst>
            <a:ext uri="{FF2B5EF4-FFF2-40B4-BE49-F238E27FC236}">
              <a16:creationId xmlns:a16="http://schemas.microsoft.com/office/drawing/2014/main" id="{A2D18475-5C14-4C3D-883F-5F25C4ADBBC6}"/>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21B68086-1643-4C4A-8E38-144A8CA8B499}"/>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99" name="フローチャート: 判断 698">
          <a:extLst>
            <a:ext uri="{FF2B5EF4-FFF2-40B4-BE49-F238E27FC236}">
              <a16:creationId xmlns:a16="http://schemas.microsoft.com/office/drawing/2014/main" id="{DCB93CE2-3C75-4C9B-95F7-18BD5C126B61}"/>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700" name="フローチャート: 判断 699">
          <a:extLst>
            <a:ext uri="{FF2B5EF4-FFF2-40B4-BE49-F238E27FC236}">
              <a16:creationId xmlns:a16="http://schemas.microsoft.com/office/drawing/2014/main" id="{A26FA2B4-B2AD-4567-9BEC-917C9CC37E90}"/>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701" name="フローチャート: 判断 700">
          <a:extLst>
            <a:ext uri="{FF2B5EF4-FFF2-40B4-BE49-F238E27FC236}">
              <a16:creationId xmlns:a16="http://schemas.microsoft.com/office/drawing/2014/main" id="{30023B69-D699-4DB0-ADFA-C42FC9C8FAB2}"/>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124460</xdr:rowOff>
    </xdr:from>
    <xdr:to>
      <xdr:col>102</xdr:col>
      <xdr:colOff>165100</xdr:colOff>
      <xdr:row>62</xdr:row>
      <xdr:rowOff>54610</xdr:rowOff>
    </xdr:to>
    <xdr:sp macro="" textlink="">
      <xdr:nvSpPr>
        <xdr:cNvPr id="702" name="フローチャート: 判断 701">
          <a:extLst>
            <a:ext uri="{FF2B5EF4-FFF2-40B4-BE49-F238E27FC236}">
              <a16:creationId xmlns:a16="http://schemas.microsoft.com/office/drawing/2014/main" id="{1CC7EE87-18CD-40C7-B516-63B0CE75966C}"/>
            </a:ext>
          </a:extLst>
        </xdr:cNvPr>
        <xdr:cNvSpPr/>
      </xdr:nvSpPr>
      <xdr:spPr>
        <a:xfrm>
          <a:off x="19494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113030</xdr:rowOff>
    </xdr:from>
    <xdr:to>
      <xdr:col>98</xdr:col>
      <xdr:colOff>38100</xdr:colOff>
      <xdr:row>62</xdr:row>
      <xdr:rowOff>43180</xdr:rowOff>
    </xdr:to>
    <xdr:sp macro="" textlink="">
      <xdr:nvSpPr>
        <xdr:cNvPr id="703" name="フローチャート: 判断 702">
          <a:extLst>
            <a:ext uri="{FF2B5EF4-FFF2-40B4-BE49-F238E27FC236}">
              <a16:creationId xmlns:a16="http://schemas.microsoft.com/office/drawing/2014/main" id="{23B84183-567F-457A-8D7F-BABC7802423A}"/>
            </a:ext>
          </a:extLst>
        </xdr:cNvPr>
        <xdr:cNvSpPr/>
      </xdr:nvSpPr>
      <xdr:spPr>
        <a:xfrm>
          <a:off x="18605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A360E6C-3487-41EE-AC66-460FCCA9AD5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D8CC9B2-6613-4EB7-B834-94E8FB556F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1F93FAC-5C34-4E72-87DA-230ADE1039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186CDF1-A0E1-488A-B6F7-9173D294A0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61A6000-0575-48C1-9813-F98D4025967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09" name="楕円 708">
          <a:extLst>
            <a:ext uri="{FF2B5EF4-FFF2-40B4-BE49-F238E27FC236}">
              <a16:creationId xmlns:a16="http://schemas.microsoft.com/office/drawing/2014/main" id="{2F0277BA-FDB5-4422-B9C0-921055E9E1FE}"/>
            </a:ext>
          </a:extLst>
        </xdr:cNvPr>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8D44C50F-9FEC-42A9-9A0C-C21FBD2717E9}"/>
            </a:ext>
          </a:extLst>
        </xdr:cNvPr>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xdr:rowOff>
    </xdr:from>
    <xdr:to>
      <xdr:col>112</xdr:col>
      <xdr:colOff>38100</xdr:colOff>
      <xdr:row>62</xdr:row>
      <xdr:rowOff>104140</xdr:rowOff>
    </xdr:to>
    <xdr:sp macro="" textlink="">
      <xdr:nvSpPr>
        <xdr:cNvPr id="711" name="楕円 710">
          <a:extLst>
            <a:ext uri="{FF2B5EF4-FFF2-40B4-BE49-F238E27FC236}">
              <a16:creationId xmlns:a16="http://schemas.microsoft.com/office/drawing/2014/main" id="{691067B0-43D4-4586-9D4F-019102DBA459}"/>
            </a:ext>
          </a:extLst>
        </xdr:cNvPr>
        <xdr:cNvSpPr/>
      </xdr:nvSpPr>
      <xdr:spPr>
        <a:xfrm>
          <a:off x="2127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53340</xdr:rowOff>
    </xdr:to>
    <xdr:cxnSp macro="">
      <xdr:nvCxnSpPr>
        <xdr:cNvPr id="712" name="直線コネクタ 711">
          <a:extLst>
            <a:ext uri="{FF2B5EF4-FFF2-40B4-BE49-F238E27FC236}">
              <a16:creationId xmlns:a16="http://schemas.microsoft.com/office/drawing/2014/main" id="{EB1FCEBC-2D72-4C5D-B6A1-6F68210F427B}"/>
            </a:ext>
          </a:extLst>
        </xdr:cNvPr>
        <xdr:cNvCxnSpPr/>
      </xdr:nvCxnSpPr>
      <xdr:spPr>
        <a:xfrm flipV="1">
          <a:off x="21323300" y="10675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713" name="楕円 712">
          <a:extLst>
            <a:ext uri="{FF2B5EF4-FFF2-40B4-BE49-F238E27FC236}">
              <a16:creationId xmlns:a16="http://schemas.microsoft.com/office/drawing/2014/main" id="{AB5799E3-CD40-4C80-8E8D-3BD85AB5712F}"/>
            </a:ext>
          </a:extLst>
        </xdr:cNvPr>
        <xdr:cNvSpPr/>
      </xdr:nvSpPr>
      <xdr:spPr>
        <a:xfrm>
          <a:off x="2038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53340</xdr:rowOff>
    </xdr:from>
    <xdr:to>
      <xdr:col>111</xdr:col>
      <xdr:colOff>177800</xdr:colOff>
      <xdr:row>62</xdr:row>
      <xdr:rowOff>57150</xdr:rowOff>
    </xdr:to>
    <xdr:cxnSp macro="">
      <xdr:nvCxnSpPr>
        <xdr:cNvPr id="714" name="直線コネクタ 713">
          <a:extLst>
            <a:ext uri="{FF2B5EF4-FFF2-40B4-BE49-F238E27FC236}">
              <a16:creationId xmlns:a16="http://schemas.microsoft.com/office/drawing/2014/main" id="{C288D188-5079-47A7-8BB9-07D9EC11DC4B}"/>
            </a:ext>
          </a:extLst>
        </xdr:cNvPr>
        <xdr:cNvCxnSpPr/>
      </xdr:nvCxnSpPr>
      <xdr:spPr>
        <a:xfrm flipV="1">
          <a:off x="20434300" y="10683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715" name="楕円 714">
          <a:extLst>
            <a:ext uri="{FF2B5EF4-FFF2-40B4-BE49-F238E27FC236}">
              <a16:creationId xmlns:a16="http://schemas.microsoft.com/office/drawing/2014/main" id="{F2597167-572C-4E10-AC31-6579E93F7895}"/>
            </a:ext>
          </a:extLst>
        </xdr:cNvPr>
        <xdr:cNvSpPr/>
      </xdr:nvSpPr>
      <xdr:spPr>
        <a:xfrm>
          <a:off x="19494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60960</xdr:rowOff>
    </xdr:to>
    <xdr:cxnSp macro="">
      <xdr:nvCxnSpPr>
        <xdr:cNvPr id="716" name="直線コネクタ 715">
          <a:extLst>
            <a:ext uri="{FF2B5EF4-FFF2-40B4-BE49-F238E27FC236}">
              <a16:creationId xmlns:a16="http://schemas.microsoft.com/office/drawing/2014/main" id="{A3E6AEF5-6453-4EDA-A7CD-F152D33875B0}"/>
            </a:ext>
          </a:extLst>
        </xdr:cNvPr>
        <xdr:cNvCxnSpPr/>
      </xdr:nvCxnSpPr>
      <xdr:spPr>
        <a:xfrm flipV="1">
          <a:off x="19545300" y="10687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xdr:rowOff>
    </xdr:from>
    <xdr:to>
      <xdr:col>98</xdr:col>
      <xdr:colOff>38100</xdr:colOff>
      <xdr:row>62</xdr:row>
      <xdr:rowOff>115570</xdr:rowOff>
    </xdr:to>
    <xdr:sp macro="" textlink="">
      <xdr:nvSpPr>
        <xdr:cNvPr id="717" name="楕円 716">
          <a:extLst>
            <a:ext uri="{FF2B5EF4-FFF2-40B4-BE49-F238E27FC236}">
              <a16:creationId xmlns:a16="http://schemas.microsoft.com/office/drawing/2014/main" id="{25330F0A-849E-48E8-9744-80CB1D270A80}"/>
            </a:ext>
          </a:extLst>
        </xdr:cNvPr>
        <xdr:cNvSpPr/>
      </xdr:nvSpPr>
      <xdr:spPr>
        <a:xfrm>
          <a:off x="18605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60960</xdr:rowOff>
    </xdr:from>
    <xdr:to>
      <xdr:col>102</xdr:col>
      <xdr:colOff>114300</xdr:colOff>
      <xdr:row>62</xdr:row>
      <xdr:rowOff>64770</xdr:rowOff>
    </xdr:to>
    <xdr:cxnSp macro="">
      <xdr:nvCxnSpPr>
        <xdr:cNvPr id="718" name="直線コネクタ 717">
          <a:extLst>
            <a:ext uri="{FF2B5EF4-FFF2-40B4-BE49-F238E27FC236}">
              <a16:creationId xmlns:a16="http://schemas.microsoft.com/office/drawing/2014/main" id="{215E38F6-CD45-49DB-8397-A48A4AFC5258}"/>
            </a:ext>
          </a:extLst>
        </xdr:cNvPr>
        <xdr:cNvCxnSpPr/>
      </xdr:nvCxnSpPr>
      <xdr:spPr>
        <a:xfrm flipV="1">
          <a:off x="18656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719" name="n_1aveValue【保健センター・保健所】&#10;一人当たり面積">
          <a:extLst>
            <a:ext uri="{FF2B5EF4-FFF2-40B4-BE49-F238E27FC236}">
              <a16:creationId xmlns:a16="http://schemas.microsoft.com/office/drawing/2014/main" id="{F058ABE3-AC47-492A-B1CF-D40269519CC9}"/>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720" name="n_2aveValue【保健センター・保健所】&#10;一人当たり面積">
          <a:extLst>
            <a:ext uri="{FF2B5EF4-FFF2-40B4-BE49-F238E27FC236}">
              <a16:creationId xmlns:a16="http://schemas.microsoft.com/office/drawing/2014/main" id="{A9F0A8AD-0462-417E-BA50-844B92BECF57}"/>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71137</xdr:rowOff>
    </xdr:from>
    <xdr:ext cx="469744" cy="259045"/>
    <xdr:sp macro="" textlink="">
      <xdr:nvSpPr>
        <xdr:cNvPr id="721" name="n_3aveValue【保健センター・保健所】&#10;一人当たり面積">
          <a:extLst>
            <a:ext uri="{FF2B5EF4-FFF2-40B4-BE49-F238E27FC236}">
              <a16:creationId xmlns:a16="http://schemas.microsoft.com/office/drawing/2014/main" id="{922445F3-73B8-450D-9312-5E1BAA6703DE}"/>
            </a:ext>
          </a:extLst>
        </xdr:cNvPr>
        <xdr:cNvSpPr txBox="1"/>
      </xdr:nvSpPr>
      <xdr:spPr>
        <a:xfrm>
          <a:off x="193104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59707</xdr:rowOff>
    </xdr:from>
    <xdr:ext cx="469744" cy="259045"/>
    <xdr:sp macro="" textlink="">
      <xdr:nvSpPr>
        <xdr:cNvPr id="722" name="n_4aveValue【保健センター・保健所】&#10;一人当たり面積">
          <a:extLst>
            <a:ext uri="{FF2B5EF4-FFF2-40B4-BE49-F238E27FC236}">
              <a16:creationId xmlns:a16="http://schemas.microsoft.com/office/drawing/2014/main" id="{90076C0F-8477-4C82-AF26-1C047D0B1268}"/>
            </a:ext>
          </a:extLst>
        </xdr:cNvPr>
        <xdr:cNvSpPr txBox="1"/>
      </xdr:nvSpPr>
      <xdr:spPr>
        <a:xfrm>
          <a:off x="18421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95267</xdr:rowOff>
    </xdr:from>
    <xdr:ext cx="469744" cy="259045"/>
    <xdr:sp macro="" textlink="">
      <xdr:nvSpPr>
        <xdr:cNvPr id="723" name="n_1mainValue【保健センター・保健所】&#10;一人当たり面積">
          <a:extLst>
            <a:ext uri="{FF2B5EF4-FFF2-40B4-BE49-F238E27FC236}">
              <a16:creationId xmlns:a16="http://schemas.microsoft.com/office/drawing/2014/main" id="{9BC0D5E2-790F-452A-8E97-D757885359B3}"/>
            </a:ext>
          </a:extLst>
        </xdr:cNvPr>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99077</xdr:rowOff>
    </xdr:from>
    <xdr:ext cx="469744" cy="259045"/>
    <xdr:sp macro="" textlink="">
      <xdr:nvSpPr>
        <xdr:cNvPr id="724" name="n_2mainValue【保健センター・保健所】&#10;一人当たり面積">
          <a:extLst>
            <a:ext uri="{FF2B5EF4-FFF2-40B4-BE49-F238E27FC236}">
              <a16:creationId xmlns:a16="http://schemas.microsoft.com/office/drawing/2014/main" id="{25BFF2FF-F8EB-4ABC-BDA5-11835FC028CC}"/>
            </a:ext>
          </a:extLst>
        </xdr:cNvPr>
        <xdr:cNvSpPr txBox="1"/>
      </xdr:nvSpPr>
      <xdr:spPr>
        <a:xfrm>
          <a:off x="20199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725" name="n_3mainValue【保健センター・保健所】&#10;一人当たり面積">
          <a:extLst>
            <a:ext uri="{FF2B5EF4-FFF2-40B4-BE49-F238E27FC236}">
              <a16:creationId xmlns:a16="http://schemas.microsoft.com/office/drawing/2014/main" id="{330E4371-DA38-42E5-8E98-DCFF03486BF2}"/>
            </a:ext>
          </a:extLst>
        </xdr:cNvPr>
        <xdr:cNvSpPr txBox="1"/>
      </xdr:nvSpPr>
      <xdr:spPr>
        <a:xfrm>
          <a:off x="19310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106697</xdr:rowOff>
    </xdr:from>
    <xdr:ext cx="469744" cy="259045"/>
    <xdr:sp macro="" textlink="">
      <xdr:nvSpPr>
        <xdr:cNvPr id="726" name="n_4mainValue【保健センター・保健所】&#10;一人当たり面積">
          <a:extLst>
            <a:ext uri="{FF2B5EF4-FFF2-40B4-BE49-F238E27FC236}">
              <a16:creationId xmlns:a16="http://schemas.microsoft.com/office/drawing/2014/main" id="{A7855147-03F2-4AA4-B04D-F961D34173D3}"/>
            </a:ext>
          </a:extLst>
        </xdr:cNvPr>
        <xdr:cNvSpPr txBox="1"/>
      </xdr:nvSpPr>
      <xdr:spPr>
        <a:xfrm>
          <a:off x="18421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4F06041C-6C7C-4165-BB26-A9072808879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18683C9-BA79-437C-9B53-0AF3616F999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D3F9F155-24AC-4BE6-B9B4-C4587438F9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5EF4BA5-A842-4636-947A-143B852A448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6CB6517F-EB3D-43C9-BAED-9D0D7B1653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E02D16CB-9951-4F28-9128-3FF70C57A1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6DDAD11B-420E-4FDA-8DFD-7780AA42C5F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1021266-C5D5-4E70-A222-9299C4241F8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761DC553-8ECC-4411-88E2-D9072D248F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C7C12F70-31F4-420E-B919-892225D70E9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71F9263E-BA25-4A97-960B-1BF1D75800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9C1601C0-9861-4EBC-A782-EE4AB06503E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C5F1D5A0-578A-4EEB-8AAB-03EC63E1542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DEF660F4-19AA-4E6D-A5C2-078A0F4C775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3A10AB73-6D77-4E9E-BB61-C63B4F712B7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7D210A45-E051-4132-A16B-EF7325BD0C3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544638CF-171B-4D5F-A1A2-2F8A88CE12F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97EE2A20-AA3D-4F2A-87CD-4325290B7C3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19F3D93E-5A04-4EA4-BB8D-DC7ED494D20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D8D65585-A233-4516-9D2F-470978C02D4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2D89E7C1-FAF6-4D2E-8005-B977EBEC2C5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D0C6EBAC-C58E-4316-A19D-F720D387C0B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BD9FE206-9935-45A5-A545-028263034EF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901EE298-03F3-4CB5-8337-D7C5965AF4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751" name="直線コネクタ 750">
          <a:extLst>
            <a:ext uri="{FF2B5EF4-FFF2-40B4-BE49-F238E27FC236}">
              <a16:creationId xmlns:a16="http://schemas.microsoft.com/office/drawing/2014/main" id="{27E08119-2ED9-4377-902F-06FB90878D1E}"/>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6FD88ABF-EC5D-4CE9-9613-933A726E77EE}"/>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753" name="直線コネクタ 752">
          <a:extLst>
            <a:ext uri="{FF2B5EF4-FFF2-40B4-BE49-F238E27FC236}">
              <a16:creationId xmlns:a16="http://schemas.microsoft.com/office/drawing/2014/main" id="{00CE3FBF-3F90-4572-88B8-7C537DC057EE}"/>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F07C08CC-2565-4E67-A311-282192413D77}"/>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755" name="直線コネクタ 754">
          <a:extLst>
            <a:ext uri="{FF2B5EF4-FFF2-40B4-BE49-F238E27FC236}">
              <a16:creationId xmlns:a16="http://schemas.microsoft.com/office/drawing/2014/main" id="{33481195-3874-4112-8419-4F653C335A0D}"/>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C5067D52-7DC5-4DF9-B999-E0B52C485FAB}"/>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57" name="フローチャート: 判断 756">
          <a:extLst>
            <a:ext uri="{FF2B5EF4-FFF2-40B4-BE49-F238E27FC236}">
              <a16:creationId xmlns:a16="http://schemas.microsoft.com/office/drawing/2014/main" id="{41FCF532-BFCC-475B-9F7A-75390BC55B5E}"/>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a:extLst>
            <a:ext uri="{FF2B5EF4-FFF2-40B4-BE49-F238E27FC236}">
              <a16:creationId xmlns:a16="http://schemas.microsoft.com/office/drawing/2014/main" id="{2F4123E6-6673-45AB-AF43-58C8B7F58C54}"/>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59" name="フローチャート: 判断 758">
          <a:extLst>
            <a:ext uri="{FF2B5EF4-FFF2-40B4-BE49-F238E27FC236}">
              <a16:creationId xmlns:a16="http://schemas.microsoft.com/office/drawing/2014/main" id="{7E1C94B3-2685-4CF4-AADA-518152D8E227}"/>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760" name="フローチャート: 判断 759">
          <a:extLst>
            <a:ext uri="{FF2B5EF4-FFF2-40B4-BE49-F238E27FC236}">
              <a16:creationId xmlns:a16="http://schemas.microsoft.com/office/drawing/2014/main" id="{1686FB5E-9E65-4C44-9562-5FB80F57D08F}"/>
            </a:ext>
          </a:extLst>
        </xdr:cNvPr>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761" name="フローチャート: 判断 760">
          <a:extLst>
            <a:ext uri="{FF2B5EF4-FFF2-40B4-BE49-F238E27FC236}">
              <a16:creationId xmlns:a16="http://schemas.microsoft.com/office/drawing/2014/main" id="{9F915116-DFBE-4458-82C8-0F26FAE9CD84}"/>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920CDBA-CD3D-45D2-A4F3-3FDF2006DEC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475C4A1-A309-4C24-801B-A04D13F876D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2B55D9B-B9FE-4CD5-BBB7-6483F57B9E2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D04CB40-DE0C-41F0-B061-57E139C7B0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F701D4D-E11D-4BB8-9445-ACCF58AEE57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767" name="楕円 766">
          <a:extLst>
            <a:ext uri="{FF2B5EF4-FFF2-40B4-BE49-F238E27FC236}">
              <a16:creationId xmlns:a16="http://schemas.microsoft.com/office/drawing/2014/main" id="{C745E51A-DD3F-4547-9EE3-7818BFEBDD88}"/>
            </a:ext>
          </a:extLst>
        </xdr:cNvPr>
        <xdr:cNvSpPr/>
      </xdr:nvSpPr>
      <xdr:spPr>
        <a:xfrm>
          <a:off x="16268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125747</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2131EA08-0EB2-49E9-A5C5-DB8F02AB43EA}"/>
            </a:ext>
          </a:extLst>
        </xdr:cNvPr>
        <xdr:cNvSpPr txBox="1"/>
      </xdr:nvSpPr>
      <xdr:spPr>
        <a:xfrm>
          <a:off x="16357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133986</xdr:rowOff>
    </xdr:from>
    <xdr:to>
      <xdr:col>81</xdr:col>
      <xdr:colOff>101600</xdr:colOff>
      <xdr:row>85</xdr:row>
      <xdr:rowOff>64136</xdr:rowOff>
    </xdr:to>
    <xdr:sp macro="" textlink="">
      <xdr:nvSpPr>
        <xdr:cNvPr id="769" name="楕円 768">
          <a:extLst>
            <a:ext uri="{FF2B5EF4-FFF2-40B4-BE49-F238E27FC236}">
              <a16:creationId xmlns:a16="http://schemas.microsoft.com/office/drawing/2014/main" id="{438AB0F7-2283-44E6-B66E-4DF84901CE6D}"/>
            </a:ext>
          </a:extLst>
        </xdr:cNvPr>
        <xdr:cNvSpPr/>
      </xdr:nvSpPr>
      <xdr:spPr>
        <a:xfrm>
          <a:off x="15430500" y="1453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13336</xdr:rowOff>
    </xdr:from>
    <xdr:to>
      <xdr:col>85</xdr:col>
      <xdr:colOff>127000</xdr:colOff>
      <xdr:row>85</xdr:row>
      <xdr:rowOff>26670</xdr:rowOff>
    </xdr:to>
    <xdr:cxnSp macro="">
      <xdr:nvCxnSpPr>
        <xdr:cNvPr id="770" name="直線コネクタ 769">
          <a:extLst>
            <a:ext uri="{FF2B5EF4-FFF2-40B4-BE49-F238E27FC236}">
              <a16:creationId xmlns:a16="http://schemas.microsoft.com/office/drawing/2014/main" id="{52CE9634-BE43-43E9-8E9F-ECD1FB9C26E2}"/>
            </a:ext>
          </a:extLst>
        </xdr:cNvPr>
        <xdr:cNvCxnSpPr/>
      </xdr:nvCxnSpPr>
      <xdr:spPr>
        <a:xfrm>
          <a:off x="15481300" y="1458658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151130</xdr:rowOff>
    </xdr:from>
    <xdr:to>
      <xdr:col>76</xdr:col>
      <xdr:colOff>165100</xdr:colOff>
      <xdr:row>85</xdr:row>
      <xdr:rowOff>81280</xdr:rowOff>
    </xdr:to>
    <xdr:sp macro="" textlink="">
      <xdr:nvSpPr>
        <xdr:cNvPr id="771" name="楕円 770">
          <a:extLst>
            <a:ext uri="{FF2B5EF4-FFF2-40B4-BE49-F238E27FC236}">
              <a16:creationId xmlns:a16="http://schemas.microsoft.com/office/drawing/2014/main" id="{E6102876-E1AC-4DFC-8CDF-E967580E718F}"/>
            </a:ext>
          </a:extLst>
        </xdr:cNvPr>
        <xdr:cNvSpPr/>
      </xdr:nvSpPr>
      <xdr:spPr>
        <a:xfrm>
          <a:off x="14541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13336</xdr:rowOff>
    </xdr:from>
    <xdr:to>
      <xdr:col>81</xdr:col>
      <xdr:colOff>50800</xdr:colOff>
      <xdr:row>85</xdr:row>
      <xdr:rowOff>30480</xdr:rowOff>
    </xdr:to>
    <xdr:cxnSp macro="">
      <xdr:nvCxnSpPr>
        <xdr:cNvPr id="772" name="直線コネクタ 771">
          <a:extLst>
            <a:ext uri="{FF2B5EF4-FFF2-40B4-BE49-F238E27FC236}">
              <a16:creationId xmlns:a16="http://schemas.microsoft.com/office/drawing/2014/main" id="{14FB2A44-9F1C-4215-91D0-7425CE9225DD}"/>
            </a:ext>
          </a:extLst>
        </xdr:cNvPr>
        <xdr:cNvCxnSpPr/>
      </xdr:nvCxnSpPr>
      <xdr:spPr>
        <a:xfrm flipV="1">
          <a:off x="14592300" y="145865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130175</xdr:rowOff>
    </xdr:from>
    <xdr:to>
      <xdr:col>72</xdr:col>
      <xdr:colOff>38100</xdr:colOff>
      <xdr:row>85</xdr:row>
      <xdr:rowOff>60325</xdr:rowOff>
    </xdr:to>
    <xdr:sp macro="" textlink="">
      <xdr:nvSpPr>
        <xdr:cNvPr id="773" name="楕円 772">
          <a:extLst>
            <a:ext uri="{FF2B5EF4-FFF2-40B4-BE49-F238E27FC236}">
              <a16:creationId xmlns:a16="http://schemas.microsoft.com/office/drawing/2014/main" id="{80342D76-01A4-4E13-A9E5-74F455AC9B7C}"/>
            </a:ext>
          </a:extLst>
        </xdr:cNvPr>
        <xdr:cNvSpPr/>
      </xdr:nvSpPr>
      <xdr:spPr>
        <a:xfrm>
          <a:off x="13652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9525</xdr:rowOff>
    </xdr:from>
    <xdr:to>
      <xdr:col>76</xdr:col>
      <xdr:colOff>114300</xdr:colOff>
      <xdr:row>85</xdr:row>
      <xdr:rowOff>30480</xdr:rowOff>
    </xdr:to>
    <xdr:cxnSp macro="">
      <xdr:nvCxnSpPr>
        <xdr:cNvPr id="774" name="直線コネクタ 773">
          <a:extLst>
            <a:ext uri="{FF2B5EF4-FFF2-40B4-BE49-F238E27FC236}">
              <a16:creationId xmlns:a16="http://schemas.microsoft.com/office/drawing/2014/main" id="{ABE21796-A11A-4050-BE53-9B76CC9A75A1}"/>
            </a:ext>
          </a:extLst>
        </xdr:cNvPr>
        <xdr:cNvCxnSpPr/>
      </xdr:nvCxnSpPr>
      <xdr:spPr>
        <a:xfrm>
          <a:off x="13703300" y="145827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141605</xdr:rowOff>
    </xdr:from>
    <xdr:to>
      <xdr:col>67</xdr:col>
      <xdr:colOff>101600</xdr:colOff>
      <xdr:row>85</xdr:row>
      <xdr:rowOff>71755</xdr:rowOff>
    </xdr:to>
    <xdr:sp macro="" textlink="">
      <xdr:nvSpPr>
        <xdr:cNvPr id="775" name="楕円 774">
          <a:extLst>
            <a:ext uri="{FF2B5EF4-FFF2-40B4-BE49-F238E27FC236}">
              <a16:creationId xmlns:a16="http://schemas.microsoft.com/office/drawing/2014/main" id="{CEE7C738-DE18-4401-AF8A-0166ADB20662}"/>
            </a:ext>
          </a:extLst>
        </xdr:cNvPr>
        <xdr:cNvSpPr/>
      </xdr:nvSpPr>
      <xdr:spPr>
        <a:xfrm>
          <a:off x="12763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9525</xdr:rowOff>
    </xdr:from>
    <xdr:to>
      <xdr:col>71</xdr:col>
      <xdr:colOff>177800</xdr:colOff>
      <xdr:row>85</xdr:row>
      <xdr:rowOff>20955</xdr:rowOff>
    </xdr:to>
    <xdr:cxnSp macro="">
      <xdr:nvCxnSpPr>
        <xdr:cNvPr id="776" name="直線コネクタ 775">
          <a:extLst>
            <a:ext uri="{FF2B5EF4-FFF2-40B4-BE49-F238E27FC236}">
              <a16:creationId xmlns:a16="http://schemas.microsoft.com/office/drawing/2014/main" id="{994B7F8E-0DFB-4C82-8E84-96477A10C737}"/>
            </a:ext>
          </a:extLst>
        </xdr:cNvPr>
        <xdr:cNvCxnSpPr/>
      </xdr:nvCxnSpPr>
      <xdr:spPr>
        <a:xfrm flipV="1">
          <a:off x="12814300" y="145827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7" name="n_1aveValue【消防施設】&#10;有形固定資産減価償却率">
          <a:extLst>
            <a:ext uri="{FF2B5EF4-FFF2-40B4-BE49-F238E27FC236}">
              <a16:creationId xmlns:a16="http://schemas.microsoft.com/office/drawing/2014/main" id="{9310561C-07B1-4722-82F4-83DE3F27779D}"/>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778" name="n_2aveValue【消防施設】&#10;有形固定資産減価償却率">
          <a:extLst>
            <a:ext uri="{FF2B5EF4-FFF2-40B4-BE49-F238E27FC236}">
              <a16:creationId xmlns:a16="http://schemas.microsoft.com/office/drawing/2014/main" id="{EF051909-E8ED-4EA8-9EED-EFA82893E5B9}"/>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116857</xdr:rowOff>
    </xdr:from>
    <xdr:ext cx="405111" cy="259045"/>
    <xdr:sp macro="" textlink="">
      <xdr:nvSpPr>
        <xdr:cNvPr id="779" name="n_3aveValue【消防施設】&#10;有形固定資産減価償却率">
          <a:extLst>
            <a:ext uri="{FF2B5EF4-FFF2-40B4-BE49-F238E27FC236}">
              <a16:creationId xmlns:a16="http://schemas.microsoft.com/office/drawing/2014/main" id="{AD39198B-539F-42A5-8B3C-7B0D81E0ED7B}"/>
            </a:ext>
          </a:extLst>
        </xdr:cNvPr>
        <xdr:cNvSpPr txBox="1"/>
      </xdr:nvSpPr>
      <xdr:spPr>
        <a:xfrm>
          <a:off x="13500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780" name="n_4aveValue【消防施設】&#10;有形固定資産減価償却率">
          <a:extLst>
            <a:ext uri="{FF2B5EF4-FFF2-40B4-BE49-F238E27FC236}">
              <a16:creationId xmlns:a16="http://schemas.microsoft.com/office/drawing/2014/main" id="{529DFA57-74D2-443B-8B2F-33C1D7FC8636}"/>
            </a:ext>
          </a:extLst>
        </xdr:cNvPr>
        <xdr:cNvSpPr txBox="1"/>
      </xdr:nvSpPr>
      <xdr:spPr>
        <a:xfrm>
          <a:off x="12611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55263</xdr:rowOff>
    </xdr:from>
    <xdr:ext cx="405111" cy="259045"/>
    <xdr:sp macro="" textlink="">
      <xdr:nvSpPr>
        <xdr:cNvPr id="781" name="n_1mainValue【消防施設】&#10;有形固定資産減価償却率">
          <a:extLst>
            <a:ext uri="{FF2B5EF4-FFF2-40B4-BE49-F238E27FC236}">
              <a16:creationId xmlns:a16="http://schemas.microsoft.com/office/drawing/2014/main" id="{10705B07-F79A-43D6-9BF3-32DEE17CF802}"/>
            </a:ext>
          </a:extLst>
        </xdr:cNvPr>
        <xdr:cNvSpPr txBox="1"/>
      </xdr:nvSpPr>
      <xdr:spPr>
        <a:xfrm>
          <a:off x="15266044"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72407</xdr:rowOff>
    </xdr:from>
    <xdr:ext cx="405111" cy="259045"/>
    <xdr:sp macro="" textlink="">
      <xdr:nvSpPr>
        <xdr:cNvPr id="782" name="n_2mainValue【消防施設】&#10;有形固定資産減価償却率">
          <a:extLst>
            <a:ext uri="{FF2B5EF4-FFF2-40B4-BE49-F238E27FC236}">
              <a16:creationId xmlns:a16="http://schemas.microsoft.com/office/drawing/2014/main" id="{DB3AB421-37FC-4B4D-A492-BE0659889A1A}"/>
            </a:ext>
          </a:extLst>
        </xdr:cNvPr>
        <xdr:cNvSpPr txBox="1"/>
      </xdr:nvSpPr>
      <xdr:spPr>
        <a:xfrm>
          <a:off x="143897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51452</xdr:rowOff>
    </xdr:from>
    <xdr:ext cx="405111" cy="259045"/>
    <xdr:sp macro="" textlink="">
      <xdr:nvSpPr>
        <xdr:cNvPr id="783" name="n_3mainValue【消防施設】&#10;有形固定資産減価償却率">
          <a:extLst>
            <a:ext uri="{FF2B5EF4-FFF2-40B4-BE49-F238E27FC236}">
              <a16:creationId xmlns:a16="http://schemas.microsoft.com/office/drawing/2014/main" id="{EBCF3D91-8DDF-42CE-AEC1-7674F79FDB91}"/>
            </a:ext>
          </a:extLst>
        </xdr:cNvPr>
        <xdr:cNvSpPr txBox="1"/>
      </xdr:nvSpPr>
      <xdr:spPr>
        <a:xfrm>
          <a:off x="13500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62882</xdr:rowOff>
    </xdr:from>
    <xdr:ext cx="405111" cy="259045"/>
    <xdr:sp macro="" textlink="">
      <xdr:nvSpPr>
        <xdr:cNvPr id="784" name="n_4mainValue【消防施設】&#10;有形固定資産減価償却率">
          <a:extLst>
            <a:ext uri="{FF2B5EF4-FFF2-40B4-BE49-F238E27FC236}">
              <a16:creationId xmlns:a16="http://schemas.microsoft.com/office/drawing/2014/main" id="{A23DC7D8-51FB-432E-8C0C-F100BE79B55D}"/>
            </a:ext>
          </a:extLst>
        </xdr:cNvPr>
        <xdr:cNvSpPr txBox="1"/>
      </xdr:nvSpPr>
      <xdr:spPr>
        <a:xfrm>
          <a:off x="12611744" y="1463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77DBD57A-6997-4490-81ED-C08E1423F0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6DA2A7DE-DF5E-41C3-B873-4D4C720C2D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2F228193-5C66-4C64-B2EB-7DA8F007BCD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0E9161BD-44C0-49C5-8EFB-9F73561419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3E8F811-C00D-450F-AD0A-FEACC53AFF9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E86206EC-DA4E-4734-972F-FB1737E862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0DFFECD5-7A21-4E5C-A10F-49C39E396A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D642DB93-9510-45D1-94EC-4E91FCC6E83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BF7211E0-0E26-4514-A5E1-A1544D86BE8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ACD2DB69-13FD-4543-B8BF-696672A5F0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6EDF38EE-6564-4828-AECD-53A04CB2C66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BA61D16D-5A90-4D61-B930-D54372951BE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0833857C-A95E-4CA9-971A-8D2CBE880B8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DC0FDFE1-0F3B-4CD9-9A96-982D4F47E08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2815A49F-A9EE-4BD0-8A68-8109A222C03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DC3CBB52-1216-4680-982D-A9F90A4EC18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96A5A52B-D653-49A6-94F1-EDA32088595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499BED6E-AFC5-4EC4-9CA4-5B9DA984A53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B3932F13-A5D1-4B89-A33B-DD98D7E8993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F8539610-5470-4846-9D67-D387F6A4AD7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48367646-A75A-4F2B-8971-320D9C72F7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167AC574-DF41-447D-BBA8-291D541201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1BCF1901-DDD9-44EF-9B98-A46DDA4DA9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808" name="直線コネクタ 807">
          <a:extLst>
            <a:ext uri="{FF2B5EF4-FFF2-40B4-BE49-F238E27FC236}">
              <a16:creationId xmlns:a16="http://schemas.microsoft.com/office/drawing/2014/main" id="{3A3E3A66-01F1-401C-AF47-BE2CF4FC9C3B}"/>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消防施設】&#10;一人当たり面積最小値テキスト">
          <a:extLst>
            <a:ext uri="{FF2B5EF4-FFF2-40B4-BE49-F238E27FC236}">
              <a16:creationId xmlns:a16="http://schemas.microsoft.com/office/drawing/2014/main" id="{2F8C3DDC-22DE-43E7-B289-956784F288A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a:extLst>
            <a:ext uri="{FF2B5EF4-FFF2-40B4-BE49-F238E27FC236}">
              <a16:creationId xmlns:a16="http://schemas.microsoft.com/office/drawing/2014/main" id="{C1593F9B-50CB-4AA5-B87A-81BD3A69EDF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811" name="【消防施設】&#10;一人当たり面積最大値テキスト">
          <a:extLst>
            <a:ext uri="{FF2B5EF4-FFF2-40B4-BE49-F238E27FC236}">
              <a16:creationId xmlns:a16="http://schemas.microsoft.com/office/drawing/2014/main" id="{4174C5BC-877C-48BF-9C44-EC79A1FCF7B2}"/>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812" name="直線コネクタ 811">
          <a:extLst>
            <a:ext uri="{FF2B5EF4-FFF2-40B4-BE49-F238E27FC236}">
              <a16:creationId xmlns:a16="http://schemas.microsoft.com/office/drawing/2014/main" id="{352ED72E-424A-40C4-AEFD-64CA2CE43CCB}"/>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813" name="【消防施設】&#10;一人当たり面積平均値テキスト">
          <a:extLst>
            <a:ext uri="{FF2B5EF4-FFF2-40B4-BE49-F238E27FC236}">
              <a16:creationId xmlns:a16="http://schemas.microsoft.com/office/drawing/2014/main" id="{D776027E-350F-411D-88A8-A091D4219FB8}"/>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814" name="フローチャート: 判断 813">
          <a:extLst>
            <a:ext uri="{FF2B5EF4-FFF2-40B4-BE49-F238E27FC236}">
              <a16:creationId xmlns:a16="http://schemas.microsoft.com/office/drawing/2014/main" id="{D0466A17-F2A5-46FA-B32E-D9A15F21F8C4}"/>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815" name="フローチャート: 判断 814">
          <a:extLst>
            <a:ext uri="{FF2B5EF4-FFF2-40B4-BE49-F238E27FC236}">
              <a16:creationId xmlns:a16="http://schemas.microsoft.com/office/drawing/2014/main" id="{5FCCD855-1E23-41E1-84C9-31C3648B8943}"/>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16" name="フローチャート: 判断 815">
          <a:extLst>
            <a:ext uri="{FF2B5EF4-FFF2-40B4-BE49-F238E27FC236}">
              <a16:creationId xmlns:a16="http://schemas.microsoft.com/office/drawing/2014/main" id="{40C983C8-3231-46F0-9024-FEF063C118FE}"/>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7" name="フローチャート: 判断 816">
          <a:extLst>
            <a:ext uri="{FF2B5EF4-FFF2-40B4-BE49-F238E27FC236}">
              <a16:creationId xmlns:a16="http://schemas.microsoft.com/office/drawing/2014/main" id="{35A46EBA-A027-453D-98EC-A4AC0A8D3F8E}"/>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151130</xdr:rowOff>
    </xdr:from>
    <xdr:to>
      <xdr:col>98</xdr:col>
      <xdr:colOff>38100</xdr:colOff>
      <xdr:row>85</xdr:row>
      <xdr:rowOff>81280</xdr:rowOff>
    </xdr:to>
    <xdr:sp macro="" textlink="">
      <xdr:nvSpPr>
        <xdr:cNvPr id="818" name="フローチャート: 判断 817">
          <a:extLst>
            <a:ext uri="{FF2B5EF4-FFF2-40B4-BE49-F238E27FC236}">
              <a16:creationId xmlns:a16="http://schemas.microsoft.com/office/drawing/2014/main" id="{69005DCC-ED16-4477-83AA-B6CE013C4E26}"/>
            </a:ext>
          </a:extLst>
        </xdr:cNvPr>
        <xdr:cNvSpPr/>
      </xdr:nvSpPr>
      <xdr:spPr>
        <a:xfrm>
          <a:off x="18605500" y="1455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87FF0B5-67C5-402F-BD0E-C57BB416C9A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2749191-0C0E-4B12-9C10-1F60D92C53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EBF6AEA-0101-4DD8-89FB-19CEE56F5CF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5B6D6CF-F353-49C6-9773-3045DF7097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3921B5CA-300D-408E-9ACE-DE1E672748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824" name="楕円 823">
          <a:extLst>
            <a:ext uri="{FF2B5EF4-FFF2-40B4-BE49-F238E27FC236}">
              <a16:creationId xmlns:a16="http://schemas.microsoft.com/office/drawing/2014/main" id="{DE2F3438-5EBE-4D7F-9AC2-A73ED6D5E642}"/>
            </a:ext>
          </a:extLst>
        </xdr:cNvPr>
        <xdr:cNvSpPr/>
      </xdr:nvSpPr>
      <xdr:spPr>
        <a:xfrm>
          <a:off x="22110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26688</xdr:rowOff>
    </xdr:from>
    <xdr:ext cx="469744" cy="259045"/>
    <xdr:sp macro="" textlink="">
      <xdr:nvSpPr>
        <xdr:cNvPr id="825" name="【消防施設】&#10;一人当たり面積該当値テキスト">
          <a:extLst>
            <a:ext uri="{FF2B5EF4-FFF2-40B4-BE49-F238E27FC236}">
              <a16:creationId xmlns:a16="http://schemas.microsoft.com/office/drawing/2014/main" id="{71618DF8-9D61-486A-AFF1-E3955213F45A}"/>
            </a:ext>
          </a:extLst>
        </xdr:cNvPr>
        <xdr:cNvSpPr txBox="1"/>
      </xdr:nvSpPr>
      <xdr:spPr>
        <a:xfrm>
          <a:off x="22199600"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50164</xdr:rowOff>
    </xdr:from>
    <xdr:to>
      <xdr:col>112</xdr:col>
      <xdr:colOff>38100</xdr:colOff>
      <xdr:row>85</xdr:row>
      <xdr:rowOff>151764</xdr:rowOff>
    </xdr:to>
    <xdr:sp macro="" textlink="">
      <xdr:nvSpPr>
        <xdr:cNvPr id="826" name="楕円 825">
          <a:extLst>
            <a:ext uri="{FF2B5EF4-FFF2-40B4-BE49-F238E27FC236}">
              <a16:creationId xmlns:a16="http://schemas.microsoft.com/office/drawing/2014/main" id="{4C5ABF95-17EC-44BC-B2D9-1BE1BA873713}"/>
            </a:ext>
          </a:extLst>
        </xdr:cNvPr>
        <xdr:cNvSpPr/>
      </xdr:nvSpPr>
      <xdr:spPr>
        <a:xfrm>
          <a:off x="21272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99061</xdr:rowOff>
    </xdr:from>
    <xdr:to>
      <xdr:col>116</xdr:col>
      <xdr:colOff>63500</xdr:colOff>
      <xdr:row>85</xdr:row>
      <xdr:rowOff>100964</xdr:rowOff>
    </xdr:to>
    <xdr:cxnSp macro="">
      <xdr:nvCxnSpPr>
        <xdr:cNvPr id="827" name="直線コネクタ 826">
          <a:extLst>
            <a:ext uri="{FF2B5EF4-FFF2-40B4-BE49-F238E27FC236}">
              <a16:creationId xmlns:a16="http://schemas.microsoft.com/office/drawing/2014/main" id="{71CA920E-1535-44F6-ADBB-E09397FB18AA}"/>
            </a:ext>
          </a:extLst>
        </xdr:cNvPr>
        <xdr:cNvCxnSpPr/>
      </xdr:nvCxnSpPr>
      <xdr:spPr>
        <a:xfrm flipV="1">
          <a:off x="21323300" y="146723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52070</xdr:rowOff>
    </xdr:from>
    <xdr:to>
      <xdr:col>107</xdr:col>
      <xdr:colOff>101600</xdr:colOff>
      <xdr:row>85</xdr:row>
      <xdr:rowOff>153670</xdr:rowOff>
    </xdr:to>
    <xdr:sp macro="" textlink="">
      <xdr:nvSpPr>
        <xdr:cNvPr id="828" name="楕円 827">
          <a:extLst>
            <a:ext uri="{FF2B5EF4-FFF2-40B4-BE49-F238E27FC236}">
              <a16:creationId xmlns:a16="http://schemas.microsoft.com/office/drawing/2014/main" id="{B748ECC0-A4D1-46EE-AE6C-91C2CC7BCF4B}"/>
            </a:ext>
          </a:extLst>
        </xdr:cNvPr>
        <xdr:cNvSpPr/>
      </xdr:nvSpPr>
      <xdr:spPr>
        <a:xfrm>
          <a:off x="2038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100964</xdr:rowOff>
    </xdr:from>
    <xdr:to>
      <xdr:col>111</xdr:col>
      <xdr:colOff>177800</xdr:colOff>
      <xdr:row>85</xdr:row>
      <xdr:rowOff>102870</xdr:rowOff>
    </xdr:to>
    <xdr:cxnSp macro="">
      <xdr:nvCxnSpPr>
        <xdr:cNvPr id="829" name="直線コネクタ 828">
          <a:extLst>
            <a:ext uri="{FF2B5EF4-FFF2-40B4-BE49-F238E27FC236}">
              <a16:creationId xmlns:a16="http://schemas.microsoft.com/office/drawing/2014/main" id="{11BC6A5A-29DB-44B6-A564-C0A1D8DB6716}"/>
            </a:ext>
          </a:extLst>
        </xdr:cNvPr>
        <xdr:cNvCxnSpPr/>
      </xdr:nvCxnSpPr>
      <xdr:spPr>
        <a:xfrm flipV="1">
          <a:off x="20434300" y="146742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53975</xdr:rowOff>
    </xdr:from>
    <xdr:to>
      <xdr:col>102</xdr:col>
      <xdr:colOff>165100</xdr:colOff>
      <xdr:row>85</xdr:row>
      <xdr:rowOff>155575</xdr:rowOff>
    </xdr:to>
    <xdr:sp macro="" textlink="">
      <xdr:nvSpPr>
        <xdr:cNvPr id="830" name="楕円 829">
          <a:extLst>
            <a:ext uri="{FF2B5EF4-FFF2-40B4-BE49-F238E27FC236}">
              <a16:creationId xmlns:a16="http://schemas.microsoft.com/office/drawing/2014/main" id="{73DCF83D-5E72-4ADF-968C-DE35F2EDBBF3}"/>
            </a:ext>
          </a:extLst>
        </xdr:cNvPr>
        <xdr:cNvSpPr/>
      </xdr:nvSpPr>
      <xdr:spPr>
        <a:xfrm>
          <a:off x="19494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102870</xdr:rowOff>
    </xdr:from>
    <xdr:to>
      <xdr:col>107</xdr:col>
      <xdr:colOff>50800</xdr:colOff>
      <xdr:row>85</xdr:row>
      <xdr:rowOff>104775</xdr:rowOff>
    </xdr:to>
    <xdr:cxnSp macro="">
      <xdr:nvCxnSpPr>
        <xdr:cNvPr id="831" name="直線コネクタ 830">
          <a:extLst>
            <a:ext uri="{FF2B5EF4-FFF2-40B4-BE49-F238E27FC236}">
              <a16:creationId xmlns:a16="http://schemas.microsoft.com/office/drawing/2014/main" id="{0F2D7E31-2D66-4F8B-8618-4E4D1BCD03D3}"/>
            </a:ext>
          </a:extLst>
        </xdr:cNvPr>
        <xdr:cNvCxnSpPr/>
      </xdr:nvCxnSpPr>
      <xdr:spPr>
        <a:xfrm flipV="1">
          <a:off x="19545300" y="14676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55880</xdr:rowOff>
    </xdr:from>
    <xdr:to>
      <xdr:col>98</xdr:col>
      <xdr:colOff>38100</xdr:colOff>
      <xdr:row>85</xdr:row>
      <xdr:rowOff>157480</xdr:rowOff>
    </xdr:to>
    <xdr:sp macro="" textlink="">
      <xdr:nvSpPr>
        <xdr:cNvPr id="832" name="楕円 831">
          <a:extLst>
            <a:ext uri="{FF2B5EF4-FFF2-40B4-BE49-F238E27FC236}">
              <a16:creationId xmlns:a16="http://schemas.microsoft.com/office/drawing/2014/main" id="{EB3B06FA-BA3C-45DC-A85E-B757132F65DF}"/>
            </a:ext>
          </a:extLst>
        </xdr:cNvPr>
        <xdr:cNvSpPr/>
      </xdr:nvSpPr>
      <xdr:spPr>
        <a:xfrm>
          <a:off x="18605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104775</xdr:rowOff>
    </xdr:from>
    <xdr:to>
      <xdr:col>102</xdr:col>
      <xdr:colOff>114300</xdr:colOff>
      <xdr:row>85</xdr:row>
      <xdr:rowOff>106680</xdr:rowOff>
    </xdr:to>
    <xdr:cxnSp macro="">
      <xdr:nvCxnSpPr>
        <xdr:cNvPr id="833" name="直線コネクタ 832">
          <a:extLst>
            <a:ext uri="{FF2B5EF4-FFF2-40B4-BE49-F238E27FC236}">
              <a16:creationId xmlns:a16="http://schemas.microsoft.com/office/drawing/2014/main" id="{CB0B8FA0-6A9A-4CA7-A2A6-A2BE34BCA557}"/>
            </a:ext>
          </a:extLst>
        </xdr:cNvPr>
        <xdr:cNvCxnSpPr/>
      </xdr:nvCxnSpPr>
      <xdr:spPr>
        <a:xfrm flipV="1">
          <a:off x="18656300" y="14678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834" name="n_1aveValue【消防施設】&#10;一人当たり面積">
          <a:extLst>
            <a:ext uri="{FF2B5EF4-FFF2-40B4-BE49-F238E27FC236}">
              <a16:creationId xmlns:a16="http://schemas.microsoft.com/office/drawing/2014/main" id="{398CB596-73A0-4C0F-8548-E80678A0381C}"/>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835" name="n_2aveValue【消防施設】&#10;一人当たり面積">
          <a:extLst>
            <a:ext uri="{FF2B5EF4-FFF2-40B4-BE49-F238E27FC236}">
              <a16:creationId xmlns:a16="http://schemas.microsoft.com/office/drawing/2014/main" id="{CEE4B841-8F11-4807-9C2F-288925957910}"/>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6" name="n_3aveValue【消防施設】&#10;一人当たり面積">
          <a:extLst>
            <a:ext uri="{FF2B5EF4-FFF2-40B4-BE49-F238E27FC236}">
              <a16:creationId xmlns:a16="http://schemas.microsoft.com/office/drawing/2014/main" id="{868964D9-8FDF-4354-BA4E-44E80A1F6114}"/>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97807</xdr:rowOff>
    </xdr:from>
    <xdr:ext cx="469744" cy="259045"/>
    <xdr:sp macro="" textlink="">
      <xdr:nvSpPr>
        <xdr:cNvPr id="837" name="n_4aveValue【消防施設】&#10;一人当たり面積">
          <a:extLst>
            <a:ext uri="{FF2B5EF4-FFF2-40B4-BE49-F238E27FC236}">
              <a16:creationId xmlns:a16="http://schemas.microsoft.com/office/drawing/2014/main" id="{E44EEDFD-D2A7-483F-8362-D335751A8BFB}"/>
            </a:ext>
          </a:extLst>
        </xdr:cNvPr>
        <xdr:cNvSpPr txBox="1"/>
      </xdr:nvSpPr>
      <xdr:spPr>
        <a:xfrm>
          <a:off x="18421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142891</xdr:rowOff>
    </xdr:from>
    <xdr:ext cx="469744" cy="259045"/>
    <xdr:sp macro="" textlink="">
      <xdr:nvSpPr>
        <xdr:cNvPr id="838" name="n_1mainValue【消防施設】&#10;一人当たり面積">
          <a:extLst>
            <a:ext uri="{FF2B5EF4-FFF2-40B4-BE49-F238E27FC236}">
              <a16:creationId xmlns:a16="http://schemas.microsoft.com/office/drawing/2014/main" id="{BF6FC139-DB72-49A3-87DB-2F12F266D1EB}"/>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144797</xdr:rowOff>
    </xdr:from>
    <xdr:ext cx="469744" cy="259045"/>
    <xdr:sp macro="" textlink="">
      <xdr:nvSpPr>
        <xdr:cNvPr id="839" name="n_2mainValue【消防施設】&#10;一人当たり面積">
          <a:extLst>
            <a:ext uri="{FF2B5EF4-FFF2-40B4-BE49-F238E27FC236}">
              <a16:creationId xmlns:a16="http://schemas.microsoft.com/office/drawing/2014/main" id="{A84B6C6E-C260-4F37-B761-428355340A59}"/>
            </a:ext>
          </a:extLst>
        </xdr:cNvPr>
        <xdr:cNvSpPr txBox="1"/>
      </xdr:nvSpPr>
      <xdr:spPr>
        <a:xfrm>
          <a:off x="20199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146702</xdr:rowOff>
    </xdr:from>
    <xdr:ext cx="469744" cy="259045"/>
    <xdr:sp macro="" textlink="">
      <xdr:nvSpPr>
        <xdr:cNvPr id="840" name="n_3mainValue【消防施設】&#10;一人当たり面積">
          <a:extLst>
            <a:ext uri="{FF2B5EF4-FFF2-40B4-BE49-F238E27FC236}">
              <a16:creationId xmlns:a16="http://schemas.microsoft.com/office/drawing/2014/main" id="{72FC2BCF-873E-4329-A58A-CA490DAE8C56}"/>
            </a:ext>
          </a:extLst>
        </xdr:cNvPr>
        <xdr:cNvSpPr txBox="1"/>
      </xdr:nvSpPr>
      <xdr:spPr>
        <a:xfrm>
          <a:off x="19310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148607</xdr:rowOff>
    </xdr:from>
    <xdr:ext cx="469744" cy="259045"/>
    <xdr:sp macro="" textlink="">
      <xdr:nvSpPr>
        <xdr:cNvPr id="841" name="n_4mainValue【消防施設】&#10;一人当たり面積">
          <a:extLst>
            <a:ext uri="{FF2B5EF4-FFF2-40B4-BE49-F238E27FC236}">
              <a16:creationId xmlns:a16="http://schemas.microsoft.com/office/drawing/2014/main" id="{0B4E31A1-0115-4F2E-A070-1E9017FEA5A9}"/>
            </a:ext>
          </a:extLst>
        </xdr:cNvPr>
        <xdr:cNvSpPr txBox="1"/>
      </xdr:nvSpPr>
      <xdr:spPr>
        <a:xfrm>
          <a:off x="18421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A25849DC-5B02-43DD-8725-14DD9C767E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AF902A0A-C8EE-480B-A9DB-65A6EE781D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80524981-2A1C-4136-A10C-BBA2644F14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4913F866-080D-4B11-B96B-465642EFBC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EA867247-0F95-470C-B6FD-0C7EB1C6DB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F1BAEDEF-CD56-4044-8EE2-CAD855038BA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C1E4341B-CB3C-431F-8ABA-291EC4401B0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B9A809CD-91D0-476B-B89A-9DF40AFF08F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424405FB-5BB6-4CDB-A4BE-0FA2C94AC1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276BB3AC-991B-4AF8-A6AE-3E62910345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E7557F31-7518-42AD-AEB6-A7A8F5F1F95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7C2A6822-6FD3-4875-B81D-08DD24E6A0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10219B87-A8AC-4E01-9AF0-E8A3170195D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1578CEAD-C1A1-4D14-8B64-396670EE86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8DC5D295-322F-425E-B43D-1E51808897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C121EACA-E0C0-4EEC-90FF-6705E112E4A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FA0B31A4-310A-4EB6-9027-D793787A89E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85321C71-128B-4658-AB45-7E3A3021D2E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2FCDB7FB-17BD-49C1-A7C5-B5940DB1697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915D4A5F-EE72-4573-AD1C-C624AE178DC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212975AB-3B52-4AC3-9D78-BE29AA4E1CD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2E921749-28CE-4EFE-BCB0-3E6AB229AFD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BF92B02B-95AF-4C4B-A9C6-0874455723E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473D062-A3D4-42C2-A86D-D19B79519C9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9AD6C5E5-F7BB-472A-8CC4-E3698F7FFF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67" name="直線コネクタ 866">
          <a:extLst>
            <a:ext uri="{FF2B5EF4-FFF2-40B4-BE49-F238E27FC236}">
              <a16:creationId xmlns:a16="http://schemas.microsoft.com/office/drawing/2014/main" id="{DFEC4DB7-B4EA-42E7-B26C-0D7E1A5D0559}"/>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68" name="【庁舎】&#10;有形固定資産減価償却率最小値テキスト">
          <a:extLst>
            <a:ext uri="{FF2B5EF4-FFF2-40B4-BE49-F238E27FC236}">
              <a16:creationId xmlns:a16="http://schemas.microsoft.com/office/drawing/2014/main" id="{62B9A936-B90B-4866-89AE-E6D50A62CAA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69" name="直線コネクタ 868">
          <a:extLst>
            <a:ext uri="{FF2B5EF4-FFF2-40B4-BE49-F238E27FC236}">
              <a16:creationId xmlns:a16="http://schemas.microsoft.com/office/drawing/2014/main" id="{DD4C4002-961F-46F8-A453-78138A9D63B8}"/>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70" name="【庁舎】&#10;有形固定資産減価償却率最大値テキスト">
          <a:extLst>
            <a:ext uri="{FF2B5EF4-FFF2-40B4-BE49-F238E27FC236}">
              <a16:creationId xmlns:a16="http://schemas.microsoft.com/office/drawing/2014/main" id="{D671607F-24DC-4ADD-8B22-8685023808DB}"/>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71" name="直線コネクタ 870">
          <a:extLst>
            <a:ext uri="{FF2B5EF4-FFF2-40B4-BE49-F238E27FC236}">
              <a16:creationId xmlns:a16="http://schemas.microsoft.com/office/drawing/2014/main" id="{48AD4732-159B-4A8E-97A8-FA6F29C9C91B}"/>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72" name="【庁舎】&#10;有形固定資産減価償却率平均値テキスト">
          <a:extLst>
            <a:ext uri="{FF2B5EF4-FFF2-40B4-BE49-F238E27FC236}">
              <a16:creationId xmlns:a16="http://schemas.microsoft.com/office/drawing/2014/main" id="{73AD15A0-DF70-49C2-9A89-6AD89FFBC3AB}"/>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3" name="フローチャート: 判断 872">
          <a:extLst>
            <a:ext uri="{FF2B5EF4-FFF2-40B4-BE49-F238E27FC236}">
              <a16:creationId xmlns:a16="http://schemas.microsoft.com/office/drawing/2014/main" id="{97E7AA7D-B9E7-4BB0-8248-AABB4C0CADA5}"/>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4" name="フローチャート: 判断 873">
          <a:extLst>
            <a:ext uri="{FF2B5EF4-FFF2-40B4-BE49-F238E27FC236}">
              <a16:creationId xmlns:a16="http://schemas.microsoft.com/office/drawing/2014/main" id="{7A0C9F09-6976-4E0F-AF43-34A9A3FFF7C9}"/>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75" name="フローチャート: 判断 874">
          <a:extLst>
            <a:ext uri="{FF2B5EF4-FFF2-40B4-BE49-F238E27FC236}">
              <a16:creationId xmlns:a16="http://schemas.microsoft.com/office/drawing/2014/main" id="{E313B87F-0191-4D02-BCCB-8EBE3CD507CB}"/>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76" name="フローチャート: 判断 875">
          <a:extLst>
            <a:ext uri="{FF2B5EF4-FFF2-40B4-BE49-F238E27FC236}">
              <a16:creationId xmlns:a16="http://schemas.microsoft.com/office/drawing/2014/main" id="{FE531483-ECD1-474F-B347-4F5A2C4613A5}"/>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877" name="フローチャート: 判断 876">
          <a:extLst>
            <a:ext uri="{FF2B5EF4-FFF2-40B4-BE49-F238E27FC236}">
              <a16:creationId xmlns:a16="http://schemas.microsoft.com/office/drawing/2014/main" id="{0D6B9FC4-80D5-4877-9FE5-9264F7DA8189}"/>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1114B2E-6978-4EDB-8972-EF98B2ECF22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79CB34E-589C-4CC1-885C-7AF0D99C39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FC475733-C1FE-4A3F-9C95-128D379C8B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88CCB36-5889-487E-AED4-E033F4CB9F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3152664-26D8-4341-B555-B47F7098A7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883" name="楕円 882">
          <a:extLst>
            <a:ext uri="{FF2B5EF4-FFF2-40B4-BE49-F238E27FC236}">
              <a16:creationId xmlns:a16="http://schemas.microsoft.com/office/drawing/2014/main" id="{33DD0877-2326-4EBE-857C-CB25A187CE52}"/>
            </a:ext>
          </a:extLst>
        </xdr:cNvPr>
        <xdr:cNvSpPr/>
      </xdr:nvSpPr>
      <xdr:spPr>
        <a:xfrm>
          <a:off x="16268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64243</xdr:rowOff>
    </xdr:from>
    <xdr:ext cx="405111" cy="259045"/>
    <xdr:sp macro="" textlink="">
      <xdr:nvSpPr>
        <xdr:cNvPr id="884" name="【庁舎】&#10;有形固定資産減価償却率該当値テキスト">
          <a:extLst>
            <a:ext uri="{FF2B5EF4-FFF2-40B4-BE49-F238E27FC236}">
              <a16:creationId xmlns:a16="http://schemas.microsoft.com/office/drawing/2014/main" id="{A0E27764-FE10-43AA-9B64-A3386037E022}"/>
            </a:ext>
          </a:extLst>
        </xdr:cNvPr>
        <xdr:cNvSpPr txBox="1"/>
      </xdr:nvSpPr>
      <xdr:spPr>
        <a:xfrm>
          <a:off x="16357600"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46627</xdr:rowOff>
    </xdr:from>
    <xdr:to>
      <xdr:col>81</xdr:col>
      <xdr:colOff>101600</xdr:colOff>
      <xdr:row>104</xdr:row>
      <xdr:rowOff>148227</xdr:rowOff>
    </xdr:to>
    <xdr:sp macro="" textlink="">
      <xdr:nvSpPr>
        <xdr:cNvPr id="885" name="楕円 884">
          <a:extLst>
            <a:ext uri="{FF2B5EF4-FFF2-40B4-BE49-F238E27FC236}">
              <a16:creationId xmlns:a16="http://schemas.microsoft.com/office/drawing/2014/main" id="{76AACD06-BB69-4EB1-AEE0-20AD1FC3DD24}"/>
            </a:ext>
          </a:extLst>
        </xdr:cNvPr>
        <xdr:cNvSpPr/>
      </xdr:nvSpPr>
      <xdr:spPr>
        <a:xfrm>
          <a:off x="15430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97427</xdr:rowOff>
    </xdr:from>
    <xdr:to>
      <xdr:col>85</xdr:col>
      <xdr:colOff>127000</xdr:colOff>
      <xdr:row>104</xdr:row>
      <xdr:rowOff>136616</xdr:rowOff>
    </xdr:to>
    <xdr:cxnSp macro="">
      <xdr:nvCxnSpPr>
        <xdr:cNvPr id="886" name="直線コネクタ 885">
          <a:extLst>
            <a:ext uri="{FF2B5EF4-FFF2-40B4-BE49-F238E27FC236}">
              <a16:creationId xmlns:a16="http://schemas.microsoft.com/office/drawing/2014/main" id="{16E5A240-9C59-4F15-AED6-378C84BA7A9C}"/>
            </a:ext>
          </a:extLst>
        </xdr:cNvPr>
        <xdr:cNvCxnSpPr/>
      </xdr:nvCxnSpPr>
      <xdr:spPr>
        <a:xfrm>
          <a:off x="15481300" y="1792822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887" name="楕円 886">
          <a:extLst>
            <a:ext uri="{FF2B5EF4-FFF2-40B4-BE49-F238E27FC236}">
              <a16:creationId xmlns:a16="http://schemas.microsoft.com/office/drawing/2014/main" id="{A1C46EC1-8266-40D8-AE7C-4EEE1E243C18}"/>
            </a:ext>
          </a:extLst>
        </xdr:cNvPr>
        <xdr:cNvSpPr/>
      </xdr:nvSpPr>
      <xdr:spPr>
        <a:xfrm>
          <a:off x="14541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58238</xdr:rowOff>
    </xdr:from>
    <xdr:to>
      <xdr:col>81</xdr:col>
      <xdr:colOff>50800</xdr:colOff>
      <xdr:row>104</xdr:row>
      <xdr:rowOff>97427</xdr:rowOff>
    </xdr:to>
    <xdr:cxnSp macro="">
      <xdr:nvCxnSpPr>
        <xdr:cNvPr id="888" name="直線コネクタ 887">
          <a:extLst>
            <a:ext uri="{FF2B5EF4-FFF2-40B4-BE49-F238E27FC236}">
              <a16:creationId xmlns:a16="http://schemas.microsoft.com/office/drawing/2014/main" id="{69C68B0E-A2EC-46EC-AB2E-937C835D0C24}"/>
            </a:ext>
          </a:extLst>
        </xdr:cNvPr>
        <xdr:cNvCxnSpPr/>
      </xdr:nvCxnSpPr>
      <xdr:spPr>
        <a:xfrm>
          <a:off x="14592300" y="1788903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889" name="楕円 888">
          <a:extLst>
            <a:ext uri="{FF2B5EF4-FFF2-40B4-BE49-F238E27FC236}">
              <a16:creationId xmlns:a16="http://schemas.microsoft.com/office/drawing/2014/main" id="{65E8431D-BA90-4112-9838-30290A0BDEC8}"/>
            </a:ext>
          </a:extLst>
        </xdr:cNvPr>
        <xdr:cNvSpPr/>
      </xdr:nvSpPr>
      <xdr:spPr>
        <a:xfrm>
          <a:off x="13652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20682</xdr:rowOff>
    </xdr:from>
    <xdr:to>
      <xdr:col>76</xdr:col>
      <xdr:colOff>114300</xdr:colOff>
      <xdr:row>104</xdr:row>
      <xdr:rowOff>58238</xdr:rowOff>
    </xdr:to>
    <xdr:cxnSp macro="">
      <xdr:nvCxnSpPr>
        <xdr:cNvPr id="890" name="直線コネクタ 889">
          <a:extLst>
            <a:ext uri="{FF2B5EF4-FFF2-40B4-BE49-F238E27FC236}">
              <a16:creationId xmlns:a16="http://schemas.microsoft.com/office/drawing/2014/main" id="{1DF02FDA-3D22-4FFC-B715-E6846B523694}"/>
            </a:ext>
          </a:extLst>
        </xdr:cNvPr>
        <xdr:cNvCxnSpPr/>
      </xdr:nvCxnSpPr>
      <xdr:spPr>
        <a:xfrm>
          <a:off x="13703300" y="1785148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103777</xdr:rowOff>
    </xdr:from>
    <xdr:to>
      <xdr:col>67</xdr:col>
      <xdr:colOff>101600</xdr:colOff>
      <xdr:row>104</xdr:row>
      <xdr:rowOff>33927</xdr:rowOff>
    </xdr:to>
    <xdr:sp macro="" textlink="">
      <xdr:nvSpPr>
        <xdr:cNvPr id="891" name="楕円 890">
          <a:extLst>
            <a:ext uri="{FF2B5EF4-FFF2-40B4-BE49-F238E27FC236}">
              <a16:creationId xmlns:a16="http://schemas.microsoft.com/office/drawing/2014/main" id="{07AC0671-79C3-4F03-B7D2-3AEA870AEE13}"/>
            </a:ext>
          </a:extLst>
        </xdr:cNvPr>
        <xdr:cNvSpPr/>
      </xdr:nvSpPr>
      <xdr:spPr>
        <a:xfrm>
          <a:off x="12763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154577</xdr:rowOff>
    </xdr:from>
    <xdr:to>
      <xdr:col>71</xdr:col>
      <xdr:colOff>177800</xdr:colOff>
      <xdr:row>104</xdr:row>
      <xdr:rowOff>20682</xdr:rowOff>
    </xdr:to>
    <xdr:cxnSp macro="">
      <xdr:nvCxnSpPr>
        <xdr:cNvPr id="892" name="直線コネクタ 891">
          <a:extLst>
            <a:ext uri="{FF2B5EF4-FFF2-40B4-BE49-F238E27FC236}">
              <a16:creationId xmlns:a16="http://schemas.microsoft.com/office/drawing/2014/main" id="{D60580FE-5794-4988-A4BD-2DA22E723D36}"/>
            </a:ext>
          </a:extLst>
        </xdr:cNvPr>
        <xdr:cNvCxnSpPr/>
      </xdr:nvCxnSpPr>
      <xdr:spPr>
        <a:xfrm>
          <a:off x="12814300" y="178139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3" name="n_1aveValue【庁舎】&#10;有形固定資産減価償却率">
          <a:extLst>
            <a:ext uri="{FF2B5EF4-FFF2-40B4-BE49-F238E27FC236}">
              <a16:creationId xmlns:a16="http://schemas.microsoft.com/office/drawing/2014/main" id="{A5E89C66-971B-4FBE-A92B-9FFB867AD992}"/>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894" name="n_2aveValue【庁舎】&#10;有形固定資産減価償却率">
          <a:extLst>
            <a:ext uri="{FF2B5EF4-FFF2-40B4-BE49-F238E27FC236}">
              <a16:creationId xmlns:a16="http://schemas.microsoft.com/office/drawing/2014/main" id="{6B328830-543E-43F3-8916-096B95919BA7}"/>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895" name="n_3aveValue【庁舎】&#10;有形固定資産減価償却率">
          <a:extLst>
            <a:ext uri="{FF2B5EF4-FFF2-40B4-BE49-F238E27FC236}">
              <a16:creationId xmlns:a16="http://schemas.microsoft.com/office/drawing/2014/main" id="{5DB6EE0C-A060-4B40-951A-37E22D2F25E3}"/>
            </a:ext>
          </a:extLst>
        </xdr:cNvPr>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896" name="n_4aveValue【庁舎】&#10;有形固定資産減価償却率">
          <a:extLst>
            <a:ext uri="{FF2B5EF4-FFF2-40B4-BE49-F238E27FC236}">
              <a16:creationId xmlns:a16="http://schemas.microsoft.com/office/drawing/2014/main" id="{3DCB518F-F111-447D-A747-E4F5A648B00D}"/>
            </a:ext>
          </a:extLst>
        </xdr:cNvPr>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164754</xdr:rowOff>
    </xdr:from>
    <xdr:ext cx="405111" cy="259045"/>
    <xdr:sp macro="" textlink="">
      <xdr:nvSpPr>
        <xdr:cNvPr id="897" name="n_1mainValue【庁舎】&#10;有形固定資産減価償却率">
          <a:extLst>
            <a:ext uri="{FF2B5EF4-FFF2-40B4-BE49-F238E27FC236}">
              <a16:creationId xmlns:a16="http://schemas.microsoft.com/office/drawing/2014/main" id="{D66AD78C-F00A-4D21-8DD2-3DA19009635D}"/>
            </a:ext>
          </a:extLst>
        </xdr:cNvPr>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125565</xdr:rowOff>
    </xdr:from>
    <xdr:ext cx="405111" cy="259045"/>
    <xdr:sp macro="" textlink="">
      <xdr:nvSpPr>
        <xdr:cNvPr id="898" name="n_2mainValue【庁舎】&#10;有形固定資産減価償却率">
          <a:extLst>
            <a:ext uri="{FF2B5EF4-FFF2-40B4-BE49-F238E27FC236}">
              <a16:creationId xmlns:a16="http://schemas.microsoft.com/office/drawing/2014/main" id="{650C4260-C775-4DE3-B762-8BAE6FB6F7ED}"/>
            </a:ext>
          </a:extLst>
        </xdr:cNvPr>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88009</xdr:rowOff>
    </xdr:from>
    <xdr:ext cx="405111" cy="259045"/>
    <xdr:sp macro="" textlink="">
      <xdr:nvSpPr>
        <xdr:cNvPr id="899" name="n_3mainValue【庁舎】&#10;有形固定資産減価償却率">
          <a:extLst>
            <a:ext uri="{FF2B5EF4-FFF2-40B4-BE49-F238E27FC236}">
              <a16:creationId xmlns:a16="http://schemas.microsoft.com/office/drawing/2014/main" id="{D9541D64-20D2-4C70-8678-1A2F51C85717}"/>
            </a:ext>
          </a:extLst>
        </xdr:cNvPr>
        <xdr:cNvSpPr txBox="1"/>
      </xdr:nvSpPr>
      <xdr:spPr>
        <a:xfrm>
          <a:off x="13500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50454</xdr:rowOff>
    </xdr:from>
    <xdr:ext cx="405111" cy="259045"/>
    <xdr:sp macro="" textlink="">
      <xdr:nvSpPr>
        <xdr:cNvPr id="900" name="n_4mainValue【庁舎】&#10;有形固定資産減価償却率">
          <a:extLst>
            <a:ext uri="{FF2B5EF4-FFF2-40B4-BE49-F238E27FC236}">
              <a16:creationId xmlns:a16="http://schemas.microsoft.com/office/drawing/2014/main" id="{6961D706-516E-455E-A9AA-0D4DD64FE1E8}"/>
            </a:ext>
          </a:extLst>
        </xdr:cNvPr>
        <xdr:cNvSpPr txBox="1"/>
      </xdr:nvSpPr>
      <xdr:spPr>
        <a:xfrm>
          <a:off x="12611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B153C625-D994-432B-9407-8C16883B9A5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3C6C7997-32B8-4DC4-87EA-1AE913E8746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522FC92F-0BE4-45CB-950C-5741753B4D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78703DFB-77BF-453F-8166-B07994A56D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88911FA-3619-41A3-A509-92958C5CC29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EBC5FD49-531B-4182-92EB-AAFA5C6A8D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B1003F91-4A5A-4B89-BF02-6AD4B462C35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5A06EF6D-6BC9-4CF6-8CCC-09BE6EE16E1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5BF220BE-9D35-4D33-A2D6-9576B0C8331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6A0D5CBC-E272-4EDF-BCE3-4340A47396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27C72315-BF4F-49C6-AC71-4F95C003891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618FE360-AF8D-482B-91B9-7E579024B47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CB9E5F46-B715-4A3B-96C9-2961AD60193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C21070A8-7C2B-4E22-920A-65E221C6EA7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0AF3F687-E2F8-45B9-8360-C7AB5590B05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A825DC40-AD21-47CB-ABD2-6AF49241DE8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34F2ADD6-678B-4C47-821E-E843B74CEB9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3FEEC01E-CCB9-4055-8839-8F33613A2C9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EC308AC1-B7A7-4478-9BAE-2917BF94FF9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BD691948-4EF8-4C5B-966B-0A5AB112BA2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5EBB1EFB-332B-4A45-ACFE-BDF042C6B6A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A32E4E80-2CBB-42C6-8100-A3CB028BC8C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B134FD41-44EB-44A2-BC27-0217D99BA5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A7F5D83A-C3DE-4C8E-9204-93B58654AD5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E997B92B-9093-4E67-91F8-F087336C62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926" name="直線コネクタ 925">
          <a:extLst>
            <a:ext uri="{FF2B5EF4-FFF2-40B4-BE49-F238E27FC236}">
              <a16:creationId xmlns:a16="http://schemas.microsoft.com/office/drawing/2014/main" id="{3D91F7ED-CD03-4D9C-91B3-E0A5064BB578}"/>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927" name="【庁舎】&#10;一人当たり面積最小値テキスト">
          <a:extLst>
            <a:ext uri="{FF2B5EF4-FFF2-40B4-BE49-F238E27FC236}">
              <a16:creationId xmlns:a16="http://schemas.microsoft.com/office/drawing/2014/main" id="{898FD80E-804D-423C-A536-8F7AB571F899}"/>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928" name="直線コネクタ 927">
          <a:extLst>
            <a:ext uri="{FF2B5EF4-FFF2-40B4-BE49-F238E27FC236}">
              <a16:creationId xmlns:a16="http://schemas.microsoft.com/office/drawing/2014/main" id="{9637A847-FD33-406C-B08F-F599EAA35F2F}"/>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929" name="【庁舎】&#10;一人当たり面積最大値テキスト">
          <a:extLst>
            <a:ext uri="{FF2B5EF4-FFF2-40B4-BE49-F238E27FC236}">
              <a16:creationId xmlns:a16="http://schemas.microsoft.com/office/drawing/2014/main" id="{A3CCE0EC-5C4C-4380-BB49-BFB1757BBC93}"/>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930" name="直線コネクタ 929">
          <a:extLst>
            <a:ext uri="{FF2B5EF4-FFF2-40B4-BE49-F238E27FC236}">
              <a16:creationId xmlns:a16="http://schemas.microsoft.com/office/drawing/2014/main" id="{3950A37D-6D8F-4601-AED6-76C17B9F3138}"/>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931" name="【庁舎】&#10;一人当たり面積平均値テキスト">
          <a:extLst>
            <a:ext uri="{FF2B5EF4-FFF2-40B4-BE49-F238E27FC236}">
              <a16:creationId xmlns:a16="http://schemas.microsoft.com/office/drawing/2014/main" id="{2EB11182-34A7-44B9-8E7B-1D4F80910331}"/>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932" name="フローチャート: 判断 931">
          <a:extLst>
            <a:ext uri="{FF2B5EF4-FFF2-40B4-BE49-F238E27FC236}">
              <a16:creationId xmlns:a16="http://schemas.microsoft.com/office/drawing/2014/main" id="{91C4B96A-D989-4680-AC2D-CB114E32C959}"/>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933" name="フローチャート: 判断 932">
          <a:extLst>
            <a:ext uri="{FF2B5EF4-FFF2-40B4-BE49-F238E27FC236}">
              <a16:creationId xmlns:a16="http://schemas.microsoft.com/office/drawing/2014/main" id="{AA700794-1EA5-4786-88B5-AC6AA4E15FB1}"/>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934" name="フローチャート: 判断 933">
          <a:extLst>
            <a:ext uri="{FF2B5EF4-FFF2-40B4-BE49-F238E27FC236}">
              <a16:creationId xmlns:a16="http://schemas.microsoft.com/office/drawing/2014/main" id="{39D4F0E3-6F4D-43AB-B586-EBA8EFD36220}"/>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55880</xdr:rowOff>
    </xdr:from>
    <xdr:to>
      <xdr:col>102</xdr:col>
      <xdr:colOff>165100</xdr:colOff>
      <xdr:row>106</xdr:row>
      <xdr:rowOff>157480</xdr:rowOff>
    </xdr:to>
    <xdr:sp macro="" textlink="">
      <xdr:nvSpPr>
        <xdr:cNvPr id="935" name="フローチャート: 判断 934">
          <a:extLst>
            <a:ext uri="{FF2B5EF4-FFF2-40B4-BE49-F238E27FC236}">
              <a16:creationId xmlns:a16="http://schemas.microsoft.com/office/drawing/2014/main" id="{D2A15A21-089D-4E0D-A66D-DCDC9C2F91BC}"/>
            </a:ext>
          </a:extLst>
        </xdr:cNvPr>
        <xdr:cNvSpPr/>
      </xdr:nvSpPr>
      <xdr:spPr>
        <a:xfrm>
          <a:off x="19494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936" name="フローチャート: 判断 935">
          <a:extLst>
            <a:ext uri="{FF2B5EF4-FFF2-40B4-BE49-F238E27FC236}">
              <a16:creationId xmlns:a16="http://schemas.microsoft.com/office/drawing/2014/main" id="{A37B0FE7-79AC-485E-97C6-8950068076A5}"/>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825FFE6-1F24-4A74-927B-3A06CB91610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84DCEC9-CED6-4133-88CF-22E78585A1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8ACF79B-1C29-4363-802A-469C3D9FF0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015CFF5-D16A-40B4-8DF2-ACAA31FD026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367F0832-3A7A-4919-B93D-CC3B6390FA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92892</xdr:rowOff>
    </xdr:from>
    <xdr:to>
      <xdr:col>116</xdr:col>
      <xdr:colOff>114300</xdr:colOff>
      <xdr:row>105</xdr:row>
      <xdr:rowOff>23042</xdr:rowOff>
    </xdr:to>
    <xdr:sp macro="" textlink="">
      <xdr:nvSpPr>
        <xdr:cNvPr id="942" name="楕円 941">
          <a:extLst>
            <a:ext uri="{FF2B5EF4-FFF2-40B4-BE49-F238E27FC236}">
              <a16:creationId xmlns:a16="http://schemas.microsoft.com/office/drawing/2014/main" id="{3CB112C2-9625-4810-A15A-EECCCDD685B2}"/>
            </a:ext>
          </a:extLst>
        </xdr:cNvPr>
        <xdr:cNvSpPr/>
      </xdr:nvSpPr>
      <xdr:spPr>
        <a:xfrm>
          <a:off x="22110700" y="1792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115769</xdr:rowOff>
    </xdr:from>
    <xdr:ext cx="469744" cy="259045"/>
    <xdr:sp macro="" textlink="">
      <xdr:nvSpPr>
        <xdr:cNvPr id="943" name="【庁舎】&#10;一人当たり面積該当値テキスト">
          <a:extLst>
            <a:ext uri="{FF2B5EF4-FFF2-40B4-BE49-F238E27FC236}">
              <a16:creationId xmlns:a16="http://schemas.microsoft.com/office/drawing/2014/main" id="{B79885E4-DC24-49EB-9FE5-ECF55ECF23B6}"/>
            </a:ext>
          </a:extLst>
        </xdr:cNvPr>
        <xdr:cNvSpPr txBox="1"/>
      </xdr:nvSpPr>
      <xdr:spPr>
        <a:xfrm>
          <a:off x="22199600"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104866</xdr:rowOff>
    </xdr:from>
    <xdr:to>
      <xdr:col>112</xdr:col>
      <xdr:colOff>38100</xdr:colOff>
      <xdr:row>105</xdr:row>
      <xdr:rowOff>35016</xdr:rowOff>
    </xdr:to>
    <xdr:sp macro="" textlink="">
      <xdr:nvSpPr>
        <xdr:cNvPr id="944" name="楕円 943">
          <a:extLst>
            <a:ext uri="{FF2B5EF4-FFF2-40B4-BE49-F238E27FC236}">
              <a16:creationId xmlns:a16="http://schemas.microsoft.com/office/drawing/2014/main" id="{3B729506-FC1E-4500-AF79-B49BC1284E52}"/>
            </a:ext>
          </a:extLst>
        </xdr:cNvPr>
        <xdr:cNvSpPr/>
      </xdr:nvSpPr>
      <xdr:spPr>
        <a:xfrm>
          <a:off x="21272500" y="179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143692</xdr:rowOff>
    </xdr:from>
    <xdr:to>
      <xdr:col>116</xdr:col>
      <xdr:colOff>63500</xdr:colOff>
      <xdr:row>104</xdr:row>
      <xdr:rowOff>155666</xdr:rowOff>
    </xdr:to>
    <xdr:cxnSp macro="">
      <xdr:nvCxnSpPr>
        <xdr:cNvPr id="945" name="直線コネクタ 944">
          <a:extLst>
            <a:ext uri="{FF2B5EF4-FFF2-40B4-BE49-F238E27FC236}">
              <a16:creationId xmlns:a16="http://schemas.microsoft.com/office/drawing/2014/main" id="{57516AC1-469C-475D-8BB0-696C21CCA647}"/>
            </a:ext>
          </a:extLst>
        </xdr:cNvPr>
        <xdr:cNvCxnSpPr/>
      </xdr:nvCxnSpPr>
      <xdr:spPr>
        <a:xfrm flipV="1">
          <a:off x="21323300" y="17974492"/>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113574</xdr:rowOff>
    </xdr:from>
    <xdr:to>
      <xdr:col>107</xdr:col>
      <xdr:colOff>101600</xdr:colOff>
      <xdr:row>105</xdr:row>
      <xdr:rowOff>43724</xdr:rowOff>
    </xdr:to>
    <xdr:sp macro="" textlink="">
      <xdr:nvSpPr>
        <xdr:cNvPr id="946" name="楕円 945">
          <a:extLst>
            <a:ext uri="{FF2B5EF4-FFF2-40B4-BE49-F238E27FC236}">
              <a16:creationId xmlns:a16="http://schemas.microsoft.com/office/drawing/2014/main" id="{940697C2-B145-4D19-A0F4-48852E891A24}"/>
            </a:ext>
          </a:extLst>
        </xdr:cNvPr>
        <xdr:cNvSpPr/>
      </xdr:nvSpPr>
      <xdr:spPr>
        <a:xfrm>
          <a:off x="20383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155666</xdr:rowOff>
    </xdr:from>
    <xdr:to>
      <xdr:col>111</xdr:col>
      <xdr:colOff>177800</xdr:colOff>
      <xdr:row>104</xdr:row>
      <xdr:rowOff>164374</xdr:rowOff>
    </xdr:to>
    <xdr:cxnSp macro="">
      <xdr:nvCxnSpPr>
        <xdr:cNvPr id="947" name="直線コネクタ 946">
          <a:extLst>
            <a:ext uri="{FF2B5EF4-FFF2-40B4-BE49-F238E27FC236}">
              <a16:creationId xmlns:a16="http://schemas.microsoft.com/office/drawing/2014/main" id="{C0E33D00-596D-4027-BEF9-99CC6743B3A5}"/>
            </a:ext>
          </a:extLst>
        </xdr:cNvPr>
        <xdr:cNvCxnSpPr/>
      </xdr:nvCxnSpPr>
      <xdr:spPr>
        <a:xfrm flipV="1">
          <a:off x="20434300" y="1798646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121194</xdr:rowOff>
    </xdr:from>
    <xdr:to>
      <xdr:col>102</xdr:col>
      <xdr:colOff>165100</xdr:colOff>
      <xdr:row>105</xdr:row>
      <xdr:rowOff>51344</xdr:rowOff>
    </xdr:to>
    <xdr:sp macro="" textlink="">
      <xdr:nvSpPr>
        <xdr:cNvPr id="948" name="楕円 947">
          <a:extLst>
            <a:ext uri="{FF2B5EF4-FFF2-40B4-BE49-F238E27FC236}">
              <a16:creationId xmlns:a16="http://schemas.microsoft.com/office/drawing/2014/main" id="{B5F80084-1BBC-4BF4-BE65-6D9E8B798D18}"/>
            </a:ext>
          </a:extLst>
        </xdr:cNvPr>
        <xdr:cNvSpPr/>
      </xdr:nvSpPr>
      <xdr:spPr>
        <a:xfrm>
          <a:off x="19494500" y="179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164374</xdr:rowOff>
    </xdr:from>
    <xdr:to>
      <xdr:col>107</xdr:col>
      <xdr:colOff>50800</xdr:colOff>
      <xdr:row>105</xdr:row>
      <xdr:rowOff>544</xdr:rowOff>
    </xdr:to>
    <xdr:cxnSp macro="">
      <xdr:nvCxnSpPr>
        <xdr:cNvPr id="949" name="直線コネクタ 948">
          <a:extLst>
            <a:ext uri="{FF2B5EF4-FFF2-40B4-BE49-F238E27FC236}">
              <a16:creationId xmlns:a16="http://schemas.microsoft.com/office/drawing/2014/main" id="{3828BD12-CDE6-4403-AD47-6443D6D912FF}"/>
            </a:ext>
          </a:extLst>
        </xdr:cNvPr>
        <xdr:cNvCxnSpPr/>
      </xdr:nvCxnSpPr>
      <xdr:spPr>
        <a:xfrm flipV="1">
          <a:off x="19545300" y="179951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127726</xdr:rowOff>
    </xdr:from>
    <xdr:to>
      <xdr:col>98</xdr:col>
      <xdr:colOff>38100</xdr:colOff>
      <xdr:row>105</xdr:row>
      <xdr:rowOff>57876</xdr:rowOff>
    </xdr:to>
    <xdr:sp macro="" textlink="">
      <xdr:nvSpPr>
        <xdr:cNvPr id="950" name="楕円 949">
          <a:extLst>
            <a:ext uri="{FF2B5EF4-FFF2-40B4-BE49-F238E27FC236}">
              <a16:creationId xmlns:a16="http://schemas.microsoft.com/office/drawing/2014/main" id="{1DA9B6E0-3BCD-4ADB-91EA-7E47AB46E66B}"/>
            </a:ext>
          </a:extLst>
        </xdr:cNvPr>
        <xdr:cNvSpPr/>
      </xdr:nvSpPr>
      <xdr:spPr>
        <a:xfrm>
          <a:off x="18605500" y="179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544</xdr:rowOff>
    </xdr:from>
    <xdr:to>
      <xdr:col>102</xdr:col>
      <xdr:colOff>114300</xdr:colOff>
      <xdr:row>105</xdr:row>
      <xdr:rowOff>7076</xdr:rowOff>
    </xdr:to>
    <xdr:cxnSp macro="">
      <xdr:nvCxnSpPr>
        <xdr:cNvPr id="951" name="直線コネクタ 950">
          <a:extLst>
            <a:ext uri="{FF2B5EF4-FFF2-40B4-BE49-F238E27FC236}">
              <a16:creationId xmlns:a16="http://schemas.microsoft.com/office/drawing/2014/main" id="{56A121B2-D423-451B-9D35-D95E2F2245E1}"/>
            </a:ext>
          </a:extLst>
        </xdr:cNvPr>
        <xdr:cNvCxnSpPr/>
      </xdr:nvCxnSpPr>
      <xdr:spPr>
        <a:xfrm flipV="1">
          <a:off x="18656300" y="18002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952" name="n_1aveValue【庁舎】&#10;一人当たり面積">
          <a:extLst>
            <a:ext uri="{FF2B5EF4-FFF2-40B4-BE49-F238E27FC236}">
              <a16:creationId xmlns:a16="http://schemas.microsoft.com/office/drawing/2014/main" id="{78DB996B-425D-4B2A-9100-F07957AAD78F}"/>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953" name="n_2aveValue【庁舎】&#10;一人当たり面積">
          <a:extLst>
            <a:ext uri="{FF2B5EF4-FFF2-40B4-BE49-F238E27FC236}">
              <a16:creationId xmlns:a16="http://schemas.microsoft.com/office/drawing/2014/main" id="{F2676642-368D-4635-AEBF-3A500CD83261}"/>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148607</xdr:rowOff>
    </xdr:from>
    <xdr:ext cx="469744" cy="259045"/>
    <xdr:sp macro="" textlink="">
      <xdr:nvSpPr>
        <xdr:cNvPr id="954" name="n_3aveValue【庁舎】&#10;一人当たり面積">
          <a:extLst>
            <a:ext uri="{FF2B5EF4-FFF2-40B4-BE49-F238E27FC236}">
              <a16:creationId xmlns:a16="http://schemas.microsoft.com/office/drawing/2014/main" id="{782737EB-7446-480C-89C3-C90419AE254B}"/>
            </a:ext>
          </a:extLst>
        </xdr:cNvPr>
        <xdr:cNvSpPr txBox="1"/>
      </xdr:nvSpPr>
      <xdr:spPr>
        <a:xfrm>
          <a:off x="19310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147519</xdr:rowOff>
    </xdr:from>
    <xdr:ext cx="469744" cy="259045"/>
    <xdr:sp macro="" textlink="">
      <xdr:nvSpPr>
        <xdr:cNvPr id="955" name="n_4aveValue【庁舎】&#10;一人当たり面積">
          <a:extLst>
            <a:ext uri="{FF2B5EF4-FFF2-40B4-BE49-F238E27FC236}">
              <a16:creationId xmlns:a16="http://schemas.microsoft.com/office/drawing/2014/main" id="{90C4945A-2DA4-4EA4-9F5F-6882AD771EC7}"/>
            </a:ext>
          </a:extLst>
        </xdr:cNvPr>
        <xdr:cNvSpPr txBox="1"/>
      </xdr:nvSpPr>
      <xdr:spPr>
        <a:xfrm>
          <a:off x="18421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51543</xdr:rowOff>
    </xdr:from>
    <xdr:ext cx="469744" cy="259045"/>
    <xdr:sp macro="" textlink="">
      <xdr:nvSpPr>
        <xdr:cNvPr id="956" name="n_1mainValue【庁舎】&#10;一人当たり面積">
          <a:extLst>
            <a:ext uri="{FF2B5EF4-FFF2-40B4-BE49-F238E27FC236}">
              <a16:creationId xmlns:a16="http://schemas.microsoft.com/office/drawing/2014/main" id="{8B6522F2-C220-415C-A8D1-55B56FB1B5A1}"/>
            </a:ext>
          </a:extLst>
        </xdr:cNvPr>
        <xdr:cNvSpPr txBox="1"/>
      </xdr:nvSpPr>
      <xdr:spPr>
        <a:xfrm>
          <a:off x="21075727" y="1771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60251</xdr:rowOff>
    </xdr:from>
    <xdr:ext cx="469744" cy="259045"/>
    <xdr:sp macro="" textlink="">
      <xdr:nvSpPr>
        <xdr:cNvPr id="957" name="n_2mainValue【庁舎】&#10;一人当たり面積">
          <a:extLst>
            <a:ext uri="{FF2B5EF4-FFF2-40B4-BE49-F238E27FC236}">
              <a16:creationId xmlns:a16="http://schemas.microsoft.com/office/drawing/2014/main" id="{47AE1ABA-5B39-40B3-8BAF-AA73D095819B}"/>
            </a:ext>
          </a:extLst>
        </xdr:cNvPr>
        <xdr:cNvSpPr txBox="1"/>
      </xdr:nvSpPr>
      <xdr:spPr>
        <a:xfrm>
          <a:off x="201994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67871</xdr:rowOff>
    </xdr:from>
    <xdr:ext cx="469744" cy="259045"/>
    <xdr:sp macro="" textlink="">
      <xdr:nvSpPr>
        <xdr:cNvPr id="958" name="n_3mainValue【庁舎】&#10;一人当たり面積">
          <a:extLst>
            <a:ext uri="{FF2B5EF4-FFF2-40B4-BE49-F238E27FC236}">
              <a16:creationId xmlns:a16="http://schemas.microsoft.com/office/drawing/2014/main" id="{F374DCAC-0F0C-4B5D-B530-0AAB11D8F001}"/>
            </a:ext>
          </a:extLst>
        </xdr:cNvPr>
        <xdr:cNvSpPr txBox="1"/>
      </xdr:nvSpPr>
      <xdr:spPr>
        <a:xfrm>
          <a:off x="19310427" y="1772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74403</xdr:rowOff>
    </xdr:from>
    <xdr:ext cx="469744" cy="259045"/>
    <xdr:sp macro="" textlink="">
      <xdr:nvSpPr>
        <xdr:cNvPr id="959" name="n_4mainValue【庁舎】&#10;一人当たり面積">
          <a:extLst>
            <a:ext uri="{FF2B5EF4-FFF2-40B4-BE49-F238E27FC236}">
              <a16:creationId xmlns:a16="http://schemas.microsoft.com/office/drawing/2014/main" id="{456AA36F-CD4D-4A15-9B5A-2621BF8A9189}"/>
            </a:ext>
          </a:extLst>
        </xdr:cNvPr>
        <xdr:cNvSpPr txBox="1"/>
      </xdr:nvSpPr>
      <xdr:spPr>
        <a:xfrm>
          <a:off x="18421427" y="17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AAA6F5BC-EDAE-4B62-A391-443D9ADD88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01248541-ABB2-4A5D-96F8-83744846F54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21636578-A473-45C6-9E6F-2334F24E414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類似団体と比較して「一人当たり」の資産保有量が高い項目が多い。これは、４町村の合併により、本町の総面積は</a:t>
          </a:r>
          <a:r>
            <a:rPr kumimoji="1" lang="en-US" altLang="ja-JP" sz="1100">
              <a:solidFill>
                <a:schemeClr val="dk1"/>
              </a:solidFill>
              <a:effectLst/>
              <a:latin typeface="+mn-lt"/>
              <a:ea typeface="+mn-ea"/>
              <a:cs typeface="+mn-cs"/>
            </a:rPr>
            <a:t>419.68</a:t>
          </a:r>
          <a:r>
            <a:rPr kumimoji="1" lang="ja-JP" altLang="ja-JP" sz="1100">
              <a:solidFill>
                <a:schemeClr val="dk1"/>
              </a:solidFill>
              <a:effectLst/>
              <a:latin typeface="+mn-lt"/>
              <a:ea typeface="+mn-ea"/>
              <a:cs typeface="+mn-cs"/>
            </a:rPr>
            <a:t>㎢となり、岡山県内の町村では最も広い自治体であることが要因と考えられる。</a:t>
          </a:r>
          <a:endParaRPr lang="ja-JP" altLang="ja-JP" sz="1400">
            <a:effectLst/>
          </a:endParaRPr>
        </a:p>
        <a:p>
          <a:r>
            <a:rPr kumimoji="1" lang="ja-JP" altLang="ja-JP" sz="1100">
              <a:solidFill>
                <a:schemeClr val="dk1"/>
              </a:solidFill>
              <a:effectLst/>
              <a:latin typeface="+mn-lt"/>
              <a:ea typeface="+mn-ea"/>
              <a:cs typeface="+mn-cs"/>
            </a:rPr>
            <a:t>有形固定資産減価償却率については、橋りょう・トンネル、公営住宅、一般廃棄物処理施設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及び庁舎</a:t>
          </a:r>
          <a:r>
            <a:rPr kumimoji="1" lang="ja-JP" altLang="ja-JP" sz="1100">
              <a:solidFill>
                <a:schemeClr val="dk1"/>
              </a:solidFill>
              <a:effectLst/>
              <a:latin typeface="+mn-lt"/>
              <a:ea typeface="+mn-ea"/>
              <a:cs typeface="+mn-cs"/>
            </a:rPr>
            <a:t>以外は類似団体平均値を下回っており、比較的新しい施設が多いと言えるが、財政状況を考慮した計画的な維持管理・更新を行っていく必要がある。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12,265
12,116
419.68
13,635,641
12,751,055
422,791
7,457,087
10,065,212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人口の減少と急速な高齢化に加え、町内に基盤となる産業が乏しいことから、税収等の大きな伸びは期待できず、財政基盤が弱く財政力指数は類似団体平均を下回った水準で推移している。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今後、税等の収納率向上と定員管理・給与の適正化、事務事業の見直し等歳出の抑制に取組み、財政基盤の強化に努める。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平成２８年度において地方税、地方交付税の減額、平成２９年度には大規模な事業による起債の償還が始まったことにより、以降高い数値となっている。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公共施設の老朽化による維持管理経費の増大も見込まれるため、公共施設個別計画や各長寿命化計画を基に具体的な対策と方針を検討することで整備・改修等の費用が短期間に集中しないよう平準化を行い、新たな公債費負担を抑えるとともに引き続き行財政改革を推進することにより、財政の健全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80518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625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63</xdr:row>
      <xdr:rowOff>80518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6121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62</xdr:row>
      <xdr:rowOff>165100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612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8128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950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141495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9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80518</xdr:rowOff>
    </xdr:from>
    <xdr:to>
      <xdr:col>15</xdr:col>
      <xdr:colOff>133350</xdr:colOff>
      <xdr:row>63</xdr:row>
      <xdr:rowOff>10668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平成１７年３月の町村合併により、適正規模以上の職員数と公共施設となったことにより、人件費及び物件費の抑制を図るため、「鏡野町定員適正化計画」及び「第２次行財政改革大綱」に基づき財政引き締め策は行っているものの、人口減少の影響が大きく、類似団体の平均を大きく上回っているため引き続き定員管理に努める必要が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また、類似団体と比べ公共施設の保有数が多く、維持管理に多額の費用がかかっているため、公共施設等個別計画により公共施設数の適正化を推進することで物件費を抑制し、財政の健全化に努める。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10433</xdr:rowOff>
    </xdr:from>
    <xdr:to>
      <xdr:col>23</xdr:col>
      <xdr:colOff>133350</xdr:colOff>
      <xdr:row>85</xdr:row>
      <xdr:rowOff>35914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583683"/>
          <a:ext cx="838200" cy="2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160745</xdr:rowOff>
    </xdr:from>
    <xdr:to>
      <xdr:col>19</xdr:col>
      <xdr:colOff>133350</xdr:colOff>
      <xdr:row>85</xdr:row>
      <xdr:rowOff>10433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562545"/>
          <a:ext cx="8890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128476</xdr:rowOff>
    </xdr:from>
    <xdr:to>
      <xdr:col>15</xdr:col>
      <xdr:colOff>82550</xdr:colOff>
      <xdr:row>84</xdr:row>
      <xdr:rowOff>160745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530276"/>
          <a:ext cx="8890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41850</xdr:rowOff>
    </xdr:from>
    <xdr:to>
      <xdr:col>11</xdr:col>
      <xdr:colOff>31750</xdr:colOff>
      <xdr:row>84</xdr:row>
      <xdr:rowOff>128476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443650"/>
          <a:ext cx="889000" cy="8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69829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156564</xdr:rowOff>
    </xdr:from>
    <xdr:to>
      <xdr:col>23</xdr:col>
      <xdr:colOff>184150</xdr:colOff>
      <xdr:row>85</xdr:row>
      <xdr:rowOff>86714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5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128641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53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131083</xdr:rowOff>
    </xdr:from>
    <xdr:to>
      <xdr:col>19</xdr:col>
      <xdr:colOff>184150</xdr:colOff>
      <xdr:row>85</xdr:row>
      <xdr:rowOff>61233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5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46010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61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109945</xdr:rowOff>
    </xdr:from>
    <xdr:to>
      <xdr:col>15</xdr:col>
      <xdr:colOff>133350</xdr:colOff>
      <xdr:row>85</xdr:row>
      <xdr:rowOff>40095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5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24872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59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77676</xdr:rowOff>
    </xdr:from>
    <xdr:to>
      <xdr:col>11</xdr:col>
      <xdr:colOff>82550</xdr:colOff>
      <xdr:row>85</xdr:row>
      <xdr:rowOff>7826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4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164053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56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162500</xdr:rowOff>
    </xdr:from>
    <xdr:to>
      <xdr:col>7</xdr:col>
      <xdr:colOff>31750</xdr:colOff>
      <xdr:row>84</xdr:row>
      <xdr:rowOff>92650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3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77427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47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近年では数値はほぼ横ばいで推移しており、類似団体平均に比べて若干下回っている。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高齢・高給者の退職により、国の平均月額より低い者の採用を見込むことから、指数は当面</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同</a:t>
          </a:r>
          <a:r>
            <a:rPr kumimoji="1" lang="ja-JP" altLang="en-US" sz="1100" b="0" i="0" baseline="0">
              <a:solidFill>
                <a:schemeClr val="dk1"/>
              </a:solidFill>
              <a:effectLst/>
              <a:latin typeface="+mn-lt"/>
              <a:ea typeface="+mn-ea"/>
              <a:cs typeface="+mn-cs"/>
            </a:rPr>
            <a:t>程度の</a:t>
          </a:r>
          <a:r>
            <a:rPr kumimoji="1" lang="ja-JP" altLang="ja-JP" sz="1100" b="0" i="0" baseline="0">
              <a:solidFill>
                <a:schemeClr val="dk1"/>
              </a:solidFill>
              <a:effectLst/>
              <a:latin typeface="+mn-lt"/>
              <a:ea typeface="+mn-ea"/>
              <a:cs typeface="+mn-cs"/>
            </a:rPr>
            <a:t>水準で推移すると考えている。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今後も類似団体の給与水準を注視し、人事評価制度の活用により適正な給与水準の確保に努める。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149578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8435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122766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122766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町村合併により旧団体の職員を引き継いだことにより、類似団体の平均を大きく上回っているが、定員適正化計画（改訂版：令和元年度～令和５年度）に基づき、退職者に対する補充採用者数の調整や機構改革による人員削減に取組んでいる。しかしながら、人口の減少から数値は若干の増加傾向にある。また、行政区域が広大で管理する施設も多いことから、職員数の削減に伴って、行政サービスの低下を招く恐れも懸念されるため、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63</xdr:row>
      <xdr:rowOff>13436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95000"/>
          <a:ext cx="8382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145314</xdr:rowOff>
    </xdr:from>
    <xdr:to>
      <xdr:col>77</xdr:col>
      <xdr:colOff>44450</xdr:colOff>
      <xdr:row>62</xdr:row>
      <xdr:rowOff>165100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75214"/>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138075</xdr:rowOff>
    </xdr:from>
    <xdr:to>
      <xdr:col>72</xdr:col>
      <xdr:colOff>203200</xdr:colOff>
      <xdr:row>62</xdr:row>
      <xdr:rowOff>145314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6797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138075</xdr:rowOff>
    </xdr:from>
    <xdr:to>
      <xdr:col>68</xdr:col>
      <xdr:colOff>152400</xdr:colOff>
      <xdr:row>62</xdr:row>
      <xdr:rowOff>139040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767975"/>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52171</xdr:rowOff>
    </xdr:from>
    <xdr:to>
      <xdr:col>68</xdr:col>
      <xdr:colOff>203200</xdr:colOff>
      <xdr:row>61</xdr:row>
      <xdr:rowOff>153771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163948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134086</xdr:rowOff>
    </xdr:from>
    <xdr:to>
      <xdr:col>81</xdr:col>
      <xdr:colOff>95250</xdr:colOff>
      <xdr:row>63</xdr:row>
      <xdr:rowOff>64236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106163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3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94514</xdr:rowOff>
    </xdr:from>
    <xdr:to>
      <xdr:col>73</xdr:col>
      <xdr:colOff>44450</xdr:colOff>
      <xdr:row>63</xdr:row>
      <xdr:rowOff>24664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2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9441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8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87275</xdr:rowOff>
    </xdr:from>
    <xdr:to>
      <xdr:col>68</xdr:col>
      <xdr:colOff>203200</xdr:colOff>
      <xdr:row>63</xdr:row>
      <xdr:rowOff>17425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2202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80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88240</xdr:rowOff>
    </xdr:from>
    <xdr:to>
      <xdr:col>64</xdr:col>
      <xdr:colOff>152400</xdr:colOff>
      <xdr:row>63</xdr:row>
      <xdr:rowOff>18390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7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3167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80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大規模事業に係る起債の償還により、平成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年度以降は類似団体を上回った数値で推移。償還額は令和３年度をピークとして減少見込であるが、今後、大規模事業を控えているため数値を注視していく必要がある。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大規模事業の整理等により年度間の費用の平準化を図り、新規発行の抑制に努めるとともに起債に大きく頼ることのない財政運営に努める。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27686</xdr:rowOff>
    </xdr:from>
    <xdr:to>
      <xdr:col>81</xdr:col>
      <xdr:colOff>44450</xdr:colOff>
      <xdr:row>43</xdr:row>
      <xdr:rowOff>56642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4000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27686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3710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160528</xdr:rowOff>
    </xdr:from>
    <xdr:to>
      <xdr:col>72</xdr:col>
      <xdr:colOff>203200</xdr:colOff>
      <xdr:row>42</xdr:row>
      <xdr:rowOff>170180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3614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42</xdr:row>
      <xdr:rowOff>160528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3517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149369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148336</xdr:rowOff>
    </xdr:from>
    <xdr:to>
      <xdr:col>77</xdr:col>
      <xdr:colOff>95250</xdr:colOff>
      <xdr:row>43</xdr:row>
      <xdr:rowOff>78486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63263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3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前年度に比べ</a:t>
          </a:r>
          <a:r>
            <a:rPr kumimoji="1" lang="ja-JP" altLang="en-US" sz="1100" b="0" i="0" baseline="0">
              <a:solidFill>
                <a:schemeClr val="dk1"/>
              </a:solidFill>
              <a:effectLst/>
              <a:latin typeface="+mn-lt"/>
              <a:ea typeface="+mn-ea"/>
              <a:cs typeface="+mn-cs"/>
            </a:rPr>
            <a:t>１３．５</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上昇した。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これは</a:t>
          </a:r>
          <a:r>
            <a:rPr kumimoji="1" lang="ja-JP" altLang="en-US" sz="1100" b="0" i="0" baseline="0">
              <a:solidFill>
                <a:schemeClr val="dk1"/>
              </a:solidFill>
              <a:effectLst/>
              <a:latin typeface="+mn-lt"/>
              <a:ea typeface="+mn-ea"/>
              <a:cs typeface="+mn-cs"/>
            </a:rPr>
            <a:t>、地方債残高が減少したものの</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基金等の</a:t>
          </a:r>
          <a:r>
            <a:rPr kumimoji="1" lang="ja-JP" altLang="ja-JP" sz="1100" b="0" i="0" baseline="0">
              <a:solidFill>
                <a:schemeClr val="dk1"/>
              </a:solidFill>
              <a:effectLst/>
              <a:latin typeface="+mn-lt"/>
              <a:ea typeface="+mn-ea"/>
              <a:cs typeface="+mn-cs"/>
            </a:rPr>
            <a:t>充当財源が</a:t>
          </a:r>
          <a:r>
            <a:rPr kumimoji="1" lang="ja-JP" altLang="en-US" sz="1100" b="0" i="0" baseline="0">
              <a:solidFill>
                <a:schemeClr val="dk1"/>
              </a:solidFill>
              <a:effectLst/>
              <a:latin typeface="+mn-lt"/>
              <a:ea typeface="+mn-ea"/>
              <a:cs typeface="+mn-cs"/>
            </a:rPr>
            <a:t>減少したことが</a:t>
          </a:r>
          <a:r>
            <a:rPr kumimoji="1" lang="ja-JP" altLang="ja-JP" sz="1100" b="0" i="0" baseline="0">
              <a:solidFill>
                <a:schemeClr val="dk1"/>
              </a:solidFill>
              <a:effectLst/>
              <a:latin typeface="+mn-lt"/>
              <a:ea typeface="+mn-ea"/>
              <a:cs typeface="+mn-cs"/>
            </a:rPr>
            <a:t>要因である。類似団体を上回った数値となっており、今後は公共施設等の大規模改修や景気の悪化等による</a:t>
          </a:r>
          <a:r>
            <a:rPr kumimoji="1" lang="ja-JP" altLang="en-US" sz="1100" b="0" i="0" baseline="0">
              <a:solidFill>
                <a:schemeClr val="dk1"/>
              </a:solidFill>
              <a:effectLst/>
              <a:latin typeface="+mn-lt"/>
              <a:ea typeface="+mn-ea"/>
              <a:cs typeface="+mn-cs"/>
            </a:rPr>
            <a:t>更なる</a:t>
          </a:r>
          <a:r>
            <a:rPr kumimoji="1" lang="ja-JP" altLang="ja-JP" sz="1100" b="0" i="0" baseline="0">
              <a:solidFill>
                <a:schemeClr val="dk1"/>
              </a:solidFill>
              <a:effectLst/>
              <a:latin typeface="+mn-lt"/>
              <a:ea typeface="+mn-ea"/>
              <a:cs typeface="+mn-cs"/>
            </a:rPr>
            <a:t>充当財源の減少が見込まれるため、公債費等義務的経費の削減を中心に引き続き行財政改革を推進することにより、財政の健全化に努める。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83881</xdr:rowOff>
    </xdr:from>
    <xdr:to>
      <xdr:col>81</xdr:col>
      <xdr:colOff>44450</xdr:colOff>
      <xdr:row>16</xdr:row>
      <xdr:rowOff>67552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655631"/>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83881</xdr:rowOff>
    </xdr:from>
    <xdr:to>
      <xdr:col>77</xdr:col>
      <xdr:colOff>44450</xdr:colOff>
      <xdr:row>15</xdr:row>
      <xdr:rowOff>91924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65563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91924</xdr:rowOff>
    </xdr:from>
    <xdr:to>
      <xdr:col>72</xdr:col>
      <xdr:colOff>203200</xdr:colOff>
      <xdr:row>17</xdr:row>
      <xdr:rowOff>63863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63674"/>
          <a:ext cx="889000" cy="3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63863</xdr:rowOff>
    </xdr:from>
    <xdr:to>
      <xdr:col>68</xdr:col>
      <xdr:colOff>152400</xdr:colOff>
      <xdr:row>18</xdr:row>
      <xdr:rowOff>148650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78513"/>
          <a:ext cx="889000" cy="25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16752</xdr:rowOff>
    </xdr:from>
    <xdr:to>
      <xdr:col>81</xdr:col>
      <xdr:colOff>95250</xdr:colOff>
      <xdr:row>16</xdr:row>
      <xdr:rowOff>118352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160279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3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33081</xdr:rowOff>
    </xdr:from>
    <xdr:to>
      <xdr:col>77</xdr:col>
      <xdr:colOff>95250</xdr:colOff>
      <xdr:row>15</xdr:row>
      <xdr:rowOff>134681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6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119458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91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41124</xdr:rowOff>
    </xdr:from>
    <xdr:to>
      <xdr:col>73</xdr:col>
      <xdr:colOff>44450</xdr:colOff>
      <xdr:row>15</xdr:row>
      <xdr:rowOff>142724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127501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9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13063</xdr:rowOff>
    </xdr:from>
    <xdr:to>
      <xdr:col>68</xdr:col>
      <xdr:colOff>203200</xdr:colOff>
      <xdr:row>17</xdr:row>
      <xdr:rowOff>114663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9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99440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01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97850</xdr:rowOff>
    </xdr:from>
    <xdr:to>
      <xdr:col>64</xdr:col>
      <xdr:colOff>152400</xdr:colOff>
      <xdr:row>19</xdr:row>
      <xdr:rowOff>28001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839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12778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7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12,265
12,116
419.68
13,635,641
12,751,055
422,791
7,457,087
10,065,212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令和２年度より会計年度任用職員の報酬が人件費算入となったため大幅に増加した。また、類似団体と比較すると、経常収支比率に占める割合としては同等</a:t>
          </a:r>
          <a:r>
            <a:rPr kumimoji="1" lang="ja-JP" altLang="en-US" sz="1100" b="0" i="0" baseline="0">
              <a:solidFill>
                <a:schemeClr val="dk1"/>
              </a:solidFill>
              <a:effectLst/>
              <a:latin typeface="+mn-lt"/>
              <a:ea typeface="+mn-ea"/>
              <a:cs typeface="+mn-cs"/>
            </a:rPr>
            <a:t>とな</a:t>
          </a:r>
          <a:r>
            <a:rPr kumimoji="1" lang="ja-JP" altLang="ja-JP" sz="1100" b="0" i="0" baseline="0">
              <a:solidFill>
                <a:schemeClr val="dk1"/>
              </a:solidFill>
              <a:effectLst/>
              <a:latin typeface="+mn-lt"/>
              <a:ea typeface="+mn-ea"/>
              <a:cs typeface="+mn-cs"/>
            </a:rPr>
            <a:t>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今後は事務事業の見直しを行い、デジタル化の推進等により、住民サービスの質を維持向上しながら適正な人員管理に努める。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10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72136</xdr:rowOff>
    </xdr:from>
    <xdr:to>
      <xdr:col>19</xdr:col>
      <xdr:colOff>187325</xdr:colOff>
      <xdr:row>34</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01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72136</xdr:rowOff>
    </xdr:from>
    <xdr:to>
      <xdr:col>15</xdr:col>
      <xdr:colOff>98425</xdr:colOff>
      <xdr:row>34</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33274</xdr:rowOff>
    </xdr:from>
    <xdr:to>
      <xdr:col>11</xdr:col>
      <xdr:colOff>9525</xdr:colOff>
      <xdr:row>34</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9112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39624</xdr:rowOff>
    </xdr:from>
    <xdr:to>
      <xdr:col>11</xdr:col>
      <xdr:colOff>60325</xdr:colOff>
      <xdr:row>34</xdr:row>
      <xdr:rowOff>141224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151401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128778</xdr:rowOff>
    </xdr:from>
    <xdr:to>
      <xdr:col>6</xdr:col>
      <xdr:colOff>171450</xdr:colOff>
      <xdr:row>34</xdr:row>
      <xdr:rowOff>58928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78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43705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47007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21336</xdr:rowOff>
    </xdr:from>
    <xdr:to>
      <xdr:col>15</xdr:col>
      <xdr:colOff>149225</xdr:colOff>
      <xdr:row>34</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44196</xdr:rowOff>
    </xdr:from>
    <xdr:to>
      <xdr:col>11</xdr:col>
      <xdr:colOff>60325</xdr:colOff>
      <xdr:row>34</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130573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153924</xdr:rowOff>
    </xdr:from>
    <xdr:to>
      <xdr:col>6</xdr:col>
      <xdr:colOff>171450</xdr:colOff>
      <xdr:row>33</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0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mn-lt"/>
              <a:ea typeface="+mn-ea"/>
              <a:cs typeface="+mn-cs"/>
            </a:rPr>
            <a:t>　令和２年度より会計年度任用職員の報酬が人件費算入となったことで大幅な減少となったが類似団体との比較では依然として高い数値となっている。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要因としては平成２６年度より情報通信施設に係る指定管理料の発生や、津山圏域クリーンセンターの稼働に伴う経費の発生が大きい。</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また、合併前団体から引き継いだ多くの公共施設の経常的な管理費が増加しているため、今後は公共施設個別計画を基に施設の在り方について、統廃合や民間への移譲等を検討するとともに、指定管理制度による運営管理の適正化を徹底し、経費の削減に努める。</a:t>
          </a:r>
          <a:endParaRPr lang="ja-JP" altLang="ja-JP" sz="95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16510</xdr:rowOff>
    </xdr:from>
    <xdr:to>
      <xdr:col>82</xdr:col>
      <xdr:colOff>107950</xdr:colOff>
      <xdr:row>19</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74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19</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59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73660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36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20</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3690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160020</xdr:rowOff>
    </xdr:from>
    <xdr:to>
      <xdr:col>82</xdr:col>
      <xdr:colOff>158750</xdr:colOff>
      <xdr:row>19</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132097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99060</xdr:rowOff>
    </xdr:from>
    <xdr:to>
      <xdr:col>65</xdr:col>
      <xdr:colOff>53975</xdr:colOff>
      <xdr:row>21</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5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61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扶助費にかかる経常収支比率は類似団体の平均を大きく下回っている。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しかしながら、支援を必要とする人は増加傾向にあり、今後は各種給付費が増加するものと見込まれる。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276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156935</xdr:rowOff>
    </xdr:from>
    <xdr:to>
      <xdr:col>19</xdr:col>
      <xdr:colOff>187325</xdr:colOff>
      <xdr:row>54</xdr:row>
      <xdr:rowOff>18143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243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156935</xdr:rowOff>
    </xdr:from>
    <xdr:to>
      <xdr:col>15</xdr:col>
      <xdr:colOff>98425</xdr:colOff>
      <xdr:row>53</xdr:row>
      <xdr:rowOff>156935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243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53</xdr:row>
      <xdr:rowOff>156935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243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122465</xdr:rowOff>
    </xdr:from>
    <xdr:to>
      <xdr:col>11</xdr:col>
      <xdr:colOff>60325</xdr:colOff>
      <xdr:row>56</xdr:row>
      <xdr:rowOff>52615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58255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106135</xdr:rowOff>
    </xdr:from>
    <xdr:to>
      <xdr:col>15</xdr:col>
      <xdr:colOff>149225</xdr:colOff>
      <xdr:row>54</xdr:row>
      <xdr:rowOff>36285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46462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106135</xdr:rowOff>
    </xdr:from>
    <xdr:to>
      <xdr:col>6</xdr:col>
      <xdr:colOff>171450</xdr:colOff>
      <xdr:row>54</xdr:row>
      <xdr:rowOff>36285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46462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その他における歳出では、他会計への繰出金が大きな割合を占めている。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平成３０年度より簡易水道事業等が公営企業会計に移行したため大きく減少したが、今後も増え続ける医療費や介護サービス費等により、各特別会計への繰出金は増加が見込まれる。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56</xdr:row>
      <xdr:rowOff>111760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12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56</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1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157480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5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xdr:rowOff>
    </xdr:from>
    <xdr:to>
      <xdr:col>69</xdr:col>
      <xdr:colOff>142875</xdr:colOff>
      <xdr:row>59</xdr:row>
      <xdr:rowOff>113030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の平均を大きく下回っているが、近年はやや増加傾向にある。また、本稼働となった津山圏域資源循環施設組合の運営経費にかかる負担金が増加しており、今後の財政への影響が懸念されることから現在交付している補助</a:t>
          </a:r>
          <a:r>
            <a:rPr kumimoji="1" lang="ja-JP" altLang="en-US" sz="1100" b="0" i="0" baseline="0">
              <a:solidFill>
                <a:schemeClr val="dk1"/>
              </a:solidFill>
              <a:effectLst/>
              <a:latin typeface="+mn-lt"/>
              <a:ea typeface="+mn-ea"/>
              <a:cs typeface="+mn-cs"/>
            </a:rPr>
            <a:t>金等</a:t>
          </a:r>
          <a:r>
            <a:rPr kumimoji="1" lang="ja-JP" altLang="ja-JP" sz="1100" b="0" i="0" baseline="0">
              <a:solidFill>
                <a:schemeClr val="dk1"/>
              </a:solidFill>
              <a:effectLst/>
              <a:latin typeface="+mn-lt"/>
              <a:ea typeface="+mn-ea"/>
              <a:cs typeface="+mn-cs"/>
            </a:rPr>
            <a:t>について、必要性</a:t>
          </a:r>
          <a:r>
            <a:rPr kumimoji="1" lang="ja-JP" altLang="en-US" sz="1100" b="0" i="0" baseline="0">
              <a:solidFill>
                <a:schemeClr val="dk1"/>
              </a:solidFill>
              <a:effectLst/>
              <a:latin typeface="+mn-lt"/>
              <a:ea typeface="+mn-ea"/>
              <a:cs typeface="+mn-cs"/>
            </a:rPr>
            <a:t>を考慮した上で</a:t>
          </a:r>
          <a:r>
            <a:rPr kumimoji="1" lang="ja-JP" altLang="ja-JP" sz="1100" b="0" i="0" baseline="0">
              <a:solidFill>
                <a:schemeClr val="dk1"/>
              </a:solidFill>
              <a:effectLst/>
              <a:latin typeface="+mn-lt"/>
              <a:ea typeface="+mn-ea"/>
              <a:cs typeface="+mn-cs"/>
            </a:rPr>
            <a:t>見直しを検討する。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89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平成２５年度及び２６年度に実施した普通建設事業に係る多額の</a:t>
          </a:r>
          <a:r>
            <a:rPr kumimoji="1" lang="ja-JP" altLang="en-US" sz="1100" b="0" i="0" baseline="0">
              <a:solidFill>
                <a:schemeClr val="dk1"/>
              </a:solidFill>
              <a:effectLst/>
              <a:latin typeface="+mn-lt"/>
              <a:ea typeface="+mn-ea"/>
              <a:cs typeface="+mn-cs"/>
            </a:rPr>
            <a:t>起債</a:t>
          </a:r>
          <a:r>
            <a:rPr kumimoji="1" lang="ja-JP" altLang="ja-JP" sz="1100" b="0" i="0" baseline="0">
              <a:solidFill>
                <a:schemeClr val="dk1"/>
              </a:solidFill>
              <a:effectLst/>
              <a:latin typeface="+mn-lt"/>
              <a:ea typeface="+mn-ea"/>
              <a:cs typeface="+mn-cs"/>
            </a:rPr>
            <a:t>により大きく上昇したため、類似団体平均を</a:t>
          </a:r>
          <a:r>
            <a:rPr kumimoji="1" lang="ja-JP" altLang="en-US" sz="1100" b="0" i="0" baseline="0">
              <a:solidFill>
                <a:schemeClr val="dk1"/>
              </a:solidFill>
              <a:effectLst/>
              <a:latin typeface="+mn-lt"/>
              <a:ea typeface="+mn-ea"/>
              <a:cs typeface="+mn-cs"/>
            </a:rPr>
            <a:t>７．０</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特例債の償還終了により令和６年度以降数値は一時的な改善が見込まれるが、今後控える大規模事業もあり、数値を注視していく必要がある。大規模事業の計画の整理等により新発債の発行の抑制を図り、公債費負担の適正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6144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83565</xdr:rowOff>
    </xdr:from>
    <xdr:to>
      <xdr:col>19</xdr:col>
      <xdr:colOff>187325</xdr:colOff>
      <xdr:row>79</xdr:row>
      <xdr:rowOff>88137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6281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83565</xdr:rowOff>
    </xdr:from>
    <xdr:to>
      <xdr:col>15</xdr:col>
      <xdr:colOff>98425</xdr:colOff>
      <xdr:row>79</xdr:row>
      <xdr:rowOff>106426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6281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88137</xdr:rowOff>
    </xdr:from>
    <xdr:to>
      <xdr:col>11</xdr:col>
      <xdr:colOff>9525</xdr:colOff>
      <xdr:row>79</xdr:row>
      <xdr:rowOff>106426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6326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37337</xdr:rowOff>
    </xdr:from>
    <xdr:to>
      <xdr:col>20</xdr:col>
      <xdr:colOff>38100</xdr:colOff>
      <xdr:row>79</xdr:row>
      <xdr:rowOff>138937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123714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55626</xdr:rowOff>
    </xdr:from>
    <xdr:to>
      <xdr:col>11</xdr:col>
      <xdr:colOff>60325</xdr:colOff>
      <xdr:row>79</xdr:row>
      <xdr:rowOff>157226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37337</xdr:rowOff>
    </xdr:from>
    <xdr:to>
      <xdr:col>6</xdr:col>
      <xdr:colOff>171450</xdr:colOff>
      <xdr:row>79</xdr:row>
      <xdr:rowOff>138937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123714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公債費以外では類似団体の平均を</a:t>
          </a:r>
          <a:r>
            <a:rPr kumimoji="1" lang="ja-JP" altLang="en-US" sz="1100" b="0" i="0" baseline="0">
              <a:solidFill>
                <a:schemeClr val="dk1"/>
              </a:solidFill>
              <a:effectLst/>
              <a:latin typeface="+mn-lt"/>
              <a:ea typeface="+mn-ea"/>
              <a:cs typeface="+mn-cs"/>
            </a:rPr>
            <a:t>９．８</a:t>
          </a:r>
          <a:r>
            <a:rPr kumimoji="1" lang="ja-JP" altLang="ja-JP" sz="1100" b="0" i="0" baseline="0">
              <a:solidFill>
                <a:schemeClr val="dk1"/>
              </a:solidFill>
              <a:effectLst/>
              <a:latin typeface="+mn-lt"/>
              <a:ea typeface="+mn-ea"/>
              <a:cs typeface="+mn-cs"/>
            </a:rPr>
            <a:t>ポイントと大きく下回っているが、今後の社会情勢等による扶助費や補助費の増加及び税制改革等による物件費等の増加、また特別会計への繰出金の増加等が懸念される中で、今後も歳出の抑制と歳入確保に向けた取組みが必要である。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8889</xdr:rowOff>
    </xdr:from>
    <xdr:to>
      <xdr:col>82</xdr:col>
      <xdr:colOff>107950</xdr:colOff>
      <xdr:row>76</xdr:row>
      <xdr:rowOff>8889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39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88900</xdr:rowOff>
    </xdr:from>
    <xdr:to>
      <xdr:col>78</xdr:col>
      <xdr:colOff>69850</xdr:colOff>
      <xdr:row>76</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476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75</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47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96520</xdr:rowOff>
    </xdr:from>
    <xdr:to>
      <xdr:col>69</xdr:col>
      <xdr:colOff>92075</xdr:colOff>
      <xdr:row>75</xdr:row>
      <xdr:rowOff>123190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552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114300</xdr:rowOff>
    </xdr:from>
    <xdr:to>
      <xdr:col>69</xdr:col>
      <xdr:colOff>142875</xdr:colOff>
      <xdr:row>78</xdr:row>
      <xdr:rowOff>44450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129540</xdr:rowOff>
    </xdr:from>
    <xdr:to>
      <xdr:col>82</xdr:col>
      <xdr:colOff>158750</xdr:colOff>
      <xdr:row>76</xdr:row>
      <xdr:rowOff>59689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146067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129540</xdr:rowOff>
    </xdr:from>
    <xdr:to>
      <xdr:col>78</xdr:col>
      <xdr:colOff>120650</xdr:colOff>
      <xdr:row>76</xdr:row>
      <xdr:rowOff>59689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69867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38100</xdr:rowOff>
    </xdr:from>
    <xdr:to>
      <xdr:col>74</xdr:col>
      <xdr:colOff>31750</xdr:colOff>
      <xdr:row>75</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45720</xdr:rowOff>
    </xdr:from>
    <xdr:to>
      <xdr:col>69</xdr:col>
      <xdr:colOff>142875</xdr:colOff>
      <xdr:row>75</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59566</xdr:rowOff>
    </xdr:from>
    <xdr:to>
      <xdr:col>29</xdr:col>
      <xdr:colOff>127000</xdr:colOff>
      <xdr:row>15</xdr:row>
      <xdr:rowOff>85224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78941"/>
          <a:ext cx="647700" cy="25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83967</xdr:rowOff>
    </xdr:from>
    <xdr:to>
      <xdr:col>26</xdr:col>
      <xdr:colOff>50800</xdr:colOff>
      <xdr:row>15</xdr:row>
      <xdr:rowOff>85224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703342"/>
          <a:ext cx="6985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83967</xdr:rowOff>
    </xdr:from>
    <xdr:to>
      <xdr:col>22</xdr:col>
      <xdr:colOff>114300</xdr:colOff>
      <xdr:row>15</xdr:row>
      <xdr:rowOff>123716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03342"/>
          <a:ext cx="698500" cy="39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123716</xdr:rowOff>
    </xdr:from>
    <xdr:to>
      <xdr:col>18</xdr:col>
      <xdr:colOff>177800</xdr:colOff>
      <xdr:row>15</xdr:row>
      <xdr:rowOff>136924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43091"/>
          <a:ext cx="698500" cy="13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117987</xdr:rowOff>
    </xdr:from>
    <xdr:to>
      <xdr:col>19</xdr:col>
      <xdr:colOff>38100</xdr:colOff>
      <xdr:row>17</xdr:row>
      <xdr:rowOff>48137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32914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9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121054</xdr:rowOff>
    </xdr:from>
    <xdr:to>
      <xdr:col>15</xdr:col>
      <xdr:colOff>101600</xdr:colOff>
      <xdr:row>17</xdr:row>
      <xdr:rowOff>51204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1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35981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8766</xdr:rowOff>
    </xdr:from>
    <xdr:to>
      <xdr:col>29</xdr:col>
      <xdr:colOff>177800</xdr:colOff>
      <xdr:row>15</xdr:row>
      <xdr:rowOff>110366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28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25293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73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34424</xdr:rowOff>
    </xdr:from>
    <xdr:to>
      <xdr:col>26</xdr:col>
      <xdr:colOff>101600</xdr:colOff>
      <xdr:row>15</xdr:row>
      <xdr:rowOff>136024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53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146201</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22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33167</xdr:rowOff>
    </xdr:from>
    <xdr:to>
      <xdr:col>22</xdr:col>
      <xdr:colOff>165100</xdr:colOff>
      <xdr:row>15</xdr:row>
      <xdr:rowOff>134767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5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144944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2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72916</xdr:rowOff>
    </xdr:from>
    <xdr:to>
      <xdr:col>19</xdr:col>
      <xdr:colOff>38100</xdr:colOff>
      <xdr:row>16</xdr:row>
      <xdr:rowOff>3066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92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13243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86124</xdr:rowOff>
    </xdr:from>
    <xdr:to>
      <xdr:col>15</xdr:col>
      <xdr:colOff>101600</xdr:colOff>
      <xdr:row>16</xdr:row>
      <xdr:rowOff>16274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05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26451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7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230281</xdr:rowOff>
    </xdr:from>
    <xdr:to>
      <xdr:col>29</xdr:col>
      <xdr:colOff>127000</xdr:colOff>
      <xdr:row>33</xdr:row>
      <xdr:rowOff>273464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154831"/>
          <a:ext cx="647700" cy="43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273464</xdr:rowOff>
    </xdr:from>
    <xdr:to>
      <xdr:col>26</xdr:col>
      <xdr:colOff>50800</xdr:colOff>
      <xdr:row>34</xdr:row>
      <xdr:rowOff>10940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198014"/>
          <a:ext cx="698500" cy="80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10940</xdr:rowOff>
    </xdr:from>
    <xdr:to>
      <xdr:col>22</xdr:col>
      <xdr:colOff>114300</xdr:colOff>
      <xdr:row>34</xdr:row>
      <xdr:rowOff>79840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278390"/>
          <a:ext cx="698500" cy="6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79840</xdr:rowOff>
    </xdr:from>
    <xdr:to>
      <xdr:col>18</xdr:col>
      <xdr:colOff>177800</xdr:colOff>
      <xdr:row>34</xdr:row>
      <xdr:rowOff>146888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347290"/>
          <a:ext cx="698500" cy="6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179481</xdr:rowOff>
    </xdr:from>
    <xdr:to>
      <xdr:col>29</xdr:col>
      <xdr:colOff>177800</xdr:colOff>
      <xdr:row>33</xdr:row>
      <xdr:rowOff>281081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10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24558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594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222664</xdr:rowOff>
    </xdr:from>
    <xdr:to>
      <xdr:col>26</xdr:col>
      <xdr:colOff>101600</xdr:colOff>
      <xdr:row>33</xdr:row>
      <xdr:rowOff>324264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14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162991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5916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303040</xdr:rowOff>
    </xdr:from>
    <xdr:to>
      <xdr:col>22</xdr:col>
      <xdr:colOff>165100</xdr:colOff>
      <xdr:row>34</xdr:row>
      <xdr:rowOff>61740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227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71917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59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29040</xdr:rowOff>
    </xdr:from>
    <xdr:to>
      <xdr:col>19</xdr:col>
      <xdr:colOff>38100</xdr:colOff>
      <xdr:row>34</xdr:row>
      <xdr:rowOff>130640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296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140817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0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96088</xdr:rowOff>
    </xdr:from>
    <xdr:to>
      <xdr:col>15</xdr:col>
      <xdr:colOff>101600</xdr:colOff>
      <xdr:row>34</xdr:row>
      <xdr:rowOff>197688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363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207865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13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12,265
12,116
419.68
13,635,641
12,751,055
422,791
7,457,087
10,065,212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96019</xdr:rowOff>
    </xdr:from>
    <xdr:to>
      <xdr:col>24</xdr:col>
      <xdr:colOff>63500</xdr:colOff>
      <xdr:row>34</xdr:row>
      <xdr:rowOff>107463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25319"/>
          <a:ext cx="838200" cy="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107463</xdr:rowOff>
    </xdr:from>
    <xdr:to>
      <xdr:col>19</xdr:col>
      <xdr:colOff>177800</xdr:colOff>
      <xdr:row>34</xdr:row>
      <xdr:rowOff>108848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36763"/>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108848</xdr:rowOff>
    </xdr:from>
    <xdr:to>
      <xdr:col>15</xdr:col>
      <xdr:colOff>50800</xdr:colOff>
      <xdr:row>34</xdr:row>
      <xdr:rowOff>135805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938148"/>
          <a:ext cx="889000" cy="2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135805</xdr:rowOff>
    </xdr:from>
    <xdr:to>
      <xdr:col>10</xdr:col>
      <xdr:colOff>114300</xdr:colOff>
      <xdr:row>35</xdr:row>
      <xdr:rowOff>154106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65105"/>
          <a:ext cx="889000" cy="18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150622</xdr:rowOff>
    </xdr:from>
    <xdr:to>
      <xdr:col>10</xdr:col>
      <xdr:colOff>165100</xdr:colOff>
      <xdr:row>36</xdr:row>
      <xdr:rowOff>80772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71899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24613</xdr:rowOff>
    </xdr:from>
    <xdr:to>
      <xdr:col>6</xdr:col>
      <xdr:colOff>38100</xdr:colOff>
      <xdr:row>36</xdr:row>
      <xdr:rowOff>126213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117340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45219</xdr:rowOff>
    </xdr:from>
    <xdr:to>
      <xdr:col>24</xdr:col>
      <xdr:colOff>114300</xdr:colOff>
      <xdr:row>34</xdr:row>
      <xdr:rowOff>146819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68096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2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56663</xdr:rowOff>
    </xdr:from>
    <xdr:to>
      <xdr:col>20</xdr:col>
      <xdr:colOff>38100</xdr:colOff>
      <xdr:row>34</xdr:row>
      <xdr:rowOff>158263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88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3340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6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58048</xdr:rowOff>
    </xdr:from>
    <xdr:to>
      <xdr:col>15</xdr:col>
      <xdr:colOff>101600</xdr:colOff>
      <xdr:row>34</xdr:row>
      <xdr:rowOff>159648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8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4725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66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85005</xdr:rowOff>
    </xdr:from>
    <xdr:to>
      <xdr:col>10</xdr:col>
      <xdr:colOff>165100</xdr:colOff>
      <xdr:row>35</xdr:row>
      <xdr:rowOff>15155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31682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6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103306</xdr:rowOff>
    </xdr:from>
    <xdr:to>
      <xdr:col>6</xdr:col>
      <xdr:colOff>38100</xdr:colOff>
      <xdr:row>36</xdr:row>
      <xdr:rowOff>33456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49983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7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17459</xdr:rowOff>
    </xdr:from>
    <xdr:to>
      <xdr:col>24</xdr:col>
      <xdr:colOff>63500</xdr:colOff>
      <xdr:row>54</xdr:row>
      <xdr:rowOff>42421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275759"/>
          <a:ext cx="838200" cy="2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42421</xdr:rowOff>
    </xdr:from>
    <xdr:to>
      <xdr:col>19</xdr:col>
      <xdr:colOff>177800</xdr:colOff>
      <xdr:row>54</xdr:row>
      <xdr:rowOff>86112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300721"/>
          <a:ext cx="889000" cy="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71837</xdr:rowOff>
    </xdr:from>
    <xdr:to>
      <xdr:col>15</xdr:col>
      <xdr:colOff>50800</xdr:colOff>
      <xdr:row>54</xdr:row>
      <xdr:rowOff>86112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330137"/>
          <a:ext cx="889000" cy="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148400</xdr:rowOff>
    </xdr:from>
    <xdr:to>
      <xdr:col>10</xdr:col>
      <xdr:colOff>114300</xdr:colOff>
      <xdr:row>54</xdr:row>
      <xdr:rowOff>71837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235250"/>
          <a:ext cx="889000" cy="9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18455</xdr:rowOff>
    </xdr:from>
    <xdr:to>
      <xdr:col>10</xdr:col>
      <xdr:colOff>165100</xdr:colOff>
      <xdr:row>56</xdr:row>
      <xdr:rowOff>120055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111182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156049</xdr:rowOff>
    </xdr:from>
    <xdr:to>
      <xdr:col>6</xdr:col>
      <xdr:colOff>38100</xdr:colOff>
      <xdr:row>56</xdr:row>
      <xdr:rowOff>86199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77326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138109</xdr:rowOff>
    </xdr:from>
    <xdr:to>
      <xdr:col>24</xdr:col>
      <xdr:colOff>114300</xdr:colOff>
      <xdr:row>54</xdr:row>
      <xdr:rowOff>68259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22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160986</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07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163071</xdr:rowOff>
    </xdr:from>
    <xdr:to>
      <xdr:col>20</xdr:col>
      <xdr:colOff>38100</xdr:colOff>
      <xdr:row>54</xdr:row>
      <xdr:rowOff>93221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24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109748</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02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35312</xdr:rowOff>
    </xdr:from>
    <xdr:to>
      <xdr:col>15</xdr:col>
      <xdr:colOff>101600</xdr:colOff>
      <xdr:row>54</xdr:row>
      <xdr:rowOff>136912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153439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06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21037</xdr:rowOff>
    </xdr:from>
    <xdr:to>
      <xdr:col>10</xdr:col>
      <xdr:colOff>165100</xdr:colOff>
      <xdr:row>54</xdr:row>
      <xdr:rowOff>122637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2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139164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05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97600</xdr:rowOff>
    </xdr:from>
    <xdr:to>
      <xdr:col>6</xdr:col>
      <xdr:colOff>38100</xdr:colOff>
      <xdr:row>54</xdr:row>
      <xdr:rowOff>27750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1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44277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895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37424</xdr:rowOff>
    </xdr:from>
    <xdr:to>
      <xdr:col>24</xdr:col>
      <xdr:colOff>63500</xdr:colOff>
      <xdr:row>74</xdr:row>
      <xdr:rowOff>34955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2553274"/>
          <a:ext cx="838200" cy="16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46203</xdr:rowOff>
    </xdr:from>
    <xdr:to>
      <xdr:col>19</xdr:col>
      <xdr:colOff>177800</xdr:colOff>
      <xdr:row>73</xdr:row>
      <xdr:rowOff>37424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2390603"/>
          <a:ext cx="889000" cy="16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46203</xdr:rowOff>
    </xdr:from>
    <xdr:to>
      <xdr:col>15</xdr:col>
      <xdr:colOff>50800</xdr:colOff>
      <xdr:row>73</xdr:row>
      <xdr:rowOff>171293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2390603"/>
          <a:ext cx="889000" cy="29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171293</xdr:rowOff>
    </xdr:from>
    <xdr:to>
      <xdr:col>10</xdr:col>
      <xdr:colOff>114300</xdr:colOff>
      <xdr:row>75</xdr:row>
      <xdr:rowOff>37150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2687143"/>
          <a:ext cx="889000" cy="20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156291</xdr:rowOff>
    </xdr:from>
    <xdr:to>
      <xdr:col>10</xdr:col>
      <xdr:colOff>165100</xdr:colOff>
      <xdr:row>76</xdr:row>
      <xdr:rowOff>86441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01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77568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0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151217</xdr:rowOff>
    </xdr:from>
    <xdr:to>
      <xdr:col>6</xdr:col>
      <xdr:colOff>38100</xdr:colOff>
      <xdr:row>77</xdr:row>
      <xdr:rowOff>81367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72494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27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155605</xdr:rowOff>
    </xdr:from>
    <xdr:to>
      <xdr:col>24</xdr:col>
      <xdr:colOff>114300</xdr:colOff>
      <xdr:row>74</xdr:row>
      <xdr:rowOff>85755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26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7032</xdr:rowOff>
    </xdr:from>
    <xdr:ext cx="534377"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158074</xdr:rowOff>
    </xdr:from>
    <xdr:to>
      <xdr:col>20</xdr:col>
      <xdr:colOff>38100</xdr:colOff>
      <xdr:row>73</xdr:row>
      <xdr:rowOff>88224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250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104751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30111" y="1227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166853</xdr:rowOff>
    </xdr:from>
    <xdr:to>
      <xdr:col>15</xdr:col>
      <xdr:colOff>101600</xdr:colOff>
      <xdr:row>72</xdr:row>
      <xdr:rowOff>97003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233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113530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41111" y="1211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120493</xdr:rowOff>
    </xdr:from>
    <xdr:to>
      <xdr:col>10</xdr:col>
      <xdr:colOff>165100</xdr:colOff>
      <xdr:row>74</xdr:row>
      <xdr:rowOff>50643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26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67170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52111" y="124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157800</xdr:rowOff>
    </xdr:from>
    <xdr:to>
      <xdr:col>6</xdr:col>
      <xdr:colOff>38100</xdr:colOff>
      <xdr:row>75</xdr:row>
      <xdr:rowOff>87950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2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104477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63111" y="1262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155364</xdr:rowOff>
    </xdr:from>
    <xdr:to>
      <xdr:col>24</xdr:col>
      <xdr:colOff>63500</xdr:colOff>
      <xdr:row>97</xdr:row>
      <xdr:rowOff>91084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14564"/>
          <a:ext cx="838200" cy="10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38387</xdr:rowOff>
    </xdr:from>
    <xdr:to>
      <xdr:col>19</xdr:col>
      <xdr:colOff>177800</xdr:colOff>
      <xdr:row>97</xdr:row>
      <xdr:rowOff>91084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669037"/>
          <a:ext cx="889000" cy="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38387</xdr:rowOff>
    </xdr:from>
    <xdr:to>
      <xdr:col>15</xdr:col>
      <xdr:colOff>50800</xdr:colOff>
      <xdr:row>98</xdr:row>
      <xdr:rowOff>50002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69037"/>
          <a:ext cx="889000" cy="18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50002</xdr:rowOff>
    </xdr:from>
    <xdr:to>
      <xdr:col>10</xdr:col>
      <xdr:colOff>114300</xdr:colOff>
      <xdr:row>98</xdr:row>
      <xdr:rowOff>88624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52102"/>
          <a:ext cx="889000" cy="3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11111</xdr:rowOff>
    </xdr:from>
    <xdr:to>
      <xdr:col>10</xdr:col>
      <xdr:colOff>165100</xdr:colOff>
      <xdr:row>97</xdr:row>
      <xdr:rowOff>112711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129238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104564</xdr:rowOff>
    </xdr:from>
    <xdr:to>
      <xdr:col>24</xdr:col>
      <xdr:colOff>114300</xdr:colOff>
      <xdr:row>97</xdr:row>
      <xdr:rowOff>34714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82991</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4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40284</xdr:rowOff>
    </xdr:from>
    <xdr:to>
      <xdr:col>20</xdr:col>
      <xdr:colOff>38100</xdr:colOff>
      <xdr:row>97</xdr:row>
      <xdr:rowOff>141884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133011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159037</xdr:rowOff>
    </xdr:from>
    <xdr:to>
      <xdr:col>15</xdr:col>
      <xdr:colOff>101600</xdr:colOff>
      <xdr:row>97</xdr:row>
      <xdr:rowOff>89187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1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80314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1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170652</xdr:rowOff>
    </xdr:from>
    <xdr:to>
      <xdr:col>10</xdr:col>
      <xdr:colOff>165100</xdr:colOff>
      <xdr:row>98</xdr:row>
      <xdr:rowOff>100802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91929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9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37824</xdr:rowOff>
    </xdr:from>
    <xdr:to>
      <xdr:col>6</xdr:col>
      <xdr:colOff>38100</xdr:colOff>
      <xdr:row>98</xdr:row>
      <xdr:rowOff>139424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130551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118623</xdr:rowOff>
    </xdr:from>
    <xdr:to>
      <xdr:col>55</xdr:col>
      <xdr:colOff>0</xdr:colOff>
      <xdr:row>33</xdr:row>
      <xdr:rowOff>119720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776473"/>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119720</xdr:rowOff>
    </xdr:from>
    <xdr:to>
      <xdr:col>50</xdr:col>
      <xdr:colOff>114300</xdr:colOff>
      <xdr:row>33</xdr:row>
      <xdr:rowOff>144971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777570"/>
          <a:ext cx="889000" cy="2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153599</xdr:rowOff>
    </xdr:from>
    <xdr:to>
      <xdr:col>45</xdr:col>
      <xdr:colOff>177800</xdr:colOff>
      <xdr:row>33</xdr:row>
      <xdr:rowOff>144971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297099"/>
          <a:ext cx="889000" cy="50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153599</xdr:rowOff>
    </xdr:from>
    <xdr:to>
      <xdr:col>41</xdr:col>
      <xdr:colOff>50800</xdr:colOff>
      <xdr:row>34</xdr:row>
      <xdr:rowOff>147674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297099"/>
          <a:ext cx="889000" cy="67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124155</xdr:rowOff>
    </xdr:from>
    <xdr:to>
      <xdr:col>41</xdr:col>
      <xdr:colOff>101600</xdr:colOff>
      <xdr:row>33</xdr:row>
      <xdr:rowOff>54305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45432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96103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67823</xdr:rowOff>
    </xdr:from>
    <xdr:to>
      <xdr:col>55</xdr:col>
      <xdr:colOff>50800</xdr:colOff>
      <xdr:row>33</xdr:row>
      <xdr:rowOff>169423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72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90700</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57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68920</xdr:rowOff>
    </xdr:from>
    <xdr:to>
      <xdr:col>50</xdr:col>
      <xdr:colOff>165100</xdr:colOff>
      <xdr:row>33</xdr:row>
      <xdr:rowOff>170520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7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15597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50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94171</xdr:rowOff>
    </xdr:from>
    <xdr:to>
      <xdr:col>46</xdr:col>
      <xdr:colOff>38100</xdr:colOff>
      <xdr:row>34</xdr:row>
      <xdr:rowOff>24321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7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40848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52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102799</xdr:rowOff>
    </xdr:from>
    <xdr:to>
      <xdr:col>41</xdr:col>
      <xdr:colOff>101600</xdr:colOff>
      <xdr:row>31</xdr:row>
      <xdr:rowOff>32949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2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49476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96874</xdr:rowOff>
    </xdr:from>
    <xdr:to>
      <xdr:col>36</xdr:col>
      <xdr:colOff>165100</xdr:colOff>
      <xdr:row>35</xdr:row>
      <xdr:rowOff>27024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9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43551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70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58864</xdr:rowOff>
    </xdr:from>
    <xdr:to>
      <xdr:col>55</xdr:col>
      <xdr:colOff>0</xdr:colOff>
      <xdr:row>56</xdr:row>
      <xdr:rowOff>122395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60064"/>
          <a:ext cx="838200" cy="6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103813</xdr:rowOff>
    </xdr:from>
    <xdr:to>
      <xdr:col>50</xdr:col>
      <xdr:colOff>114300</xdr:colOff>
      <xdr:row>56</xdr:row>
      <xdr:rowOff>122395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705013"/>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103813</xdr:rowOff>
    </xdr:from>
    <xdr:to>
      <xdr:col>45</xdr:col>
      <xdr:colOff>177800</xdr:colOff>
      <xdr:row>56</xdr:row>
      <xdr:rowOff>162080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705013"/>
          <a:ext cx="889000" cy="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109509</xdr:rowOff>
    </xdr:from>
    <xdr:to>
      <xdr:col>41</xdr:col>
      <xdr:colOff>50800</xdr:colOff>
      <xdr:row>56</xdr:row>
      <xdr:rowOff>162080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710709"/>
          <a:ext cx="889000" cy="5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81402</xdr:rowOff>
    </xdr:from>
    <xdr:to>
      <xdr:col>41</xdr:col>
      <xdr:colOff>101600</xdr:colOff>
      <xdr:row>58</xdr:row>
      <xdr:rowOff>11552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2679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85661</xdr:rowOff>
    </xdr:from>
    <xdr:to>
      <xdr:col>36</xdr:col>
      <xdr:colOff>165100</xdr:colOff>
      <xdr:row>58</xdr:row>
      <xdr:rowOff>15811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6938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8064</xdr:rowOff>
    </xdr:from>
    <xdr:to>
      <xdr:col>55</xdr:col>
      <xdr:colOff>50800</xdr:colOff>
      <xdr:row>56</xdr:row>
      <xdr:rowOff>109664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30941</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6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71595</xdr:rowOff>
    </xdr:from>
    <xdr:to>
      <xdr:col>50</xdr:col>
      <xdr:colOff>165100</xdr:colOff>
      <xdr:row>57</xdr:row>
      <xdr:rowOff>1745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18272</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4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53013</xdr:rowOff>
    </xdr:from>
    <xdr:to>
      <xdr:col>46</xdr:col>
      <xdr:colOff>38100</xdr:colOff>
      <xdr:row>56</xdr:row>
      <xdr:rowOff>154613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5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171140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42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111280</xdr:rowOff>
    </xdr:from>
    <xdr:to>
      <xdr:col>41</xdr:col>
      <xdr:colOff>101600</xdr:colOff>
      <xdr:row>57</xdr:row>
      <xdr:rowOff>41430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1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57957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48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58709</xdr:rowOff>
    </xdr:from>
    <xdr:to>
      <xdr:col>36</xdr:col>
      <xdr:colOff>165100</xdr:colOff>
      <xdr:row>56</xdr:row>
      <xdr:rowOff>160309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5386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43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109089</xdr:rowOff>
    </xdr:from>
    <xdr:to>
      <xdr:col>55</xdr:col>
      <xdr:colOff>0</xdr:colOff>
      <xdr:row>77</xdr:row>
      <xdr:rowOff>3128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796389"/>
          <a:ext cx="838200" cy="40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98809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00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3128</xdr:rowOff>
    </xdr:from>
    <xdr:to>
      <xdr:col>50</xdr:col>
      <xdr:colOff>114300</xdr:colOff>
      <xdr:row>77</xdr:row>
      <xdr:rowOff>147189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04778"/>
          <a:ext cx="889000" cy="14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147189</xdr:rowOff>
    </xdr:from>
    <xdr:to>
      <xdr:col>45</xdr:col>
      <xdr:colOff>177800</xdr:colOff>
      <xdr:row>77</xdr:row>
      <xdr:rowOff>160688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48839"/>
          <a:ext cx="889000" cy="1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96135</xdr:rowOff>
    </xdr:from>
    <xdr:to>
      <xdr:col>41</xdr:col>
      <xdr:colOff>50800</xdr:colOff>
      <xdr:row>77</xdr:row>
      <xdr:rowOff>160688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97785"/>
          <a:ext cx="889000" cy="6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61196</xdr:rowOff>
    </xdr:from>
    <xdr:to>
      <xdr:col>41</xdr:col>
      <xdr:colOff>101600</xdr:colOff>
      <xdr:row>77</xdr:row>
      <xdr:rowOff>162796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52498</xdr:rowOff>
    </xdr:from>
    <xdr:to>
      <xdr:col>36</xdr:col>
      <xdr:colOff>165100</xdr:colOff>
      <xdr:row>77</xdr:row>
      <xdr:rowOff>154098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145225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58289</xdr:rowOff>
    </xdr:from>
    <xdr:to>
      <xdr:col>55</xdr:col>
      <xdr:colOff>50800</xdr:colOff>
      <xdr:row>74</xdr:row>
      <xdr:rowOff>159889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7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81166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5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123778</xdr:rowOff>
    </xdr:from>
    <xdr:to>
      <xdr:col>50</xdr:col>
      <xdr:colOff>165100</xdr:colOff>
      <xdr:row>77</xdr:row>
      <xdr:rowOff>53928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5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70455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2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96389</xdr:rowOff>
    </xdr:from>
    <xdr:to>
      <xdr:col>46</xdr:col>
      <xdr:colOff>38100</xdr:colOff>
      <xdr:row>78</xdr:row>
      <xdr:rowOff>26539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17666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109888</xdr:rowOff>
    </xdr:from>
    <xdr:to>
      <xdr:col>41</xdr:col>
      <xdr:colOff>101600</xdr:colOff>
      <xdr:row>78</xdr:row>
      <xdr:rowOff>40038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1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31165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45335</xdr:rowOff>
    </xdr:from>
    <xdr:to>
      <xdr:col>36</xdr:col>
      <xdr:colOff>165100</xdr:colOff>
      <xdr:row>77</xdr:row>
      <xdr:rowOff>146935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163462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02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xdr:rowOff>
    </xdr:from>
    <xdr:to>
      <xdr:col>55</xdr:col>
      <xdr:colOff>0</xdr:colOff>
      <xdr:row>96</xdr:row>
      <xdr:rowOff>92655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459248"/>
          <a:ext cx="838200" cy="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82536</xdr:rowOff>
    </xdr:from>
    <xdr:to>
      <xdr:col>50</xdr:col>
      <xdr:colOff>114300</xdr:colOff>
      <xdr:row>96</xdr:row>
      <xdr:rowOff>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370286"/>
          <a:ext cx="889000" cy="8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82536</xdr:rowOff>
    </xdr:from>
    <xdr:to>
      <xdr:col>45</xdr:col>
      <xdr:colOff>177800</xdr:colOff>
      <xdr:row>95</xdr:row>
      <xdr:rowOff>153490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370286"/>
          <a:ext cx="889000" cy="7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153490</xdr:rowOff>
    </xdr:from>
    <xdr:to>
      <xdr:col>41</xdr:col>
      <xdr:colOff>50800</xdr:colOff>
      <xdr:row>95</xdr:row>
      <xdr:rowOff>162903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41240"/>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15839</xdr:rowOff>
    </xdr:from>
    <xdr:to>
      <xdr:col>41</xdr:col>
      <xdr:colOff>101600</xdr:colOff>
      <xdr:row>97</xdr:row>
      <xdr:rowOff>117439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108566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24919</xdr:rowOff>
    </xdr:from>
    <xdr:to>
      <xdr:col>36</xdr:col>
      <xdr:colOff>165100</xdr:colOff>
      <xdr:row>97</xdr:row>
      <xdr:rowOff>126519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117646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41855</xdr:rowOff>
    </xdr:from>
    <xdr:to>
      <xdr:col>55</xdr:col>
      <xdr:colOff>50800</xdr:colOff>
      <xdr:row>96</xdr:row>
      <xdr:rowOff>143455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64732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120698</xdr:rowOff>
    </xdr:from>
    <xdr:to>
      <xdr:col>50</xdr:col>
      <xdr:colOff>165100</xdr:colOff>
      <xdr:row>96</xdr:row>
      <xdr:rowOff>50848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67375</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18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31736</xdr:rowOff>
    </xdr:from>
    <xdr:to>
      <xdr:col>46</xdr:col>
      <xdr:colOff>38100</xdr:colOff>
      <xdr:row>95</xdr:row>
      <xdr:rowOff>133336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149863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09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102690</xdr:rowOff>
    </xdr:from>
    <xdr:to>
      <xdr:col>41</xdr:col>
      <xdr:colOff>101600</xdr:colOff>
      <xdr:row>96</xdr:row>
      <xdr:rowOff>32840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49367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16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112103</xdr:rowOff>
    </xdr:from>
    <xdr:to>
      <xdr:col>36</xdr:col>
      <xdr:colOff>165100</xdr:colOff>
      <xdr:row>96</xdr:row>
      <xdr:rowOff>42253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58780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17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99626</xdr:rowOff>
    </xdr:from>
    <xdr:to>
      <xdr:col>85</xdr:col>
      <xdr:colOff>127000</xdr:colOff>
      <xdr:row>38</xdr:row>
      <xdr:rowOff>106004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5757476"/>
          <a:ext cx="838200" cy="8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85361</xdr:rowOff>
    </xdr:from>
    <xdr:to>
      <xdr:col>81</xdr:col>
      <xdr:colOff>50800</xdr:colOff>
      <xdr:row>38</xdr:row>
      <xdr:rowOff>106004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00461"/>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130350</xdr:rowOff>
    </xdr:from>
    <xdr:to>
      <xdr:col>76</xdr:col>
      <xdr:colOff>114300</xdr:colOff>
      <xdr:row>38</xdr:row>
      <xdr:rowOff>85361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474000"/>
          <a:ext cx="889000" cy="12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150307</xdr:rowOff>
    </xdr:from>
    <xdr:to>
      <xdr:col>71</xdr:col>
      <xdr:colOff>177800</xdr:colOff>
      <xdr:row>37</xdr:row>
      <xdr:rowOff>130350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5808157"/>
          <a:ext cx="889000" cy="66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73950</xdr:rowOff>
    </xdr:from>
    <xdr:to>
      <xdr:col>72</xdr:col>
      <xdr:colOff>38100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122641</xdr:rowOff>
    </xdr:from>
    <xdr:to>
      <xdr:col>67</xdr:col>
      <xdr:colOff>101600</xdr:colOff>
      <xdr:row>37</xdr:row>
      <xdr:rowOff>52791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9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43918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47111" y="638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48826</xdr:rowOff>
    </xdr:from>
    <xdr:to>
      <xdr:col>85</xdr:col>
      <xdr:colOff>177800</xdr:colOff>
      <xdr:row>33</xdr:row>
      <xdr:rowOff>150426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57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71703</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55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55204</xdr:rowOff>
    </xdr:from>
    <xdr:to>
      <xdr:col>81</xdr:col>
      <xdr:colOff>101600</xdr:colOff>
      <xdr:row>38</xdr:row>
      <xdr:rowOff>156804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5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147931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6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34561</xdr:rowOff>
    </xdr:from>
    <xdr:to>
      <xdr:col>76</xdr:col>
      <xdr:colOff>165100</xdr:colOff>
      <xdr:row>38</xdr:row>
      <xdr:rowOff>136161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4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127288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4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79550</xdr:rowOff>
    </xdr:from>
    <xdr:to>
      <xdr:col>72</xdr:col>
      <xdr:colOff>38100</xdr:colOff>
      <xdr:row>38</xdr:row>
      <xdr:rowOff>9700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827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99507</xdr:rowOff>
    </xdr:from>
    <xdr:to>
      <xdr:col>67</xdr:col>
      <xdr:colOff>101600</xdr:colOff>
      <xdr:row>34</xdr:row>
      <xdr:rowOff>29657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57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46184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53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69171</xdr:rowOff>
    </xdr:from>
    <xdr:to>
      <xdr:col>85</xdr:col>
      <xdr:colOff>127000</xdr:colOff>
      <xdr:row>73</xdr:row>
      <xdr:rowOff>77041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585021"/>
          <a:ext cx="8382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69171</xdr:rowOff>
    </xdr:from>
    <xdr:to>
      <xdr:col>81</xdr:col>
      <xdr:colOff>50800</xdr:colOff>
      <xdr:row>73</xdr:row>
      <xdr:rowOff>73692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585021"/>
          <a:ext cx="889000" cy="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73692</xdr:rowOff>
    </xdr:from>
    <xdr:to>
      <xdr:col>76</xdr:col>
      <xdr:colOff>114300</xdr:colOff>
      <xdr:row>73</xdr:row>
      <xdr:rowOff>94335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589542"/>
          <a:ext cx="889000" cy="2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94335</xdr:rowOff>
    </xdr:from>
    <xdr:to>
      <xdr:col>71</xdr:col>
      <xdr:colOff>177800</xdr:colOff>
      <xdr:row>73</xdr:row>
      <xdr:rowOff>144032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610185"/>
          <a:ext cx="8890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154268</xdr:rowOff>
    </xdr:from>
    <xdr:to>
      <xdr:col>72</xdr:col>
      <xdr:colOff>38100</xdr:colOff>
      <xdr:row>76</xdr:row>
      <xdr:rowOff>84418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75545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1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145187</xdr:rowOff>
    </xdr:from>
    <xdr:to>
      <xdr:col>67</xdr:col>
      <xdr:colOff>101600</xdr:colOff>
      <xdr:row>76</xdr:row>
      <xdr:rowOff>75338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03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66463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26241</xdr:rowOff>
    </xdr:from>
    <xdr:to>
      <xdr:col>85</xdr:col>
      <xdr:colOff>177800</xdr:colOff>
      <xdr:row>73</xdr:row>
      <xdr:rowOff>127841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5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49118</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39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18371</xdr:rowOff>
    </xdr:from>
    <xdr:to>
      <xdr:col>81</xdr:col>
      <xdr:colOff>101600</xdr:colOff>
      <xdr:row>73</xdr:row>
      <xdr:rowOff>119971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53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136498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3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22892</xdr:rowOff>
    </xdr:from>
    <xdr:to>
      <xdr:col>76</xdr:col>
      <xdr:colOff>165100</xdr:colOff>
      <xdr:row>73</xdr:row>
      <xdr:rowOff>124492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5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141019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31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43535</xdr:rowOff>
    </xdr:from>
    <xdr:to>
      <xdr:col>72</xdr:col>
      <xdr:colOff>38100</xdr:colOff>
      <xdr:row>73</xdr:row>
      <xdr:rowOff>145135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5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161662</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33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93232</xdr:rowOff>
    </xdr:from>
    <xdr:to>
      <xdr:col>67</xdr:col>
      <xdr:colOff>101600</xdr:colOff>
      <xdr:row>74</xdr:row>
      <xdr:rowOff>23382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60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39909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38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25895</xdr:rowOff>
    </xdr:from>
    <xdr:to>
      <xdr:col>85</xdr:col>
      <xdr:colOff>127000</xdr:colOff>
      <xdr:row>99</xdr:row>
      <xdr:rowOff>27279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99445"/>
          <a:ext cx="8382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25895</xdr:rowOff>
    </xdr:from>
    <xdr:to>
      <xdr:col>81</xdr:col>
      <xdr:colOff>50800</xdr:colOff>
      <xdr:row>99</xdr:row>
      <xdr:rowOff>26101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9944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120266</xdr:rowOff>
    </xdr:from>
    <xdr:to>
      <xdr:col>76</xdr:col>
      <xdr:colOff>114300</xdr:colOff>
      <xdr:row>99</xdr:row>
      <xdr:rowOff>26101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22366"/>
          <a:ext cx="889000" cy="7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120266</xdr:rowOff>
    </xdr:from>
    <xdr:to>
      <xdr:col>71</xdr:col>
      <xdr:colOff>177800</xdr:colOff>
      <xdr:row>99</xdr:row>
      <xdr:rowOff>6719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22366"/>
          <a:ext cx="889000" cy="5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43157</xdr:rowOff>
    </xdr:from>
    <xdr:to>
      <xdr:col>72</xdr:col>
      <xdr:colOff>38100</xdr:colOff>
      <xdr:row>98</xdr:row>
      <xdr:rowOff>144757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161284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60892</xdr:rowOff>
    </xdr:from>
    <xdr:to>
      <xdr:col>67</xdr:col>
      <xdr:colOff>101600</xdr:colOff>
      <xdr:row>98</xdr:row>
      <xdr:rowOff>162492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147929</xdr:rowOff>
    </xdr:from>
    <xdr:to>
      <xdr:col>85</xdr:col>
      <xdr:colOff>177800</xdr:colOff>
      <xdr:row>99</xdr:row>
      <xdr:rowOff>78079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62856</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6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146545</xdr:rowOff>
    </xdr:from>
    <xdr:to>
      <xdr:col>81</xdr:col>
      <xdr:colOff>101600</xdr:colOff>
      <xdr:row>99</xdr:row>
      <xdr:rowOff>76695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67822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146751</xdr:rowOff>
    </xdr:from>
    <xdr:to>
      <xdr:col>76</xdr:col>
      <xdr:colOff>165100</xdr:colOff>
      <xdr:row>99</xdr:row>
      <xdr:rowOff>76901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4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68028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69466</xdr:rowOff>
    </xdr:from>
    <xdr:to>
      <xdr:col>72</xdr:col>
      <xdr:colOff>38100</xdr:colOff>
      <xdr:row>98</xdr:row>
      <xdr:rowOff>171066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162193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127369</xdr:rowOff>
    </xdr:from>
    <xdr:to>
      <xdr:col>67</xdr:col>
      <xdr:colOff>101600</xdr:colOff>
      <xdr:row>99</xdr:row>
      <xdr:rowOff>57519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48646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2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103124</xdr:rowOff>
    </xdr:from>
    <xdr:to>
      <xdr:col>116</xdr:col>
      <xdr:colOff>63500</xdr:colOff>
      <xdr:row>37</xdr:row>
      <xdr:rowOff>87213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5932424"/>
          <a:ext cx="838200" cy="49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1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95900</xdr:rowOff>
    </xdr:from>
    <xdr:to>
      <xdr:col>111</xdr:col>
      <xdr:colOff>177800</xdr:colOff>
      <xdr:row>37</xdr:row>
      <xdr:rowOff>87213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268100"/>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95900</xdr:rowOff>
    </xdr:from>
    <xdr:to>
      <xdr:col>107</xdr:col>
      <xdr:colOff>50800</xdr:colOff>
      <xdr:row>38</xdr:row>
      <xdr:rowOff>50912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268100"/>
          <a:ext cx="889000" cy="29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3684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50912</xdr:rowOff>
    </xdr:from>
    <xdr:to>
      <xdr:col>102</xdr:col>
      <xdr:colOff>114300</xdr:colOff>
      <xdr:row>38</xdr:row>
      <xdr:rowOff>64719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566012"/>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54061</xdr:rowOff>
    </xdr:from>
    <xdr:to>
      <xdr:col>102</xdr:col>
      <xdr:colOff>165100</xdr:colOff>
      <xdr:row>36</xdr:row>
      <xdr:rowOff>155661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2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130322</xdr:rowOff>
    </xdr:from>
    <xdr:to>
      <xdr:col>98</xdr:col>
      <xdr:colOff>38100</xdr:colOff>
      <xdr:row>37</xdr:row>
      <xdr:rowOff>60472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76999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7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52324</xdr:rowOff>
    </xdr:from>
    <xdr:to>
      <xdr:col>116</xdr:col>
      <xdr:colOff>114300</xdr:colOff>
      <xdr:row>34</xdr:row>
      <xdr:rowOff>153924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8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75201</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36413</xdr:rowOff>
    </xdr:from>
    <xdr:to>
      <xdr:col>112</xdr:col>
      <xdr:colOff>38100</xdr:colOff>
      <xdr:row>37</xdr:row>
      <xdr:rowOff>138013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3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154540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5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45100</xdr:rowOff>
    </xdr:from>
    <xdr:to>
      <xdr:col>107</xdr:col>
      <xdr:colOff>101600</xdr:colOff>
      <xdr:row>36</xdr:row>
      <xdr:rowOff>146700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21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163227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99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112</xdr:rowOff>
    </xdr:from>
    <xdr:to>
      <xdr:col>102</xdr:col>
      <xdr:colOff>165100</xdr:colOff>
      <xdr:row>38</xdr:row>
      <xdr:rowOff>101712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5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92839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607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13919</xdr:rowOff>
    </xdr:from>
    <xdr:to>
      <xdr:col>98</xdr:col>
      <xdr:colOff>38100</xdr:colOff>
      <xdr:row>38</xdr:row>
      <xdr:rowOff>115519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106646</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62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3607</xdr:rowOff>
    </xdr:from>
    <xdr:to>
      <xdr:col>116</xdr:col>
      <xdr:colOff>63500</xdr:colOff>
      <xdr:row>59</xdr:row>
      <xdr:rowOff>5017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19157"/>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3607</xdr:rowOff>
    </xdr:from>
    <xdr:to>
      <xdr:col>111</xdr:col>
      <xdr:colOff>177800</xdr:colOff>
      <xdr:row>59</xdr:row>
      <xdr:rowOff>3911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1915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3226</xdr:rowOff>
    </xdr:from>
    <xdr:to>
      <xdr:col>107</xdr:col>
      <xdr:colOff>50800</xdr:colOff>
      <xdr:row>59</xdr:row>
      <xdr:rowOff>3911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1877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1854</xdr:rowOff>
    </xdr:from>
    <xdr:to>
      <xdr:col>102</xdr:col>
      <xdr:colOff>114300</xdr:colOff>
      <xdr:row>59</xdr:row>
      <xdr:rowOff>3226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174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159842</xdr:rowOff>
    </xdr:from>
    <xdr:to>
      <xdr:col>102</xdr:col>
      <xdr:colOff>165100</xdr:colOff>
      <xdr:row>58</xdr:row>
      <xdr:rowOff>89992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106519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153975</xdr:rowOff>
    </xdr:from>
    <xdr:to>
      <xdr:col>98</xdr:col>
      <xdr:colOff>38100</xdr:colOff>
      <xdr:row>58</xdr:row>
      <xdr:rowOff>84125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100652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125667</xdr:rowOff>
    </xdr:from>
    <xdr:to>
      <xdr:col>116</xdr:col>
      <xdr:colOff>114300</xdr:colOff>
      <xdr:row>59</xdr:row>
      <xdr:rowOff>55817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49497</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9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124257</xdr:rowOff>
    </xdr:from>
    <xdr:to>
      <xdr:col>112</xdr:col>
      <xdr:colOff>38100</xdr:colOff>
      <xdr:row>59</xdr:row>
      <xdr:rowOff>54407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45534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6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124561</xdr:rowOff>
    </xdr:from>
    <xdr:to>
      <xdr:col>107</xdr:col>
      <xdr:colOff>101600</xdr:colOff>
      <xdr:row>59</xdr:row>
      <xdr:rowOff>54711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45838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16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123876</xdr:rowOff>
    </xdr:from>
    <xdr:to>
      <xdr:col>102</xdr:col>
      <xdr:colOff>165100</xdr:colOff>
      <xdr:row>59</xdr:row>
      <xdr:rowOff>54026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45153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16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122504</xdr:rowOff>
    </xdr:from>
    <xdr:to>
      <xdr:col>98</xdr:col>
      <xdr:colOff>38100</xdr:colOff>
      <xdr:row>59</xdr:row>
      <xdr:rowOff>52654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43781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5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148256</xdr:rowOff>
    </xdr:from>
    <xdr:to>
      <xdr:col>116</xdr:col>
      <xdr:colOff>63500</xdr:colOff>
      <xdr:row>75</xdr:row>
      <xdr:rowOff>149116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07006"/>
          <a:ext cx="8382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149116</xdr:rowOff>
    </xdr:from>
    <xdr:to>
      <xdr:col>111</xdr:col>
      <xdr:colOff>177800</xdr:colOff>
      <xdr:row>75</xdr:row>
      <xdr:rowOff>152403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07866"/>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96636</xdr:rowOff>
    </xdr:from>
    <xdr:to>
      <xdr:col>107</xdr:col>
      <xdr:colOff>50800</xdr:colOff>
      <xdr:row>75</xdr:row>
      <xdr:rowOff>152403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955386"/>
          <a:ext cx="889000" cy="5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96636</xdr:rowOff>
    </xdr:from>
    <xdr:to>
      <xdr:col>102</xdr:col>
      <xdr:colOff>114300</xdr:colOff>
      <xdr:row>75</xdr:row>
      <xdr:rowOff>145241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55386"/>
          <a:ext cx="8890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80986</xdr:rowOff>
    </xdr:from>
    <xdr:to>
      <xdr:col>102</xdr:col>
      <xdr:colOff>165100</xdr:colOff>
      <xdr:row>76</xdr:row>
      <xdr:rowOff>11136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51181</xdr:rowOff>
    </xdr:from>
    <xdr:to>
      <xdr:col>98</xdr:col>
      <xdr:colOff>38100</xdr:colOff>
      <xdr:row>75</xdr:row>
      <xdr:rowOff>152781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169308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97456</xdr:rowOff>
    </xdr:from>
    <xdr:to>
      <xdr:col>116</xdr:col>
      <xdr:colOff>114300</xdr:colOff>
      <xdr:row>76</xdr:row>
      <xdr:rowOff>27606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5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75883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3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98316</xdr:rowOff>
    </xdr:from>
    <xdr:to>
      <xdr:col>112</xdr:col>
      <xdr:colOff>38100</xdr:colOff>
      <xdr:row>76</xdr:row>
      <xdr:rowOff>28466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19593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4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101604</xdr:rowOff>
    </xdr:from>
    <xdr:to>
      <xdr:col>107</xdr:col>
      <xdr:colOff>101600</xdr:colOff>
      <xdr:row>76</xdr:row>
      <xdr:rowOff>31753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603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22880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5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45836</xdr:rowOff>
    </xdr:from>
    <xdr:to>
      <xdr:col>102</xdr:col>
      <xdr:colOff>165100</xdr:colOff>
      <xdr:row>75</xdr:row>
      <xdr:rowOff>147436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163963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7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94441</xdr:rowOff>
    </xdr:from>
    <xdr:to>
      <xdr:col>98</xdr:col>
      <xdr:colOff>38100</xdr:colOff>
      <xdr:row>76</xdr:row>
      <xdr:rowOff>24591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5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15718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4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ja-JP" altLang="en-US" sz="1100" b="0" i="0" baseline="0">
              <a:solidFill>
                <a:schemeClr val="dk1"/>
              </a:solidFill>
              <a:effectLst/>
              <a:latin typeface="+mn-lt"/>
              <a:ea typeface="+mn-ea"/>
              <a:cs typeface="+mn-cs"/>
            </a:rPr>
            <a:t>１，０４０</a:t>
          </a:r>
          <a:r>
            <a:rPr kumimoji="1" lang="ja-JP" altLang="ja-JP" sz="1100" b="0" i="0" baseline="0">
              <a:solidFill>
                <a:schemeClr val="dk1"/>
              </a:solidFill>
              <a:effectLst/>
              <a:latin typeface="+mn-lt"/>
              <a:ea typeface="+mn-ea"/>
              <a:cs typeface="+mn-cs"/>
            </a:rPr>
            <a:t>千円となる。普通建設事業のうち新規整備について、</a:t>
          </a:r>
          <a:r>
            <a:rPr kumimoji="1" lang="ja-JP" altLang="en-US" sz="1100" b="0" i="0" baseline="0">
              <a:solidFill>
                <a:schemeClr val="dk1"/>
              </a:solidFill>
              <a:effectLst/>
              <a:latin typeface="+mn-lt"/>
              <a:ea typeface="+mn-ea"/>
              <a:cs typeface="+mn-cs"/>
            </a:rPr>
            <a:t>多目的公園や鶴喜小学校</a:t>
          </a:r>
          <a:r>
            <a:rPr kumimoji="1" lang="ja-JP" altLang="ja-JP" sz="1100" b="0" i="0" baseline="0">
              <a:solidFill>
                <a:schemeClr val="dk1"/>
              </a:solidFill>
              <a:effectLst/>
              <a:latin typeface="+mn-lt"/>
              <a:ea typeface="+mn-ea"/>
              <a:cs typeface="+mn-cs"/>
            </a:rPr>
            <a:t>の整備等により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令和４年度</a:t>
          </a:r>
          <a:r>
            <a:rPr kumimoji="1" lang="ja-JP" altLang="en-US" sz="1100" b="0" i="0" baseline="0">
              <a:solidFill>
                <a:schemeClr val="dk1"/>
              </a:solidFill>
              <a:effectLst/>
              <a:latin typeface="+mn-lt"/>
              <a:ea typeface="+mn-ea"/>
              <a:cs typeface="+mn-cs"/>
            </a:rPr>
            <a:t>に引き続き、</a:t>
          </a:r>
          <a:r>
            <a:rPr kumimoji="1" lang="ja-JP" altLang="ja-JP" sz="1100" b="0" i="0" baseline="0">
              <a:solidFill>
                <a:schemeClr val="dk1"/>
              </a:solidFill>
              <a:effectLst/>
              <a:latin typeface="+mn-lt"/>
              <a:ea typeface="+mn-ea"/>
              <a:cs typeface="+mn-cs"/>
            </a:rPr>
            <a:t>類似団体を上回った。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また、普通建設事業費のうち更新整備についても、類似団体を上回っている。要因は、４町村の合併により多数の公共施設を保有していることと、</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公民館等を中心に公共施設の多くが耐用年数による建替え・大規模改修の時期を迎えていることである。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今後は、保育園、その他大型施設の整備に加え、地区公民館や老朽化施設等の改修が見込まれるため、計画的な事業の推進や各事業の見直し、スリム化を検討しながら進めていく。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12,265
12,116
419.68
13,635,641
12,751,055
422,791
7,457,087
10,065,212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43.3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111887</xdr:rowOff>
    </xdr:from>
    <xdr:to>
      <xdr:col>24</xdr:col>
      <xdr:colOff>63500</xdr:colOff>
      <xdr:row>34</xdr:row>
      <xdr:rowOff>157988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1187"/>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157988</xdr:rowOff>
    </xdr:from>
    <xdr:to>
      <xdr:col>19</xdr:col>
      <xdr:colOff>177800</xdr:colOff>
      <xdr:row>35</xdr:row>
      <xdr:rowOff>57785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728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39688</xdr:rowOff>
    </xdr:from>
    <xdr:to>
      <xdr:col>15</xdr:col>
      <xdr:colOff>50800</xdr:colOff>
      <xdr:row>35</xdr:row>
      <xdr:rowOff>57785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043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151702</xdr:rowOff>
    </xdr:from>
    <xdr:to>
      <xdr:col>10</xdr:col>
      <xdr:colOff>114300</xdr:colOff>
      <xdr:row>35</xdr:row>
      <xdr:rowOff>39688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100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61087</xdr:rowOff>
    </xdr:from>
    <xdr:to>
      <xdr:col>24</xdr:col>
      <xdr:colOff>114300</xdr:colOff>
      <xdr:row>34</xdr:row>
      <xdr:rowOff>162687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83964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107188</xdr:rowOff>
    </xdr:from>
    <xdr:to>
      <xdr:col>20</xdr:col>
      <xdr:colOff>38100</xdr:colOff>
      <xdr:row>35</xdr:row>
      <xdr:rowOff>37338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53865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6985</xdr:rowOff>
    </xdr:from>
    <xdr:to>
      <xdr:col>15</xdr:col>
      <xdr:colOff>101600</xdr:colOff>
      <xdr:row>35</xdr:row>
      <xdr:rowOff>108585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160338</xdr:rowOff>
    </xdr:from>
    <xdr:to>
      <xdr:col>10</xdr:col>
      <xdr:colOff>165100</xdr:colOff>
      <xdr:row>35</xdr:row>
      <xdr:rowOff>90488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107015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100902</xdr:rowOff>
    </xdr:from>
    <xdr:to>
      <xdr:col>6</xdr:col>
      <xdr:colOff>38100</xdr:colOff>
      <xdr:row>35</xdr:row>
      <xdr:rowOff>31052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47579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0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9608</xdr:rowOff>
    </xdr:from>
    <xdr:to>
      <xdr:col>24</xdr:col>
      <xdr:colOff>63500</xdr:colOff>
      <xdr:row>57</xdr:row>
      <xdr:rowOff>28989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2258"/>
          <a:ext cx="8382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9608</xdr:rowOff>
    </xdr:from>
    <xdr:to>
      <xdr:col>19</xdr:col>
      <xdr:colOff>177800</xdr:colOff>
      <xdr:row>57</xdr:row>
      <xdr:rowOff>44372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82258"/>
          <a:ext cx="8890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57402</xdr:rowOff>
    </xdr:from>
    <xdr:to>
      <xdr:col>15</xdr:col>
      <xdr:colOff>50800</xdr:colOff>
      <xdr:row>57</xdr:row>
      <xdr:rowOff>44372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87152"/>
          <a:ext cx="889000" cy="3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57402</xdr:rowOff>
    </xdr:from>
    <xdr:to>
      <xdr:col>10</xdr:col>
      <xdr:colOff>114300</xdr:colOff>
      <xdr:row>57</xdr:row>
      <xdr:rowOff>17257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87152"/>
          <a:ext cx="889000" cy="30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81722</xdr:rowOff>
    </xdr:from>
    <xdr:to>
      <xdr:col>10</xdr:col>
      <xdr:colOff>165100</xdr:colOff>
      <xdr:row>56</xdr:row>
      <xdr:rowOff>11872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1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2999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6510</xdr:rowOff>
    </xdr:from>
    <xdr:to>
      <xdr:col>6</xdr:col>
      <xdr:colOff>38100</xdr:colOff>
      <xdr:row>57</xdr:row>
      <xdr:rowOff>108110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99237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7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149639</xdr:rowOff>
    </xdr:from>
    <xdr:to>
      <xdr:col>24</xdr:col>
      <xdr:colOff>114300</xdr:colOff>
      <xdr:row>57</xdr:row>
      <xdr:rowOff>79789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128066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130258</xdr:rowOff>
    </xdr:from>
    <xdr:to>
      <xdr:col>20</xdr:col>
      <xdr:colOff>38100</xdr:colOff>
      <xdr:row>57</xdr:row>
      <xdr:rowOff>60408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51535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2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165022</xdr:rowOff>
    </xdr:from>
    <xdr:to>
      <xdr:col>15</xdr:col>
      <xdr:colOff>101600</xdr:colOff>
      <xdr:row>57</xdr:row>
      <xdr:rowOff>95172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86299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5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6602</xdr:rowOff>
    </xdr:from>
    <xdr:to>
      <xdr:col>10</xdr:col>
      <xdr:colOff>165100</xdr:colOff>
      <xdr:row>55</xdr:row>
      <xdr:rowOff>108202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124729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1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137907</xdr:rowOff>
    </xdr:from>
    <xdr:to>
      <xdr:col>6</xdr:col>
      <xdr:colOff>38100</xdr:colOff>
      <xdr:row>57</xdr:row>
      <xdr:rowOff>68057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84584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1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141053</xdr:rowOff>
    </xdr:from>
    <xdr:to>
      <xdr:col>24</xdr:col>
      <xdr:colOff>63500</xdr:colOff>
      <xdr:row>75</xdr:row>
      <xdr:rowOff>138777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28353"/>
          <a:ext cx="838200" cy="1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91287</xdr:rowOff>
    </xdr:from>
    <xdr:to>
      <xdr:col>19</xdr:col>
      <xdr:colOff>177800</xdr:colOff>
      <xdr:row>75</xdr:row>
      <xdr:rowOff>138777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50037"/>
          <a:ext cx="889000" cy="4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91287</xdr:rowOff>
    </xdr:from>
    <xdr:to>
      <xdr:col>15</xdr:col>
      <xdr:colOff>50800</xdr:colOff>
      <xdr:row>75</xdr:row>
      <xdr:rowOff>163452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50037"/>
          <a:ext cx="889000" cy="7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163452</xdr:rowOff>
    </xdr:from>
    <xdr:to>
      <xdr:col>10</xdr:col>
      <xdr:colOff>114300</xdr:colOff>
      <xdr:row>76</xdr:row>
      <xdr:rowOff>3222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22202"/>
          <a:ext cx="8890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23763</xdr:rowOff>
    </xdr:from>
    <xdr:to>
      <xdr:col>10</xdr:col>
      <xdr:colOff>165100</xdr:colOff>
      <xdr:row>77</xdr:row>
      <xdr:rowOff>125363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116490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31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29573</xdr:rowOff>
    </xdr:from>
    <xdr:to>
      <xdr:col>6</xdr:col>
      <xdr:colOff>38100</xdr:colOff>
      <xdr:row>77</xdr:row>
      <xdr:rowOff>131173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122300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90253</xdr:rowOff>
    </xdr:from>
    <xdr:to>
      <xdr:col>24</xdr:col>
      <xdr:colOff>114300</xdr:colOff>
      <xdr:row>75</xdr:row>
      <xdr:rowOff>20403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77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113130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2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87977</xdr:rowOff>
    </xdr:from>
    <xdr:to>
      <xdr:col>20</xdr:col>
      <xdr:colOff>38100</xdr:colOff>
      <xdr:row>76</xdr:row>
      <xdr:rowOff>18126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467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34654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2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40487</xdr:rowOff>
    </xdr:from>
    <xdr:to>
      <xdr:col>15</xdr:col>
      <xdr:colOff>101600</xdr:colOff>
      <xdr:row>75</xdr:row>
      <xdr:rowOff>142087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158614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7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112651</xdr:rowOff>
    </xdr:from>
    <xdr:to>
      <xdr:col>10</xdr:col>
      <xdr:colOff>165100</xdr:colOff>
      <xdr:row>76</xdr:row>
      <xdr:rowOff>42800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714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59328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4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123872</xdr:rowOff>
    </xdr:from>
    <xdr:to>
      <xdr:col>6</xdr:col>
      <xdr:colOff>38100</xdr:colOff>
      <xdr:row>76</xdr:row>
      <xdr:rowOff>54022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5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68757</xdr:rowOff>
    </xdr:from>
    <xdr:to>
      <xdr:col>24</xdr:col>
      <xdr:colOff>63500</xdr:colOff>
      <xdr:row>96</xdr:row>
      <xdr:rowOff>159142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27957"/>
          <a:ext cx="838200" cy="9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159142</xdr:rowOff>
    </xdr:from>
    <xdr:to>
      <xdr:col>19</xdr:col>
      <xdr:colOff>177800</xdr:colOff>
      <xdr:row>97</xdr:row>
      <xdr:rowOff>63968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18342"/>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63968</xdr:rowOff>
    </xdr:from>
    <xdr:to>
      <xdr:col>15</xdr:col>
      <xdr:colOff>50800</xdr:colOff>
      <xdr:row>97</xdr:row>
      <xdr:rowOff>113542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4618"/>
          <a:ext cx="889000" cy="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113542</xdr:rowOff>
    </xdr:from>
    <xdr:to>
      <xdr:col>10</xdr:col>
      <xdr:colOff>114300</xdr:colOff>
      <xdr:row>98</xdr:row>
      <xdr:rowOff>2442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4192"/>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17957</xdr:rowOff>
    </xdr:from>
    <xdr:to>
      <xdr:col>24</xdr:col>
      <xdr:colOff>114300</xdr:colOff>
      <xdr:row>96</xdr:row>
      <xdr:rowOff>119557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40834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108342</xdr:rowOff>
    </xdr:from>
    <xdr:to>
      <xdr:col>20</xdr:col>
      <xdr:colOff>38100</xdr:colOff>
      <xdr:row>97</xdr:row>
      <xdr:rowOff>38492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4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13168</xdr:rowOff>
    </xdr:from>
    <xdr:to>
      <xdr:col>15</xdr:col>
      <xdr:colOff>101600</xdr:colOff>
      <xdr:row>97</xdr:row>
      <xdr:rowOff>114768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105895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3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62742</xdr:rowOff>
    </xdr:from>
    <xdr:to>
      <xdr:col>10</xdr:col>
      <xdr:colOff>165100</xdr:colOff>
      <xdr:row>97</xdr:row>
      <xdr:rowOff>164342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9419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6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123092</xdr:rowOff>
    </xdr:from>
    <xdr:to>
      <xdr:col>6</xdr:col>
      <xdr:colOff>38100</xdr:colOff>
      <xdr:row>98</xdr:row>
      <xdr:rowOff>53242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69769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2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135455</xdr:rowOff>
    </xdr:from>
    <xdr:to>
      <xdr:col>55</xdr:col>
      <xdr:colOff>0</xdr:colOff>
      <xdr:row>37</xdr:row>
      <xdr:rowOff>140680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79105"/>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140680</xdr:rowOff>
    </xdr:from>
    <xdr:to>
      <xdr:col>50</xdr:col>
      <xdr:colOff>114300</xdr:colOff>
      <xdr:row>37</xdr:row>
      <xdr:rowOff>143945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8433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143945</xdr:rowOff>
    </xdr:from>
    <xdr:to>
      <xdr:col>45</xdr:col>
      <xdr:colOff>177800</xdr:colOff>
      <xdr:row>37</xdr:row>
      <xdr:rowOff>146884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8759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146884</xdr:rowOff>
    </xdr:from>
    <xdr:to>
      <xdr:col>41</xdr:col>
      <xdr:colOff>50800</xdr:colOff>
      <xdr:row>37</xdr:row>
      <xdr:rowOff>149824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90534"/>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162052</xdr:rowOff>
    </xdr:from>
    <xdr:to>
      <xdr:col>41</xdr:col>
      <xdr:colOff>101600</xdr:colOff>
      <xdr:row>38</xdr:row>
      <xdr:rowOff>92202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83329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84655</xdr:rowOff>
    </xdr:from>
    <xdr:to>
      <xdr:col>55</xdr:col>
      <xdr:colOff>50800</xdr:colOff>
      <xdr:row>38</xdr:row>
      <xdr:rowOff>14805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107532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7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89880</xdr:rowOff>
    </xdr:from>
    <xdr:to>
      <xdr:col>50</xdr:col>
      <xdr:colOff>165100</xdr:colOff>
      <xdr:row>38</xdr:row>
      <xdr:rowOff>20030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36557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08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93145</xdr:rowOff>
    </xdr:from>
    <xdr:to>
      <xdr:col>46</xdr:col>
      <xdr:colOff>38100</xdr:colOff>
      <xdr:row>38</xdr:row>
      <xdr:rowOff>23295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39822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1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96084</xdr:rowOff>
    </xdr:from>
    <xdr:to>
      <xdr:col>41</xdr:col>
      <xdr:colOff>101600</xdr:colOff>
      <xdr:row>38</xdr:row>
      <xdr:rowOff>26234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42761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1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99024</xdr:rowOff>
    </xdr:from>
    <xdr:to>
      <xdr:col>36</xdr:col>
      <xdr:colOff>165100</xdr:colOff>
      <xdr:row>38</xdr:row>
      <xdr:rowOff>29173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45701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17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125854</xdr:rowOff>
    </xdr:from>
    <xdr:to>
      <xdr:col>55</xdr:col>
      <xdr:colOff>0</xdr:colOff>
      <xdr:row>56</xdr:row>
      <xdr:rowOff>45951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555604"/>
          <a:ext cx="838200" cy="9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125854</xdr:rowOff>
    </xdr:from>
    <xdr:to>
      <xdr:col>50</xdr:col>
      <xdr:colOff>114300</xdr:colOff>
      <xdr:row>55</xdr:row>
      <xdr:rowOff>126457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55604"/>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126457</xdr:rowOff>
    </xdr:from>
    <xdr:to>
      <xdr:col>45</xdr:col>
      <xdr:colOff>177800</xdr:colOff>
      <xdr:row>56</xdr:row>
      <xdr:rowOff>90726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56207"/>
          <a:ext cx="889000" cy="1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90726</xdr:rowOff>
    </xdr:from>
    <xdr:to>
      <xdr:col>41</xdr:col>
      <xdr:colOff>50800</xdr:colOff>
      <xdr:row>56</xdr:row>
      <xdr:rowOff>145590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9192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57810</xdr:rowOff>
    </xdr:from>
    <xdr:to>
      <xdr:col>41</xdr:col>
      <xdr:colOff>101600</xdr:colOff>
      <xdr:row>57</xdr:row>
      <xdr:rowOff>159410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139534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166601</xdr:rowOff>
    </xdr:from>
    <xdr:to>
      <xdr:col>55</xdr:col>
      <xdr:colOff>50800</xdr:colOff>
      <xdr:row>56</xdr:row>
      <xdr:rowOff>96751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9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18028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4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75054</xdr:rowOff>
    </xdr:from>
    <xdr:to>
      <xdr:col>50</xdr:col>
      <xdr:colOff>165100</xdr:colOff>
      <xdr:row>56</xdr:row>
      <xdr:rowOff>5204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21731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75657</xdr:rowOff>
    </xdr:from>
    <xdr:to>
      <xdr:col>46</xdr:col>
      <xdr:colOff>38100</xdr:colOff>
      <xdr:row>56</xdr:row>
      <xdr:rowOff>5807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0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22334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8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39926</xdr:rowOff>
    </xdr:from>
    <xdr:to>
      <xdr:col>41</xdr:col>
      <xdr:colOff>101600</xdr:colOff>
      <xdr:row>56</xdr:row>
      <xdr:rowOff>141526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158053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1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94790</xdr:rowOff>
    </xdr:from>
    <xdr:to>
      <xdr:col>36</xdr:col>
      <xdr:colOff>165100</xdr:colOff>
      <xdr:row>57</xdr:row>
      <xdr:rowOff>24940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9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41467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7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128003</xdr:rowOff>
    </xdr:from>
    <xdr:to>
      <xdr:col>55</xdr:col>
      <xdr:colOff>0</xdr:colOff>
      <xdr:row>77</xdr:row>
      <xdr:rowOff>162133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29653"/>
          <a:ext cx="8382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91511</xdr:rowOff>
    </xdr:from>
    <xdr:to>
      <xdr:col>50</xdr:col>
      <xdr:colOff>114300</xdr:colOff>
      <xdr:row>77</xdr:row>
      <xdr:rowOff>128003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93161"/>
          <a:ext cx="889000" cy="3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160266</xdr:rowOff>
    </xdr:from>
    <xdr:to>
      <xdr:col>45</xdr:col>
      <xdr:colOff>177800</xdr:colOff>
      <xdr:row>77</xdr:row>
      <xdr:rowOff>91511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019016"/>
          <a:ext cx="889000" cy="27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160266</xdr:rowOff>
    </xdr:from>
    <xdr:to>
      <xdr:col>41</xdr:col>
      <xdr:colOff>50800</xdr:colOff>
      <xdr:row>77</xdr:row>
      <xdr:rowOff>78115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019016"/>
          <a:ext cx="889000" cy="26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98775</xdr:rowOff>
    </xdr:from>
    <xdr:to>
      <xdr:col>41</xdr:col>
      <xdr:colOff>101600</xdr:colOff>
      <xdr:row>78</xdr:row>
      <xdr:rowOff>28925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0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20052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16038</xdr:rowOff>
    </xdr:from>
    <xdr:to>
      <xdr:col>36</xdr:col>
      <xdr:colOff>165100</xdr:colOff>
      <xdr:row>78</xdr:row>
      <xdr:rowOff>117638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108765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111333</xdr:rowOff>
    </xdr:from>
    <xdr:to>
      <xdr:col>55</xdr:col>
      <xdr:colOff>50800</xdr:colOff>
      <xdr:row>78</xdr:row>
      <xdr:rowOff>41483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134210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77203</xdr:rowOff>
    </xdr:from>
    <xdr:to>
      <xdr:col>50</xdr:col>
      <xdr:colOff>165100</xdr:colOff>
      <xdr:row>78</xdr:row>
      <xdr:rowOff>7353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23880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5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40711</xdr:rowOff>
    </xdr:from>
    <xdr:to>
      <xdr:col>46</xdr:col>
      <xdr:colOff>38100</xdr:colOff>
      <xdr:row>77</xdr:row>
      <xdr:rowOff>142311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158838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109466</xdr:rowOff>
    </xdr:from>
    <xdr:to>
      <xdr:col>41</xdr:col>
      <xdr:colOff>101600</xdr:colOff>
      <xdr:row>76</xdr:row>
      <xdr:rowOff>39616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56143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27315</xdr:rowOff>
    </xdr:from>
    <xdr:to>
      <xdr:col>36</xdr:col>
      <xdr:colOff>165100</xdr:colOff>
      <xdr:row>77</xdr:row>
      <xdr:rowOff>128915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145442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77122</xdr:rowOff>
    </xdr:from>
    <xdr:to>
      <xdr:col>55</xdr:col>
      <xdr:colOff>0</xdr:colOff>
      <xdr:row>95</xdr:row>
      <xdr:rowOff>147651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64872"/>
          <a:ext cx="838200" cy="7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137505</xdr:rowOff>
    </xdr:from>
    <xdr:to>
      <xdr:col>50</xdr:col>
      <xdr:colOff>114300</xdr:colOff>
      <xdr:row>95</xdr:row>
      <xdr:rowOff>147651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25255"/>
          <a:ext cx="889000" cy="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85513</xdr:rowOff>
    </xdr:from>
    <xdr:to>
      <xdr:col>45</xdr:col>
      <xdr:colOff>177800</xdr:colOff>
      <xdr:row>95</xdr:row>
      <xdr:rowOff>137505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73263"/>
          <a:ext cx="889000" cy="5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85513</xdr:rowOff>
    </xdr:from>
    <xdr:to>
      <xdr:col>41</xdr:col>
      <xdr:colOff>50800</xdr:colOff>
      <xdr:row>96</xdr:row>
      <xdr:rowOff>35271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73263"/>
          <a:ext cx="889000" cy="1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123044</xdr:rowOff>
    </xdr:from>
    <xdr:to>
      <xdr:col>41</xdr:col>
      <xdr:colOff>101600</xdr:colOff>
      <xdr:row>97</xdr:row>
      <xdr:rowOff>53194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44321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95374</xdr:rowOff>
    </xdr:from>
    <xdr:to>
      <xdr:col>36</xdr:col>
      <xdr:colOff>165100</xdr:colOff>
      <xdr:row>97</xdr:row>
      <xdr:rowOff>25524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26322</xdr:rowOff>
    </xdr:from>
    <xdr:to>
      <xdr:col>55</xdr:col>
      <xdr:colOff>50800</xdr:colOff>
      <xdr:row>95</xdr:row>
      <xdr:rowOff>127922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49199</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96851</xdr:rowOff>
    </xdr:from>
    <xdr:to>
      <xdr:col>50</xdr:col>
      <xdr:colOff>165100</xdr:colOff>
      <xdr:row>96</xdr:row>
      <xdr:rowOff>27001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43528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15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86705</xdr:rowOff>
    </xdr:from>
    <xdr:to>
      <xdr:col>46</xdr:col>
      <xdr:colOff>38100</xdr:colOff>
      <xdr:row>96</xdr:row>
      <xdr:rowOff>16855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33382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14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34713</xdr:rowOff>
    </xdr:from>
    <xdr:to>
      <xdr:col>41</xdr:col>
      <xdr:colOff>101600</xdr:colOff>
      <xdr:row>95</xdr:row>
      <xdr:rowOff>136313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152840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0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155921</xdr:rowOff>
    </xdr:from>
    <xdr:to>
      <xdr:col>36</xdr:col>
      <xdr:colOff>165100</xdr:colOff>
      <xdr:row>96</xdr:row>
      <xdr:rowOff>86071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4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102598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1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111265</xdr:rowOff>
    </xdr:from>
    <xdr:to>
      <xdr:col>85</xdr:col>
      <xdr:colOff>127000</xdr:colOff>
      <xdr:row>37</xdr:row>
      <xdr:rowOff>113271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54915"/>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99047</xdr:rowOff>
    </xdr:from>
    <xdr:to>
      <xdr:col>81</xdr:col>
      <xdr:colOff>50800</xdr:colOff>
      <xdr:row>37</xdr:row>
      <xdr:rowOff>111265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42697"/>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52921</xdr:rowOff>
    </xdr:from>
    <xdr:to>
      <xdr:col>76</xdr:col>
      <xdr:colOff>114300</xdr:colOff>
      <xdr:row>37</xdr:row>
      <xdr:rowOff>99047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96571"/>
          <a:ext cx="889000" cy="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52921</xdr:rowOff>
    </xdr:from>
    <xdr:to>
      <xdr:col>71</xdr:col>
      <xdr:colOff>177800</xdr:colOff>
      <xdr:row>37</xdr:row>
      <xdr:rowOff>113703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96571"/>
          <a:ext cx="889000" cy="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118224</xdr:rowOff>
    </xdr:from>
    <xdr:to>
      <xdr:col>72</xdr:col>
      <xdr:colOff>38100</xdr:colOff>
      <xdr:row>37</xdr:row>
      <xdr:rowOff>48374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9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64901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133744</xdr:rowOff>
    </xdr:from>
    <xdr:to>
      <xdr:col>67</xdr:col>
      <xdr:colOff>101600</xdr:colOff>
      <xdr:row>37</xdr:row>
      <xdr:rowOff>63894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80421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62471</xdr:rowOff>
    </xdr:from>
    <xdr:to>
      <xdr:col>85</xdr:col>
      <xdr:colOff>177800</xdr:colOff>
      <xdr:row>37</xdr:row>
      <xdr:rowOff>164071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148848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60465</xdr:rowOff>
    </xdr:from>
    <xdr:to>
      <xdr:col>81</xdr:col>
      <xdr:colOff>101600</xdr:colOff>
      <xdr:row>37</xdr:row>
      <xdr:rowOff>162065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153192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9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48247</xdr:rowOff>
    </xdr:from>
    <xdr:to>
      <xdr:col>76</xdr:col>
      <xdr:colOff>165100</xdr:colOff>
      <xdr:row>37</xdr:row>
      <xdr:rowOff>149847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140974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2121</xdr:rowOff>
    </xdr:from>
    <xdr:to>
      <xdr:col>72</xdr:col>
      <xdr:colOff>38100</xdr:colOff>
      <xdr:row>37</xdr:row>
      <xdr:rowOff>103721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94848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62903</xdr:rowOff>
    </xdr:from>
    <xdr:to>
      <xdr:col>67</xdr:col>
      <xdr:colOff>101600</xdr:colOff>
      <xdr:row>37</xdr:row>
      <xdr:rowOff>164503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155630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115040</xdr:rowOff>
    </xdr:from>
    <xdr:to>
      <xdr:col>85</xdr:col>
      <xdr:colOff>127000</xdr:colOff>
      <xdr:row>56</xdr:row>
      <xdr:rowOff>125092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16240"/>
          <a:ext cx="838200" cy="1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110579</xdr:rowOff>
    </xdr:from>
    <xdr:to>
      <xdr:col>81</xdr:col>
      <xdr:colOff>50800</xdr:colOff>
      <xdr:row>56</xdr:row>
      <xdr:rowOff>125092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11779"/>
          <a:ext cx="889000" cy="1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110579</xdr:rowOff>
    </xdr:from>
    <xdr:to>
      <xdr:col>76</xdr:col>
      <xdr:colOff>114300</xdr:colOff>
      <xdr:row>57</xdr:row>
      <xdr:rowOff>162358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11779"/>
          <a:ext cx="889000" cy="22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59155</xdr:rowOff>
    </xdr:from>
    <xdr:to>
      <xdr:col>71</xdr:col>
      <xdr:colOff>177800</xdr:colOff>
      <xdr:row>57</xdr:row>
      <xdr:rowOff>162358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31805"/>
          <a:ext cx="889000" cy="10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155821</xdr:rowOff>
    </xdr:from>
    <xdr:to>
      <xdr:col>72</xdr:col>
      <xdr:colOff>38100</xdr:colOff>
      <xdr:row>58</xdr:row>
      <xdr:rowOff>85971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2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77098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1002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110480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5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64240</xdr:rowOff>
    </xdr:from>
    <xdr:to>
      <xdr:col>85</xdr:col>
      <xdr:colOff>177800</xdr:colOff>
      <xdr:row>56</xdr:row>
      <xdr:rowOff>165840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87117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1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74292</xdr:rowOff>
    </xdr:from>
    <xdr:to>
      <xdr:col>81</xdr:col>
      <xdr:colOff>101600</xdr:colOff>
      <xdr:row>57</xdr:row>
      <xdr:rowOff>4442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20969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45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59779</xdr:rowOff>
    </xdr:from>
    <xdr:to>
      <xdr:col>76</xdr:col>
      <xdr:colOff>165100</xdr:colOff>
      <xdr:row>56</xdr:row>
      <xdr:rowOff>161379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6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6456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43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111558</xdr:rowOff>
    </xdr:from>
    <xdr:to>
      <xdr:col>72</xdr:col>
      <xdr:colOff>38100</xdr:colOff>
      <xdr:row>58</xdr:row>
      <xdr:rowOff>41708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58235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5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8355</xdr:rowOff>
    </xdr:from>
    <xdr:to>
      <xdr:col>67</xdr:col>
      <xdr:colOff>101600</xdr:colOff>
      <xdr:row>57</xdr:row>
      <xdr:rowOff>109955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126482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55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99626</xdr:rowOff>
    </xdr:from>
    <xdr:to>
      <xdr:col>85</xdr:col>
      <xdr:colOff>127000</xdr:colOff>
      <xdr:row>78</xdr:row>
      <xdr:rowOff>106004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615476"/>
          <a:ext cx="838200" cy="8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85362</xdr:rowOff>
    </xdr:from>
    <xdr:to>
      <xdr:col>81</xdr:col>
      <xdr:colOff>50800</xdr:colOff>
      <xdr:row>78</xdr:row>
      <xdr:rowOff>106004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58462"/>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130350</xdr:rowOff>
    </xdr:from>
    <xdr:to>
      <xdr:col>76</xdr:col>
      <xdr:colOff>114300</xdr:colOff>
      <xdr:row>78</xdr:row>
      <xdr:rowOff>85362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32000"/>
          <a:ext cx="889000" cy="12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150307</xdr:rowOff>
    </xdr:from>
    <xdr:to>
      <xdr:col>71</xdr:col>
      <xdr:colOff>177800</xdr:colOff>
      <xdr:row>77</xdr:row>
      <xdr:rowOff>130350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666157"/>
          <a:ext cx="889000" cy="66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73561</xdr:rowOff>
    </xdr:from>
    <xdr:to>
      <xdr:col>72</xdr:col>
      <xdr:colOff>38100</xdr:colOff>
      <xdr:row>77</xdr:row>
      <xdr:rowOff>3711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20238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122596</xdr:rowOff>
    </xdr:from>
    <xdr:to>
      <xdr:col>67</xdr:col>
      <xdr:colOff>101600</xdr:colOff>
      <xdr:row>77</xdr:row>
      <xdr:rowOff>52746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1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43873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4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48826</xdr:rowOff>
    </xdr:from>
    <xdr:to>
      <xdr:col>85</xdr:col>
      <xdr:colOff>177800</xdr:colOff>
      <xdr:row>73</xdr:row>
      <xdr:rowOff>150426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56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71703</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41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55204</xdr:rowOff>
    </xdr:from>
    <xdr:to>
      <xdr:col>81</xdr:col>
      <xdr:colOff>101600</xdr:colOff>
      <xdr:row>78</xdr:row>
      <xdr:rowOff>156804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2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147931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2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34562</xdr:rowOff>
    </xdr:from>
    <xdr:to>
      <xdr:col>76</xdr:col>
      <xdr:colOff>165100</xdr:colOff>
      <xdr:row>78</xdr:row>
      <xdr:rowOff>136162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127289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5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79550</xdr:rowOff>
    </xdr:from>
    <xdr:to>
      <xdr:col>72</xdr:col>
      <xdr:colOff>38100</xdr:colOff>
      <xdr:row>78</xdr:row>
      <xdr:rowOff>9700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3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99507</xdr:rowOff>
    </xdr:from>
    <xdr:to>
      <xdr:col>67</xdr:col>
      <xdr:colOff>101600</xdr:colOff>
      <xdr:row>74</xdr:row>
      <xdr:rowOff>29657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61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46184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39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69171</xdr:rowOff>
    </xdr:from>
    <xdr:to>
      <xdr:col>85</xdr:col>
      <xdr:colOff>127000</xdr:colOff>
      <xdr:row>93</xdr:row>
      <xdr:rowOff>77040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014021"/>
          <a:ext cx="8382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69171</xdr:rowOff>
    </xdr:from>
    <xdr:to>
      <xdr:col>81</xdr:col>
      <xdr:colOff>50800</xdr:colOff>
      <xdr:row>93</xdr:row>
      <xdr:rowOff>73692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014021"/>
          <a:ext cx="889000" cy="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73692</xdr:rowOff>
    </xdr:from>
    <xdr:to>
      <xdr:col>76</xdr:col>
      <xdr:colOff>114300</xdr:colOff>
      <xdr:row>93</xdr:row>
      <xdr:rowOff>94334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018542"/>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94334</xdr:rowOff>
    </xdr:from>
    <xdr:to>
      <xdr:col>71</xdr:col>
      <xdr:colOff>177800</xdr:colOff>
      <xdr:row>93</xdr:row>
      <xdr:rowOff>144032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039184"/>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154268</xdr:rowOff>
    </xdr:from>
    <xdr:to>
      <xdr:col>72</xdr:col>
      <xdr:colOff>38100</xdr:colOff>
      <xdr:row>96</xdr:row>
      <xdr:rowOff>84418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75545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145182</xdr:rowOff>
    </xdr:from>
    <xdr:to>
      <xdr:col>67</xdr:col>
      <xdr:colOff>101600</xdr:colOff>
      <xdr:row>96</xdr:row>
      <xdr:rowOff>75332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66459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2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26240</xdr:rowOff>
    </xdr:from>
    <xdr:to>
      <xdr:col>85</xdr:col>
      <xdr:colOff>177800</xdr:colOff>
      <xdr:row>93</xdr:row>
      <xdr:rowOff>127840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9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49117</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82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18371</xdr:rowOff>
    </xdr:from>
    <xdr:to>
      <xdr:col>81</xdr:col>
      <xdr:colOff>101600</xdr:colOff>
      <xdr:row>93</xdr:row>
      <xdr:rowOff>119971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596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136498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73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22892</xdr:rowOff>
    </xdr:from>
    <xdr:to>
      <xdr:col>76</xdr:col>
      <xdr:colOff>165100</xdr:colOff>
      <xdr:row>93</xdr:row>
      <xdr:rowOff>124492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59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141019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74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43534</xdr:rowOff>
    </xdr:from>
    <xdr:to>
      <xdr:col>72</xdr:col>
      <xdr:colOff>38100</xdr:colOff>
      <xdr:row>93</xdr:row>
      <xdr:rowOff>145134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59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161661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576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93232</xdr:rowOff>
    </xdr:from>
    <xdr:to>
      <xdr:col>67</xdr:col>
      <xdr:colOff>101600</xdr:colOff>
      <xdr:row>94</xdr:row>
      <xdr:rowOff>23382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0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39909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581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166053</xdr:rowOff>
    </xdr:from>
    <xdr:to>
      <xdr:col>102</xdr:col>
      <xdr:colOff>165100</xdr:colOff>
      <xdr:row>37</xdr:row>
      <xdr:rowOff>96203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112730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11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145478</xdr:rowOff>
    </xdr:from>
    <xdr:to>
      <xdr:col>98</xdr:col>
      <xdr:colOff>38100</xdr:colOff>
      <xdr:row>38</xdr:row>
      <xdr:rowOff>75628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92155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264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教育費は住民一人当たり約１</a:t>
          </a:r>
          <a:r>
            <a:rPr kumimoji="1" lang="ja-JP" altLang="en-US" sz="1100" b="0" i="0" baseline="0">
              <a:solidFill>
                <a:schemeClr val="dk1"/>
              </a:solidFill>
              <a:effectLst/>
              <a:latin typeface="+mn-lt"/>
              <a:ea typeface="+mn-ea"/>
              <a:cs typeface="+mn-cs"/>
            </a:rPr>
            <a:t>５３</a:t>
          </a:r>
          <a:r>
            <a:rPr kumimoji="1" lang="ja-JP" altLang="ja-JP" sz="1100" b="0" i="0" baseline="0">
              <a:solidFill>
                <a:schemeClr val="dk1"/>
              </a:solidFill>
              <a:effectLst/>
              <a:latin typeface="+mn-lt"/>
              <a:ea typeface="+mn-ea"/>
              <a:cs typeface="+mn-cs"/>
            </a:rPr>
            <a:t>千円となっており</a:t>
          </a:r>
          <a:r>
            <a:rPr kumimoji="1" lang="ja-JP" altLang="en-US" sz="1100" b="0" i="0" baseline="0">
              <a:solidFill>
                <a:schemeClr val="dk1"/>
              </a:solidFill>
              <a:effectLst/>
              <a:latin typeface="+mn-lt"/>
              <a:ea typeface="+mn-ea"/>
              <a:cs typeface="+mn-cs"/>
            </a:rPr>
            <a:t>昨年度</a:t>
          </a:r>
          <a:r>
            <a:rPr kumimoji="1" lang="ja-JP" altLang="ja-JP" sz="1100" b="0" i="0" baseline="0">
              <a:solidFill>
                <a:schemeClr val="dk1"/>
              </a:solidFill>
              <a:effectLst/>
              <a:latin typeface="+mn-lt"/>
              <a:ea typeface="+mn-ea"/>
              <a:cs typeface="+mn-cs"/>
            </a:rPr>
            <a:t>より増加している。主な要因は、多目的公園の整備、</a:t>
          </a:r>
          <a:r>
            <a:rPr kumimoji="1" lang="ja-JP" altLang="en-US" sz="1100" b="0" i="0" baseline="0">
              <a:solidFill>
                <a:schemeClr val="dk1"/>
              </a:solidFill>
              <a:effectLst/>
              <a:latin typeface="+mn-lt"/>
              <a:ea typeface="+mn-ea"/>
              <a:cs typeface="+mn-cs"/>
            </a:rPr>
            <a:t>鶴喜小学校や</a:t>
          </a:r>
          <a:r>
            <a:rPr kumimoji="1" lang="ja-JP" altLang="ja-JP" sz="1100" b="0" i="0" baseline="0">
              <a:solidFill>
                <a:schemeClr val="dk1"/>
              </a:solidFill>
              <a:effectLst/>
              <a:latin typeface="+mn-lt"/>
              <a:ea typeface="+mn-ea"/>
              <a:cs typeface="+mn-cs"/>
            </a:rPr>
            <a:t>地区公民館の</a:t>
          </a:r>
          <a:r>
            <a:rPr kumimoji="1" lang="ja-JP" altLang="en-US" sz="1100" b="0" i="0" baseline="0">
              <a:solidFill>
                <a:schemeClr val="dk1"/>
              </a:solidFill>
              <a:effectLst/>
              <a:latin typeface="+mn-lt"/>
              <a:ea typeface="+mn-ea"/>
              <a:cs typeface="+mn-cs"/>
            </a:rPr>
            <a:t>改修</a:t>
          </a:r>
          <a:r>
            <a:rPr kumimoji="1" lang="ja-JP" altLang="ja-JP" sz="1100" b="0" i="0" baseline="0">
              <a:solidFill>
                <a:schemeClr val="dk1"/>
              </a:solidFill>
              <a:effectLst/>
              <a:latin typeface="+mn-lt"/>
              <a:ea typeface="+mn-ea"/>
              <a:cs typeface="+mn-cs"/>
            </a:rPr>
            <a:t>を行ったことである。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今後についても、老朽化した施設や学校施設、町立病院の整備等に多額の費用が要することが予想されるため、公共施設個別計画と各長寿命化計画による長期的な管理計画を立て、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老朽化施設や類似施設の抜本的な施設のあり方について、統廃合や民間への委譲等検討するとともに、指定管理者制度による施設管理における運営管理の適正化を徹底し、経費の削減を目指す。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財政調整基金については、中期的な見通しのもとに、決算剰余金を中心に積み立てるとともに特定目的基金への積み替えや、最低水準の取り崩しに努めている。令和</a:t>
          </a:r>
          <a:r>
            <a:rPr kumimoji="1" lang="ja-JP" altLang="en-US" sz="1050" b="0" i="0" baseline="0">
              <a:solidFill>
                <a:schemeClr val="dk1"/>
              </a:solidFill>
              <a:effectLst/>
              <a:latin typeface="+mn-lt"/>
              <a:ea typeface="+mn-ea"/>
              <a:cs typeface="+mn-cs"/>
            </a:rPr>
            <a:t>５</a:t>
          </a:r>
          <a:r>
            <a:rPr kumimoji="1" lang="ja-JP" altLang="ja-JP" sz="1050" b="0" i="0" baseline="0">
              <a:solidFill>
                <a:schemeClr val="dk1"/>
              </a:solidFill>
              <a:effectLst/>
              <a:latin typeface="+mn-lt"/>
              <a:ea typeface="+mn-ea"/>
              <a:cs typeface="+mn-cs"/>
            </a:rPr>
            <a:t>年度は歳計剰余金積立と利子積立により</a:t>
          </a:r>
          <a:r>
            <a:rPr kumimoji="1" lang="ja-JP" altLang="en-US" sz="1050" b="0" i="0" baseline="0">
              <a:solidFill>
                <a:schemeClr val="dk1"/>
              </a:solidFill>
              <a:effectLst/>
              <a:latin typeface="+mn-lt"/>
              <a:ea typeface="+mn-ea"/>
              <a:cs typeface="+mn-cs"/>
            </a:rPr>
            <a:t>０．９</a:t>
          </a:r>
          <a:r>
            <a:rPr kumimoji="1" lang="ja-JP" altLang="ja-JP" sz="1050" b="0" i="0" baseline="0">
              <a:solidFill>
                <a:schemeClr val="dk1"/>
              </a:solidFill>
              <a:effectLst/>
              <a:latin typeface="+mn-lt"/>
              <a:ea typeface="+mn-ea"/>
              <a:cs typeface="+mn-cs"/>
            </a:rPr>
            <a:t>億円を積立て</a:t>
          </a:r>
          <a:r>
            <a:rPr kumimoji="1" lang="ja-JP" altLang="en-US" sz="1050" b="0" i="0" baseline="0">
              <a:solidFill>
                <a:schemeClr val="dk1"/>
              </a:solidFill>
              <a:effectLst/>
              <a:latin typeface="+mn-lt"/>
              <a:ea typeface="+mn-ea"/>
              <a:cs typeface="+mn-cs"/>
            </a:rPr>
            <a:t>たものの、大規模事業や災害復旧により９．５</a:t>
          </a:r>
          <a:r>
            <a:rPr kumimoji="1" lang="ja-JP" altLang="ja-JP" sz="1050" b="0" i="0" baseline="0">
              <a:solidFill>
                <a:schemeClr val="dk1"/>
              </a:solidFill>
              <a:effectLst/>
              <a:latin typeface="+mn-lt"/>
              <a:ea typeface="+mn-ea"/>
              <a:cs typeface="+mn-cs"/>
            </a:rPr>
            <a:t>億円取り崩した</a:t>
          </a:r>
          <a:r>
            <a:rPr kumimoji="1" lang="ja-JP" altLang="en-US" sz="1050" b="0" i="0" baseline="0">
              <a:solidFill>
                <a:schemeClr val="dk1"/>
              </a:solidFill>
              <a:effectLst/>
              <a:latin typeface="+mn-lt"/>
              <a:ea typeface="+mn-ea"/>
              <a:cs typeface="+mn-cs"/>
            </a:rPr>
            <a:t>ため</a:t>
          </a:r>
          <a:r>
            <a:rPr kumimoji="1" lang="ja-JP" altLang="ja-JP" sz="1050" b="0" i="0" baseline="0">
              <a:solidFill>
                <a:schemeClr val="dk1"/>
              </a:solidFill>
              <a:effectLst/>
              <a:latin typeface="+mn-lt"/>
              <a:ea typeface="+mn-ea"/>
              <a:cs typeface="+mn-cs"/>
            </a:rPr>
            <a:t>、決算時の標準財政規模比は</a:t>
          </a:r>
          <a:r>
            <a:rPr kumimoji="1" lang="ja-JP" altLang="en-US" sz="1050" b="0" i="0" baseline="0">
              <a:solidFill>
                <a:schemeClr val="dk1"/>
              </a:solidFill>
              <a:effectLst/>
              <a:latin typeface="+mn-lt"/>
              <a:ea typeface="+mn-ea"/>
              <a:cs typeface="+mn-cs"/>
            </a:rPr>
            <a:t>４７．５３</a:t>
          </a:r>
          <a:r>
            <a:rPr kumimoji="1" lang="ja-JP" altLang="ja-JP" sz="1050" b="0" i="0" baseline="0">
              <a:solidFill>
                <a:schemeClr val="dk1"/>
              </a:solidFill>
              <a:effectLst/>
              <a:latin typeface="+mn-lt"/>
              <a:ea typeface="+mn-ea"/>
              <a:cs typeface="+mn-cs"/>
            </a:rPr>
            <a:t>％となった。</a:t>
          </a:r>
          <a:endParaRPr lang="ja-JP" altLang="ja-JP" sz="1050">
            <a:effectLst/>
          </a:endParaRPr>
        </a:p>
        <a:p>
          <a:pPr eaLnBrk="1" fontAlgn="auto" latinLnBrk="0" hangingPunct="1"/>
          <a:r>
            <a:rPr lang="ja-JP" altLang="ja-JP" sz="1050" b="0" i="0" baseline="0">
              <a:solidFill>
                <a:schemeClr val="dk1"/>
              </a:solidFill>
              <a:effectLst/>
              <a:latin typeface="+mn-lt"/>
              <a:ea typeface="+mn-ea"/>
              <a:cs typeface="+mn-cs"/>
            </a:rPr>
            <a:t>　今後、大規模な自然災害や感染症対策等の非常時の備えとして財源確保が必要なため、現在の基金依存の体質を脱却し政調整基金への積立・確保が必要となっている。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平成１９年度の算定開始以来、各会計とも赤字額は発生していないが、今後においても健全な財政運営が求められる。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の特別会計の運営においては、人口の減少および高齢化により、国民健康保険や介護保険等保険給付費が増大することにより、特別会計の財政が逼迫することが目に見えており、保険給付費の抑制につながる施策として「健康づくりの推進」を最重点施策として取組んで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13635641</v>
      </c>
      <c r="BO4" s="407"/>
      <c r="BP4" s="407"/>
      <c r="BQ4" s="407"/>
      <c r="BR4" s="407"/>
      <c r="BS4" s="407"/>
      <c r="BT4" s="407"/>
      <c r="BU4" s="408"/>
      <c r="BV4" s="406">
        <v>12618071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5.7</v>
      </c>
      <c r="CU4" s="413"/>
      <c r="CV4" s="413"/>
      <c r="CW4" s="413"/>
      <c r="CX4" s="413"/>
      <c r="CY4" s="413"/>
      <c r="CZ4" s="413"/>
      <c r="DA4" s="414"/>
      <c r="DB4" s="412">
        <v>7.2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12751055</v>
      </c>
      <c r="BO5" s="444"/>
      <c r="BP5" s="444"/>
      <c r="BQ5" s="444"/>
      <c r="BR5" s="444"/>
      <c r="BS5" s="444"/>
      <c r="BT5" s="444"/>
      <c r="BU5" s="445"/>
      <c r="BV5" s="443">
        <v>12022761</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86.4</v>
      </c>
      <c r="CU5" s="441"/>
      <c r="CV5" s="441"/>
      <c r="CW5" s="441"/>
      <c r="CX5" s="441"/>
      <c r="CY5" s="441"/>
      <c r="CZ5" s="441"/>
      <c r="DA5" s="442"/>
      <c r="DB5" s="440">
        <v>86.8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884586</v>
      </c>
      <c r="BO6" s="444"/>
      <c r="BP6" s="444"/>
      <c r="BQ6" s="444"/>
      <c r="BR6" s="444"/>
      <c r="BS6" s="444"/>
      <c r="BT6" s="444"/>
      <c r="BU6" s="445"/>
      <c r="BV6" s="443">
        <v>595310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86.8</v>
      </c>
      <c r="CU6" s="481"/>
      <c r="CV6" s="481"/>
      <c r="CW6" s="481"/>
      <c r="CX6" s="481"/>
      <c r="CY6" s="481"/>
      <c r="CZ6" s="481"/>
      <c r="DA6" s="482"/>
      <c r="DB6" s="480">
        <v>87.7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461795</v>
      </c>
      <c r="BO7" s="444"/>
      <c r="BP7" s="444"/>
      <c r="BQ7" s="444"/>
      <c r="BR7" s="444"/>
      <c r="BS7" s="444"/>
      <c r="BT7" s="444"/>
      <c r="BU7" s="445"/>
      <c r="BV7" s="443">
        <v>59216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7457087</v>
      </c>
      <c r="CU7" s="444"/>
      <c r="CV7" s="444"/>
      <c r="CW7" s="444"/>
      <c r="CX7" s="444"/>
      <c r="CY7" s="444"/>
      <c r="CZ7" s="444"/>
      <c r="DA7" s="445"/>
      <c r="DB7" s="443">
        <v>7395108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422791</v>
      </c>
      <c r="BO8" s="444"/>
      <c r="BP8" s="444"/>
      <c r="BQ8" s="444"/>
      <c r="BR8" s="444"/>
      <c r="BS8" s="444"/>
      <c r="BT8" s="444"/>
      <c r="BU8" s="445"/>
      <c r="BV8" s="443">
        <v>536094</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0.28999999999999998</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12062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-113303</v>
      </c>
      <c r="BO9" s="444"/>
      <c r="BP9" s="444"/>
      <c r="BQ9" s="444"/>
      <c r="BR9" s="444"/>
      <c r="BS9" s="444"/>
      <c r="BT9" s="444"/>
      <c r="BU9" s="445"/>
      <c r="BV9" s="443">
        <v>-107655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v>
      </c>
      <c r="CU9" s="441"/>
      <c r="CV9" s="441"/>
      <c r="CW9" s="441"/>
      <c r="CX9" s="441"/>
      <c r="CY9" s="441"/>
      <c r="CZ9" s="441"/>
      <c r="DA9" s="442"/>
      <c r="DB9" s="440">
        <v>17.8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12847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21605</v>
      </c>
      <c r="BO10" s="444"/>
      <c r="BP10" s="444"/>
      <c r="BQ10" s="444"/>
      <c r="BR10" s="444"/>
      <c r="BS10" s="444"/>
      <c r="BT10" s="444"/>
      <c r="BU10" s="445"/>
      <c r="BV10" s="443">
        <v>21401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2244</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12265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950000</v>
      </c>
      <c r="BO12" s="444"/>
      <c r="BP12" s="444"/>
      <c r="BQ12" s="444"/>
      <c r="BR12" s="444"/>
      <c r="BS12" s="444"/>
      <c r="BT12" s="444"/>
      <c r="BU12" s="445"/>
      <c r="BV12" s="443">
        <v>100000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12116</v>
      </c>
      <c r="S13" s="528"/>
      <c r="T13" s="528"/>
      <c r="U13" s="528"/>
      <c r="V13" s="529"/>
      <c r="W13" s="459" t="s">
        <v>131</v>
      </c>
      <c r="X13" s="460"/>
      <c r="Y13" s="460"/>
      <c r="Z13" s="460"/>
      <c r="AA13" s="460"/>
      <c r="AB13" s="450"/>
      <c r="AC13" s="494">
        <v>826</v>
      </c>
      <c r="AD13" s="495"/>
      <c r="AE13" s="495"/>
      <c r="AF13" s="495"/>
      <c r="AG13" s="537"/>
      <c r="AH13" s="494">
        <v>1044</v>
      </c>
      <c r="AI13" s="495"/>
      <c r="AJ13" s="495"/>
      <c r="AK13" s="495"/>
      <c r="AL13" s="496"/>
      <c r="AM13" s="472" t="s">
        <v>132</v>
      </c>
      <c r="AN13" s="473"/>
      <c r="AO13" s="473"/>
      <c r="AP13" s="473"/>
      <c r="AQ13" s="473"/>
      <c r="AR13" s="473"/>
      <c r="AS13" s="473"/>
      <c r="AT13" s="474"/>
      <c r="AU13" s="475" t="s">
        <v>90</v>
      </c>
      <c r="AV13" s="476"/>
      <c r="AW13" s="476"/>
      <c r="AX13" s="476"/>
      <c r="AY13" s="477" t="s">
        <v>133</v>
      </c>
      <c r="AZ13" s="478"/>
      <c r="BA13" s="478"/>
      <c r="BB13" s="478"/>
      <c r="BC13" s="478"/>
      <c r="BD13" s="478"/>
      <c r="BE13" s="478"/>
      <c r="BF13" s="478"/>
      <c r="BG13" s="478"/>
      <c r="BH13" s="478"/>
      <c r="BI13" s="478"/>
      <c r="BJ13" s="478"/>
      <c r="BK13" s="478"/>
      <c r="BL13" s="478"/>
      <c r="BM13" s="479"/>
      <c r="BN13" s="443">
        <v>-1039454</v>
      </c>
      <c r="BO13" s="444"/>
      <c r="BP13" s="444"/>
      <c r="BQ13" s="444"/>
      <c r="BR13" s="444"/>
      <c r="BS13" s="444"/>
      <c r="BT13" s="444"/>
      <c r="BU13" s="445"/>
      <c r="BV13" s="443">
        <v>-186254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12.1</v>
      </c>
      <c r="CU13" s="441"/>
      <c r="CV13" s="441"/>
      <c r="CW13" s="441"/>
      <c r="CX13" s="441"/>
      <c r="CY13" s="441"/>
      <c r="CZ13" s="441"/>
      <c r="DA13" s="442"/>
      <c r="DB13" s="440">
        <v>11.8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12468</v>
      </c>
      <c r="S14" s="528"/>
      <c r="T14" s="528"/>
      <c r="U14" s="528"/>
      <c r="V14" s="529"/>
      <c r="W14" s="433"/>
      <c r="X14" s="434"/>
      <c r="Y14" s="434"/>
      <c r="Z14" s="434"/>
      <c r="AA14" s="434"/>
      <c r="AB14" s="423"/>
      <c r="AC14" s="530">
        <v>14.1</v>
      </c>
      <c r="AD14" s="531"/>
      <c r="AE14" s="531"/>
      <c r="AF14" s="531"/>
      <c r="AG14" s="532"/>
      <c r="AH14" s="530">
        <v>16.7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43.3</v>
      </c>
      <c r="CU14" s="542"/>
      <c r="CV14" s="542"/>
      <c r="CW14" s="542"/>
      <c r="CX14" s="542"/>
      <c r="CY14" s="542"/>
      <c r="CZ14" s="542"/>
      <c r="DA14" s="543"/>
      <c r="DB14" s="541">
        <v>29.8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12357</v>
      </c>
      <c r="S15" s="528"/>
      <c r="T15" s="528"/>
      <c r="U15" s="528"/>
      <c r="V15" s="529"/>
      <c r="W15" s="459" t="s">
        <v>137</v>
      </c>
      <c r="X15" s="460"/>
      <c r="Y15" s="460"/>
      <c r="Z15" s="460"/>
      <c r="AA15" s="460"/>
      <c r="AB15" s="450"/>
      <c r="AC15" s="494">
        <v>1462</v>
      </c>
      <c r="AD15" s="495"/>
      <c r="AE15" s="495"/>
      <c r="AF15" s="495"/>
      <c r="AG15" s="537"/>
      <c r="AH15" s="494">
        <v>1549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2040235</v>
      </c>
      <c r="BO15" s="407"/>
      <c r="BP15" s="407"/>
      <c r="BQ15" s="407"/>
      <c r="BR15" s="407"/>
      <c r="BS15" s="407"/>
      <c r="BT15" s="407"/>
      <c r="BU15" s="408"/>
      <c r="BV15" s="406">
        <v>1962077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24.9</v>
      </c>
      <c r="AD16" s="531"/>
      <c r="AE16" s="531"/>
      <c r="AF16" s="531"/>
      <c r="AG16" s="532"/>
      <c r="AH16" s="530">
        <v>24.8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6887678</v>
      </c>
      <c r="BO16" s="444"/>
      <c r="BP16" s="444"/>
      <c r="BQ16" s="444"/>
      <c r="BR16" s="444"/>
      <c r="BS16" s="444"/>
      <c r="BT16" s="444"/>
      <c r="BU16" s="445"/>
      <c r="BV16" s="443">
        <v>6802312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3584</v>
      </c>
      <c r="AD17" s="495"/>
      <c r="AE17" s="495"/>
      <c r="AF17" s="495"/>
      <c r="AG17" s="537"/>
      <c r="AH17" s="494">
        <v>3665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2574241</v>
      </c>
      <c r="BO17" s="444"/>
      <c r="BP17" s="444"/>
      <c r="BQ17" s="444"/>
      <c r="BR17" s="444"/>
      <c r="BS17" s="444"/>
      <c r="BT17" s="444"/>
      <c r="BU17" s="445"/>
      <c r="BV17" s="443">
        <v>2475846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419.68</v>
      </c>
      <c r="M18" s="567"/>
      <c r="N18" s="567"/>
      <c r="O18" s="567"/>
      <c r="P18" s="567"/>
      <c r="Q18" s="567"/>
      <c r="R18" s="568"/>
      <c r="S18" s="568"/>
      <c r="T18" s="568"/>
      <c r="U18" s="568"/>
      <c r="V18" s="569"/>
      <c r="W18" s="461"/>
      <c r="X18" s="462"/>
      <c r="Y18" s="462"/>
      <c r="Z18" s="462"/>
      <c r="AA18" s="462"/>
      <c r="AB18" s="453"/>
      <c r="AC18" s="570">
        <v>61</v>
      </c>
      <c r="AD18" s="571"/>
      <c r="AE18" s="571"/>
      <c r="AF18" s="571"/>
      <c r="AG18" s="572"/>
      <c r="AH18" s="570">
        <v>58.6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6483502</v>
      </c>
      <c r="BO18" s="444"/>
      <c r="BP18" s="444"/>
      <c r="BQ18" s="444"/>
      <c r="BR18" s="444"/>
      <c r="BS18" s="444"/>
      <c r="BT18" s="444"/>
      <c r="BU18" s="445"/>
      <c r="BV18" s="443">
        <v>6534341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10576364</v>
      </c>
      <c r="BO19" s="444"/>
      <c r="BP19" s="444"/>
      <c r="BQ19" s="444"/>
      <c r="BR19" s="444"/>
      <c r="BS19" s="444"/>
      <c r="BT19" s="444"/>
      <c r="BU19" s="445"/>
      <c r="BV19" s="443">
        <v>9712271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4643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10065212</v>
      </c>
      <c r="BO22" s="407"/>
      <c r="BP22" s="407"/>
      <c r="BQ22" s="407"/>
      <c r="BR22" s="407"/>
      <c r="BS22" s="407"/>
      <c r="BT22" s="407"/>
      <c r="BU22" s="408"/>
      <c r="BV22" s="406">
        <v>10782523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9595135</v>
      </c>
      <c r="BO23" s="444"/>
      <c r="BP23" s="444"/>
      <c r="BQ23" s="444"/>
      <c r="BR23" s="444"/>
      <c r="BS23" s="444"/>
      <c r="BT23" s="444"/>
      <c r="BU23" s="445"/>
      <c r="BV23" s="443">
        <v>10012970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7450</v>
      </c>
      <c r="R24" s="495"/>
      <c r="S24" s="495"/>
      <c r="T24" s="495"/>
      <c r="U24" s="495"/>
      <c r="V24" s="537"/>
      <c r="W24" s="589"/>
      <c r="X24" s="590"/>
      <c r="Y24" s="591"/>
      <c r="Z24" s="493" t="s">
        <v>162</v>
      </c>
      <c r="AA24" s="473"/>
      <c r="AB24" s="473"/>
      <c r="AC24" s="473"/>
      <c r="AD24" s="473"/>
      <c r="AE24" s="473"/>
      <c r="AF24" s="473"/>
      <c r="AG24" s="474"/>
      <c r="AH24" s="494">
        <v>184</v>
      </c>
      <c r="AI24" s="495"/>
      <c r="AJ24" s="495"/>
      <c r="AK24" s="495"/>
      <c r="AL24" s="537"/>
      <c r="AM24" s="494">
        <v>540592</v>
      </c>
      <c r="AN24" s="495"/>
      <c r="AO24" s="495"/>
      <c r="AP24" s="495"/>
      <c r="AQ24" s="495"/>
      <c r="AR24" s="537"/>
      <c r="AS24" s="494">
        <v>2938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6318778</v>
      </c>
      <c r="BO24" s="444"/>
      <c r="BP24" s="444"/>
      <c r="BQ24" s="444"/>
      <c r="BR24" s="444"/>
      <c r="BS24" s="444"/>
      <c r="BT24" s="444"/>
      <c r="BU24" s="445"/>
      <c r="BV24" s="443">
        <v>6634505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6050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4246641</v>
      </c>
      <c r="BO25" s="407"/>
      <c r="BP25" s="407"/>
      <c r="BQ25" s="407"/>
      <c r="BR25" s="407"/>
      <c r="BS25" s="407"/>
      <c r="BT25" s="407"/>
      <c r="BU25" s="408"/>
      <c r="BV25" s="406">
        <v>2977915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5650</v>
      </c>
      <c r="R26" s="495"/>
      <c r="S26" s="495"/>
      <c r="T26" s="495"/>
      <c r="U26" s="495"/>
      <c r="V26" s="537"/>
      <c r="W26" s="589"/>
      <c r="X26" s="590"/>
      <c r="Y26" s="591"/>
      <c r="Z26" s="493" t="s">
        <v>168</v>
      </c>
      <c r="AA26" s="595"/>
      <c r="AB26" s="595"/>
      <c r="AC26" s="595"/>
      <c r="AD26" s="595"/>
      <c r="AE26" s="595"/>
      <c r="AF26" s="595"/>
      <c r="AG26" s="596"/>
      <c r="AH26" s="494">
        <v>5</v>
      </c>
      <c r="AI26" s="495"/>
      <c r="AJ26" s="495"/>
      <c r="AK26" s="495"/>
      <c r="AL26" s="537"/>
      <c r="AM26" s="494">
        <v>13765</v>
      </c>
      <c r="AN26" s="495"/>
      <c r="AO26" s="495"/>
      <c r="AP26" s="495"/>
      <c r="AQ26" s="495"/>
      <c r="AR26" s="537"/>
      <c r="AS26" s="494">
        <v>2753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3180</v>
      </c>
      <c r="R27" s="495"/>
      <c r="S27" s="495"/>
      <c r="T27" s="495"/>
      <c r="U27" s="495"/>
      <c r="V27" s="537"/>
      <c r="W27" s="589"/>
      <c r="X27" s="590"/>
      <c r="Y27" s="591"/>
      <c r="Z27" s="493" t="s">
        <v>171</v>
      </c>
      <c r="AA27" s="473"/>
      <c r="AB27" s="473"/>
      <c r="AC27" s="473"/>
      <c r="AD27" s="473"/>
      <c r="AE27" s="473"/>
      <c r="AF27" s="473"/>
      <c r="AG27" s="474"/>
      <c r="AH27" s="494">
        <v>5</v>
      </c>
      <c r="AI27" s="495"/>
      <c r="AJ27" s="495"/>
      <c r="AK27" s="495"/>
      <c r="AL27" s="537"/>
      <c r="AM27" s="494">
        <v>14864</v>
      </c>
      <c r="AN27" s="495"/>
      <c r="AO27" s="495"/>
      <c r="AP27" s="495"/>
      <c r="AQ27" s="495"/>
      <c r="AR27" s="537"/>
      <c r="AS27" s="494">
        <v>2973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2640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3544512</v>
      </c>
      <c r="BO28" s="407"/>
      <c r="BP28" s="407"/>
      <c r="BQ28" s="407"/>
      <c r="BR28" s="407"/>
      <c r="BS28" s="407"/>
      <c r="BT28" s="407"/>
      <c r="BU28" s="408"/>
      <c r="BV28" s="406">
        <v>4402906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13</v>
      </c>
      <c r="M29" s="495"/>
      <c r="N29" s="495"/>
      <c r="O29" s="495"/>
      <c r="P29" s="537"/>
      <c r="Q29" s="494">
        <v>2440</v>
      </c>
      <c r="R29" s="495"/>
      <c r="S29" s="495"/>
      <c r="T29" s="495"/>
      <c r="U29" s="495"/>
      <c r="V29" s="537"/>
      <c r="W29" s="592"/>
      <c r="X29" s="593"/>
      <c r="Y29" s="594"/>
      <c r="Z29" s="493" t="s">
        <v>177</v>
      </c>
      <c r="AA29" s="473"/>
      <c r="AB29" s="473"/>
      <c r="AC29" s="473"/>
      <c r="AD29" s="473"/>
      <c r="AE29" s="473"/>
      <c r="AF29" s="473"/>
      <c r="AG29" s="474"/>
      <c r="AH29" s="494">
        <v>189</v>
      </c>
      <c r="AI29" s="495"/>
      <c r="AJ29" s="495"/>
      <c r="AK29" s="495"/>
      <c r="AL29" s="537"/>
      <c r="AM29" s="494">
        <v>555456</v>
      </c>
      <c r="AN29" s="495"/>
      <c r="AO29" s="495"/>
      <c r="AP29" s="495"/>
      <c r="AQ29" s="495"/>
      <c r="AR29" s="537"/>
      <c r="AS29" s="494">
        <v>2939</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1188272</v>
      </c>
      <c r="BO29" s="444"/>
      <c r="BP29" s="444"/>
      <c r="BQ29" s="444"/>
      <c r="BR29" s="444"/>
      <c r="BS29" s="444"/>
      <c r="BT29" s="444"/>
      <c r="BU29" s="445"/>
      <c r="BV29" s="443">
        <v>1128597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3100766</v>
      </c>
      <c r="BO30" s="563"/>
      <c r="BP30" s="563"/>
      <c r="BQ30" s="563"/>
      <c r="BR30" s="563"/>
      <c r="BS30" s="563"/>
      <c r="BT30" s="563"/>
      <c r="BU30" s="564"/>
      <c r="BV30" s="562">
        <v>3217785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IF('各会計、関係団体の財政状況及び健全化判断比率'!B32="","",'各会計、関係団体の財政状況及び健全化判断比率'!B32)</f>
        <v>国民健康保険病院事業会計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岡山県市町村総合事務組合一般会計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鏡野町振興公社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津山・富線共同バス運行事業特別会計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国民健康保険特別会計（直診勘定）</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岡山県市町村総合事務組合貸付金特別会計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夢アグリ鏡野</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奨学会特別会計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介護保険特別会計（事業勘定）</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岡山県市町村総合事務組合拠出金事業特別会計</v>
      </c>
      <c r="BZ36" s="634"/>
      <c r="CA36" s="634"/>
      <c r="CB36" s="634"/>
      <c r="CC36" s="634"/>
      <c r="CD36" s="634"/>
      <c r="CE36" s="634"/>
      <c r="CF36" s="634"/>
      <c r="CG36" s="634"/>
      <c r="CH36" s="634"/>
      <c r="CI36" s="634"/>
      <c r="CJ36" s="634"/>
      <c r="CK36" s="634"/>
      <c r="CL36" s="634"/>
      <c r="CM36" s="634"/>
      <c r="CN36" s="181"/>
      <c r="CO36" s="633">
        <f t="shared" si="3"/>
        <v>23</v>
      </c>
      <c r="CP36" s="633"/>
      <c r="CQ36" s="634" t="str">
        <f>IF('各会計、関係団体の財政状況及び健全化判断比率'!BS9="","",'各会計、関係団体の財政状況及び健全化判断比率'!BS9)</f>
        <v>花美人の里</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岡山県後期高齢者医療広域連合一般会計</v>
      </c>
      <c r="BZ37" s="634"/>
      <c r="CA37" s="634"/>
      <c r="CB37" s="634"/>
      <c r="CC37" s="634"/>
      <c r="CD37" s="634"/>
      <c r="CE37" s="634"/>
      <c r="CF37" s="634"/>
      <c r="CG37" s="634"/>
      <c r="CH37" s="634"/>
      <c r="CI37" s="634"/>
      <c r="CJ37" s="634"/>
      <c r="CK37" s="634"/>
      <c r="CL37" s="634"/>
      <c r="CM37" s="634"/>
      <c r="CN37" s="181"/>
      <c r="CO37" s="633">
        <f t="shared" si="3"/>
        <v>24</v>
      </c>
      <c r="CP37" s="633"/>
      <c r="CQ37" s="634" t="str">
        <f>IF('各会計、関係団体の財政状況及び健全化判断比率'!BS10="","",'各会計、関係団体の財政状況及び健全化判断比率'!BS10)</f>
        <v>上齋原振興公社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岡山県後期高齢者医療広域連合後期高齢者医療特別会計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f t="shared" si="3"/>
        <v>25</v>
      </c>
      <c r="CP38" s="633"/>
      <c r="CQ38" s="634" t="str">
        <f>IF('各会計、関係団体の財政状況及び健全化判断比率'!BS11="","",'各会計、関係団体の財政状況及び健全化判断比率'!BS11)</f>
        <v>人形峠原子力産業</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岡山県市町村税整理組合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岡山県広域水道企業団</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津山広域事務組合　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津山広域事務組合　ふるさと振興事業特別会計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津山圏域資源循環施設組合　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UReXuaVkCm3FDAu07Mu3rOqUnspWCgOzkFZb/NFQ84UbSOT2et/NuNFplpfuRhwnbeEE/xhV66gNzxm4ud7Tmg==" saltValue="hOop6cKexf1Gm8xAJSMm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7" t="s">
        <v>538</v>
      </c>
      <c r="D34" s="1187"/>
      <c r="E34" s="1188"/>
      <c r="F34" s="32">
        <v>24.69</v>
      </c>
      <c r="G34" s="33">
        <v>23.72</v>
      </c>
      <c r="H34" s="33">
        <v>22.8</v>
      </c>
      <c r="I34" s="33">
        <v>23.2</v>
      </c>
      <c r="J34" s="34">
        <v>22.94</v>
      </c>
      <c r="K34" s="22"/>
      <c r="L34" s="22"/>
      <c r="M34" s="22"/>
      <c r="N34" s="22"/>
      <c r="O34" s="22"/>
      <c r="P34" s="22"/>
    </row>
    <row r="35" spans="1:16" ht="39" customHeight="1" x14ac:dyDescent="0.2">
      <c r="A35" s="22"/>
      <c r="B35" s="35"/>
      <c r="C35" s="1181" t="s">
        <v>539</v>
      </c>
      <c r="D35" s="1182"/>
      <c r="E35" s="1183"/>
      <c r="F35" s="36">
        <v>4.9000000000000004</v>
      </c>
      <c r="G35" s="37">
        <v>4.9800000000000004</v>
      </c>
      <c r="H35" s="37">
        <v>5.32</v>
      </c>
      <c r="I35" s="37">
        <v>6.07</v>
      </c>
      <c r="J35" s="38">
        <v>6.41</v>
      </c>
      <c r="K35" s="22"/>
      <c r="L35" s="22"/>
      <c r="M35" s="22"/>
      <c r="N35" s="22"/>
      <c r="O35" s="22"/>
      <c r="P35" s="22"/>
    </row>
    <row r="36" spans="1:16" ht="39" customHeight="1" x14ac:dyDescent="0.2">
      <c r="A36" s="22"/>
      <c r="B36" s="35"/>
      <c r="C36" s="1181" t="s">
        <v>540</v>
      </c>
      <c r="D36" s="1182"/>
      <c r="E36" s="1183"/>
      <c r="F36" s="36">
        <v>5.56</v>
      </c>
      <c r="G36" s="37">
        <v>11.11</v>
      </c>
      <c r="H36" s="37">
        <v>8.3699999999999992</v>
      </c>
      <c r="I36" s="37">
        <v>7.04</v>
      </c>
      <c r="J36" s="38">
        <v>5.43</v>
      </c>
      <c r="K36" s="22"/>
      <c r="L36" s="22"/>
      <c r="M36" s="22"/>
      <c r="N36" s="22"/>
      <c r="O36" s="22"/>
      <c r="P36" s="22"/>
    </row>
    <row r="37" spans="1:16" ht="39" customHeight="1" x14ac:dyDescent="0.2">
      <c r="A37" s="22"/>
      <c r="B37" s="35"/>
      <c r="C37" s="1181" t="s">
        <v>541</v>
      </c>
      <c r="D37" s="1182"/>
      <c r="E37" s="1183"/>
      <c r="F37" s="36">
        <v>11.59</v>
      </c>
      <c r="G37" s="37">
        <v>9.65</v>
      </c>
      <c r="H37" s="37">
        <v>7.42</v>
      </c>
      <c r="I37" s="37">
        <v>5.88</v>
      </c>
      <c r="J37" s="38">
        <v>3.12</v>
      </c>
      <c r="K37" s="22"/>
      <c r="L37" s="22"/>
      <c r="M37" s="22"/>
      <c r="N37" s="22"/>
      <c r="O37" s="22"/>
      <c r="P37" s="22"/>
    </row>
    <row r="38" spans="1:16" ht="39" customHeight="1" x14ac:dyDescent="0.2">
      <c r="A38" s="22"/>
      <c r="B38" s="35"/>
      <c r="C38" s="1181" t="s">
        <v>542</v>
      </c>
      <c r="D38" s="1182"/>
      <c r="E38" s="1183"/>
      <c r="F38" s="36">
        <v>2.35</v>
      </c>
      <c r="G38" s="37">
        <v>2.72</v>
      </c>
      <c r="H38" s="37">
        <v>0.99</v>
      </c>
      <c r="I38" s="37">
        <v>0.82</v>
      </c>
      <c r="J38" s="38">
        <v>0.75</v>
      </c>
      <c r="K38" s="22"/>
      <c r="L38" s="22"/>
      <c r="M38" s="22"/>
      <c r="N38" s="22"/>
      <c r="O38" s="22"/>
      <c r="P38" s="22"/>
    </row>
    <row r="39" spans="1:16" ht="39" customHeight="1" x14ac:dyDescent="0.2">
      <c r="A39" s="22"/>
      <c r="B39" s="35"/>
      <c r="C39" s="1181" t="s">
        <v>543</v>
      </c>
      <c r="D39" s="1182"/>
      <c r="E39" s="1183"/>
      <c r="F39" s="36">
        <v>1.19</v>
      </c>
      <c r="G39" s="37">
        <v>1.73</v>
      </c>
      <c r="H39" s="37">
        <v>1.81</v>
      </c>
      <c r="I39" s="37">
        <v>0.96</v>
      </c>
      <c r="J39" s="38">
        <v>0.47</v>
      </c>
      <c r="K39" s="22"/>
      <c r="L39" s="22"/>
      <c r="M39" s="22"/>
      <c r="N39" s="22"/>
      <c r="O39" s="22"/>
      <c r="P39" s="22"/>
    </row>
    <row r="40" spans="1:16" ht="39" customHeight="1" x14ac:dyDescent="0.2">
      <c r="A40" s="22"/>
      <c r="B40" s="35"/>
      <c r="C40" s="1181" t="s">
        <v>544</v>
      </c>
      <c r="D40" s="1182"/>
      <c r="E40" s="1183"/>
      <c r="F40" s="36">
        <v>0.09</v>
      </c>
      <c r="G40" s="37">
        <v>0.11</v>
      </c>
      <c r="H40" s="37">
        <v>0.17</v>
      </c>
      <c r="I40" s="37">
        <v>0.19</v>
      </c>
      <c r="J40" s="38">
        <v>0.22</v>
      </c>
      <c r="K40" s="22"/>
      <c r="L40" s="22"/>
      <c r="M40" s="22"/>
      <c r="N40" s="22"/>
      <c r="O40" s="22"/>
      <c r="P40" s="22"/>
    </row>
    <row r="41" spans="1:16" ht="39" customHeight="1" x14ac:dyDescent="0.2">
      <c r="A41" s="22"/>
      <c r="B41" s="35"/>
      <c r="C41" s="1181" t="s">
        <v>545</v>
      </c>
      <c r="D41" s="1182"/>
      <c r="E41" s="1183"/>
      <c r="F41" s="36">
        <v>0</v>
      </c>
      <c r="G41" s="37">
        <v>0</v>
      </c>
      <c r="H41" s="37">
        <v>0</v>
      </c>
      <c r="I41" s="37">
        <v>0</v>
      </c>
      <c r="J41" s="38">
        <v>0.08</v>
      </c>
      <c r="K41" s="22"/>
      <c r="L41" s="22"/>
      <c r="M41" s="22"/>
      <c r="N41" s="22"/>
      <c r="O41" s="22"/>
      <c r="P41" s="22"/>
    </row>
    <row r="42" spans="1:16" ht="39" customHeight="1" x14ac:dyDescent="0.2">
      <c r="A42" s="22"/>
      <c r="B42" s="39"/>
      <c r="C42" s="1181" t="s">
        <v>546</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547</v>
      </c>
      <c r="D43" s="1185"/>
      <c r="E43" s="1186"/>
      <c r="F43" s="41">
        <v>0.09</v>
      </c>
      <c r="G43" s="42">
        <v>0.09</v>
      </c>
      <c r="H43" s="42">
        <v>0.08</v>
      </c>
      <c r="I43" s="42">
        <v>0.04</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hdLqHfwm288Xvh4hyNDDUBXzX9B8FMncs39IOmjN8hLIsf9j7oBtzDYlPefxEu+pnSTp+paAhTm3QwEcugSkRQ==" saltValue="4SQkfpCTm4bOhmN/qW3Y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1662</v>
      </c>
      <c r="L45" s="60">
        <v>1757</v>
      </c>
      <c r="M45" s="60">
        <v>1785</v>
      </c>
      <c r="N45" s="60">
        <v>1775</v>
      </c>
      <c r="O45" s="61">
        <v>1726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593</v>
      </c>
      <c r="L48" s="64">
        <v>578</v>
      </c>
      <c r="M48" s="64">
        <v>598</v>
      </c>
      <c r="N48" s="64">
        <v>638</v>
      </c>
      <c r="O48" s="65">
        <v>623</v>
      </c>
      <c r="P48" s="48"/>
      <c r="Q48" s="48"/>
      <c r="R48" s="48"/>
      <c r="S48" s="48"/>
      <c r="T48" s="48"/>
      <c r="U48" s="48"/>
    </row>
    <row r="49" spans="1:21" ht="30.75" customHeight="1" x14ac:dyDescent="0.2">
      <c r="A49" s="48"/>
      <c r="B49" s="1191"/>
      <c r="C49" s="1192"/>
      <c r="D49" s="62"/>
      <c r="E49" s="1197" t="s">
        <v>14</v>
      </c>
      <c r="F49" s="1197"/>
      <c r="G49" s="1197"/>
      <c r="H49" s="1197"/>
      <c r="I49" s="1197"/>
      <c r="J49" s="1198"/>
      <c r="K49" s="63">
        <v>88</v>
      </c>
      <c r="L49" s="64">
        <v>99</v>
      </c>
      <c r="M49" s="64">
        <v>97</v>
      </c>
      <c r="N49" s="64">
        <v>98</v>
      </c>
      <c r="O49" s="65">
        <v>112</v>
      </c>
      <c r="P49" s="48"/>
      <c r="Q49" s="48"/>
      <c r="R49" s="48"/>
      <c r="S49" s="48"/>
      <c r="T49" s="48"/>
      <c r="U49" s="48"/>
    </row>
    <row r="50" spans="1:21" ht="30.75" customHeight="1" x14ac:dyDescent="0.2">
      <c r="A50" s="48"/>
      <c r="B50" s="1191"/>
      <c r="C50" s="1192"/>
      <c r="D50" s="62"/>
      <c r="E50" s="1197" t="s">
        <v>15</v>
      </c>
      <c r="F50" s="1197"/>
      <c r="G50" s="1197"/>
      <c r="H50" s="1197"/>
      <c r="I50" s="1197"/>
      <c r="J50" s="1198"/>
      <c r="K50" s="63">
        <v>3</v>
      </c>
      <c r="L50" s="64">
        <v>4</v>
      </c>
      <c r="M50" s="64">
        <v>3</v>
      </c>
      <c r="N50" s="64">
        <v>3</v>
      </c>
      <c r="O50" s="65">
        <v>4</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1746</v>
      </c>
      <c r="L52" s="64">
        <v>1807</v>
      </c>
      <c r="M52" s="64">
        <v>1819</v>
      </c>
      <c r="N52" s="64">
        <v>1813</v>
      </c>
      <c r="O52" s="65">
        <v>1754</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600</v>
      </c>
      <c r="L53" s="69">
        <v>631</v>
      </c>
      <c r="M53" s="69">
        <v>664</v>
      </c>
      <c r="N53" s="69">
        <v>701</v>
      </c>
      <c r="O53" s="70">
        <v>711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0XE2C+aoWPsAw7aWqGwy6Oe16a4FbNavHIUip2R2+cGxsIm/qinpWwi418ZU4X3oTOF6+gpYkmXgdc4U2ZSwA==" saltValue="NktL8ICSKxlIhx2x7fLX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5"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20" t="s">
        <v>30</v>
      </c>
      <c r="C41" s="1221"/>
      <c r="D41" s="105"/>
      <c r="E41" s="1226" t="s">
        <v>31</v>
      </c>
      <c r="F41" s="1226"/>
      <c r="G41" s="1226"/>
      <c r="H41" s="1227"/>
      <c r="I41" s="355">
        <v>13484</v>
      </c>
      <c r="J41" s="356">
        <v>12620</v>
      </c>
      <c r="K41" s="356">
        <v>11761</v>
      </c>
      <c r="L41" s="356">
        <v>10783</v>
      </c>
      <c r="M41" s="357">
        <v>10065</v>
      </c>
    </row>
    <row r="42" spans="2:13" ht="27.75" customHeight="1" x14ac:dyDescent="0.2">
      <c r="B42" s="1222"/>
      <c r="C42" s="1223"/>
      <c r="D42" s="106"/>
      <c r="E42" s="1228" t="s">
        <v>32</v>
      </c>
      <c r="F42" s="1228"/>
      <c r="G42" s="1228"/>
      <c r="H42" s="1229"/>
      <c r="I42" s="358">
        <v>2719</v>
      </c>
      <c r="J42" s="359">
        <v>2364</v>
      </c>
      <c r="K42" s="359">
        <v>2443</v>
      </c>
      <c r="L42" s="359">
        <v>2267</v>
      </c>
      <c r="M42" s="360">
        <v>1915</v>
      </c>
    </row>
    <row r="43" spans="2:13" ht="27.75" customHeight="1" x14ac:dyDescent="0.2">
      <c r="B43" s="1222"/>
      <c r="C43" s="1223"/>
      <c r="D43" s="106"/>
      <c r="E43" s="1228" t="s">
        <v>33</v>
      </c>
      <c r="F43" s="1228"/>
      <c r="G43" s="1228"/>
      <c r="H43" s="1229"/>
      <c r="I43" s="358">
        <v>8301</v>
      </c>
      <c r="J43" s="359">
        <v>7165</v>
      </c>
      <c r="K43" s="359">
        <v>7230</v>
      </c>
      <c r="L43" s="359">
        <v>6386</v>
      </c>
      <c r="M43" s="360">
        <v>6777</v>
      </c>
    </row>
    <row r="44" spans="2:13" ht="27.75" customHeight="1" x14ac:dyDescent="0.2">
      <c r="B44" s="1222"/>
      <c r="C44" s="1223"/>
      <c r="D44" s="106"/>
      <c r="E44" s="1228" t="s">
        <v>34</v>
      </c>
      <c r="F44" s="1228"/>
      <c r="G44" s="1228"/>
      <c r="H44" s="1229"/>
      <c r="I44" s="358">
        <v>1060</v>
      </c>
      <c r="J44" s="359">
        <v>977</v>
      </c>
      <c r="K44" s="359">
        <v>915</v>
      </c>
      <c r="L44" s="359">
        <v>809</v>
      </c>
      <c r="M44" s="360">
        <v>709</v>
      </c>
    </row>
    <row r="45" spans="2:13" ht="27.75" customHeight="1" x14ac:dyDescent="0.2">
      <c r="B45" s="1222"/>
      <c r="C45" s="1223"/>
      <c r="D45" s="106"/>
      <c r="E45" s="1228" t="s">
        <v>35</v>
      </c>
      <c r="F45" s="1228"/>
      <c r="G45" s="1228"/>
      <c r="H45" s="1229"/>
      <c r="I45" s="358">
        <v>998</v>
      </c>
      <c r="J45" s="359">
        <v>968</v>
      </c>
      <c r="K45" s="359">
        <v>931</v>
      </c>
      <c r="L45" s="359">
        <v>914</v>
      </c>
      <c r="M45" s="360">
        <v>950</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8533</v>
      </c>
      <c r="J50" s="359">
        <v>7570</v>
      </c>
      <c r="K50" s="359">
        <v>7877</v>
      </c>
      <c r="L50" s="359">
        <v>7952</v>
      </c>
      <c r="M50" s="360">
        <v>7126</v>
      </c>
    </row>
    <row r="51" spans="2:13" ht="27.75" customHeight="1" x14ac:dyDescent="0.2">
      <c r="B51" s="1222"/>
      <c r="C51" s="1223"/>
      <c r="D51" s="106"/>
      <c r="E51" s="1228" t="s">
        <v>42</v>
      </c>
      <c r="F51" s="1228"/>
      <c r="G51" s="1228"/>
      <c r="H51" s="1229"/>
      <c r="I51" s="358">
        <v>344</v>
      </c>
      <c r="J51" s="359">
        <v>294</v>
      </c>
      <c r="K51" s="359">
        <v>251</v>
      </c>
      <c r="L51" s="359">
        <v>214</v>
      </c>
      <c r="M51" s="360">
        <v>181</v>
      </c>
    </row>
    <row r="52" spans="2:13" ht="27.75" customHeight="1" x14ac:dyDescent="0.2">
      <c r="B52" s="1224"/>
      <c r="C52" s="1225"/>
      <c r="D52" s="106"/>
      <c r="E52" s="1228" t="s">
        <v>43</v>
      </c>
      <c r="F52" s="1228"/>
      <c r="G52" s="1228"/>
      <c r="H52" s="1229"/>
      <c r="I52" s="358">
        <v>13487</v>
      </c>
      <c r="J52" s="359">
        <v>13065</v>
      </c>
      <c r="K52" s="359">
        <v>13395</v>
      </c>
      <c r="L52" s="359">
        <v>11309</v>
      </c>
      <c r="M52" s="360">
        <v>10618</v>
      </c>
    </row>
    <row r="53" spans="2:13" ht="27.75" customHeight="1" thickBot="1" x14ac:dyDescent="0.25">
      <c r="B53" s="1235" t="s">
        <v>19</v>
      </c>
      <c r="C53" s="1236"/>
      <c r="D53" s="110"/>
      <c r="E53" s="1237" t="s">
        <v>44</v>
      </c>
      <c r="F53" s="1237"/>
      <c r="G53" s="1237"/>
      <c r="H53" s="1238"/>
      <c r="I53" s="361">
        <v>4197</v>
      </c>
      <c r="J53" s="362">
        <v>3165</v>
      </c>
      <c r="K53" s="362">
        <v>1758</v>
      </c>
      <c r="L53" s="362">
        <v>1683</v>
      </c>
      <c r="M53" s="363">
        <v>2491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PeOOtmHseAw+brZtEqDVyVoBbF9L2xqa5eAcmlNK+jKHC5gxpERmNcHMkDGc72J6HEes9J6z2e+UASE5uwaqqg==" saltValue="RZjcque1UYwyD9SDxiy0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47" t="s">
        <v>46</v>
      </c>
      <c r="D55" s="1247"/>
      <c r="E55" s="1248"/>
      <c r="F55" s="122">
        <v>4332</v>
      </c>
      <c r="G55" s="122">
        <v>4403</v>
      </c>
      <c r="H55" s="123">
        <v>3545</v>
      </c>
    </row>
    <row r="56" spans="2:8" ht="52.5" customHeight="1" x14ac:dyDescent="0.2">
      <c r="B56" s="124"/>
      <c r="C56" s="1249" t="s">
        <v>47</v>
      </c>
      <c r="D56" s="1249"/>
      <c r="E56" s="1250"/>
      <c r="F56" s="125">
        <v>1092</v>
      </c>
      <c r="G56" s="125">
        <v>1129</v>
      </c>
      <c r="H56" s="126">
        <v>1188</v>
      </c>
    </row>
    <row r="57" spans="2:8" ht="53.25" customHeight="1" x14ac:dyDescent="0.2">
      <c r="B57" s="124"/>
      <c r="C57" s="1251" t="s">
        <v>48</v>
      </c>
      <c r="D57" s="1251"/>
      <c r="E57" s="1252"/>
      <c r="F57" s="127">
        <v>3470</v>
      </c>
      <c r="G57" s="127">
        <v>3218</v>
      </c>
      <c r="H57" s="128">
        <v>3101</v>
      </c>
    </row>
    <row r="58" spans="2:8" ht="45.75" customHeight="1" x14ac:dyDescent="0.2">
      <c r="B58" s="129"/>
      <c r="C58" s="1239" t="s">
        <v>566</v>
      </c>
      <c r="D58" s="1240"/>
      <c r="E58" s="1241"/>
      <c r="F58" s="130">
        <v>1288</v>
      </c>
      <c r="G58" s="130">
        <v>1188</v>
      </c>
      <c r="H58" s="131">
        <v>1100</v>
      </c>
    </row>
    <row r="59" spans="2:8" ht="45.75" customHeight="1" x14ac:dyDescent="0.2">
      <c r="B59" s="129"/>
      <c r="C59" s="1239" t="s">
        <v>567</v>
      </c>
      <c r="D59" s="1240"/>
      <c r="E59" s="1241"/>
      <c r="F59" s="130">
        <v>926</v>
      </c>
      <c r="G59" s="130">
        <v>918</v>
      </c>
      <c r="H59" s="131">
        <v>923</v>
      </c>
    </row>
    <row r="60" spans="2:8" ht="45.75" customHeight="1" x14ac:dyDescent="0.2">
      <c r="B60" s="129"/>
      <c r="C60" s="1239" t="s">
        <v>568</v>
      </c>
      <c r="D60" s="1240"/>
      <c r="E60" s="1241"/>
      <c r="F60" s="130">
        <v>620</v>
      </c>
      <c r="G60" s="130">
        <v>620</v>
      </c>
      <c r="H60" s="131">
        <v>620</v>
      </c>
    </row>
    <row r="61" spans="2:8" ht="45.75" customHeight="1" x14ac:dyDescent="0.2">
      <c r="B61" s="129"/>
      <c r="C61" s="1239" t="s">
        <v>569</v>
      </c>
      <c r="D61" s="1240"/>
      <c r="E61" s="1241"/>
      <c r="F61" s="130">
        <v>125</v>
      </c>
      <c r="G61" s="130">
        <v>125</v>
      </c>
      <c r="H61" s="131">
        <v>125</v>
      </c>
    </row>
    <row r="62" spans="2:8" ht="45.75" customHeight="1" thickBot="1" x14ac:dyDescent="0.25">
      <c r="B62" s="132"/>
      <c r="C62" s="1242" t="s">
        <v>570</v>
      </c>
      <c r="D62" s="1243"/>
      <c r="E62" s="1244"/>
      <c r="F62" s="133">
        <v>100</v>
      </c>
      <c r="G62" s="133">
        <v>100</v>
      </c>
      <c r="H62" s="134">
        <v>100</v>
      </c>
    </row>
    <row r="63" spans="2:8" ht="52.5" customHeight="1" thickBot="1" x14ac:dyDescent="0.25">
      <c r="B63" s="135"/>
      <c r="C63" s="1245" t="s">
        <v>49</v>
      </c>
      <c r="D63" s="1245"/>
      <c r="E63" s="1246"/>
      <c r="F63" s="136">
        <v>8893</v>
      </c>
      <c r="G63" s="136">
        <v>8749</v>
      </c>
      <c r="H63" s="137">
        <v>7834</v>
      </c>
    </row>
    <row r="64" spans="2:8" ht="13" x14ac:dyDescent="0.2"/>
  </sheetData>
  <sheetProtection algorithmName="SHA-512" hashValue="RItaBVA2ireQBW3I+1RzxNIt3B9dMMysHQgyXoo2SvpJQtwDX8OzTvshW7YxoOrKKPc4+O+WBmJLEmhDjJDbGg==" saltValue="qXOHaojeMge5ofG90rqV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E13" zoomScale="80" zoomScaleNormal="80" zoomScaleSheetLayoutView="55" workbookViewId="0">
      <selection activeCell="CD19" sqref="CD19"/>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588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581</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582</v>
      </c>
      <c r="AO51" s="1258"/>
      <c r="AP51" s="1258"/>
      <c r="AQ51" s="1258"/>
      <c r="AR51" s="1258"/>
      <c r="AS51" s="1258"/>
      <c r="AT51" s="1258"/>
      <c r="AU51" s="1258"/>
      <c r="AV51" s="1258"/>
      <c r="AW51" s="1258"/>
      <c r="AX51" s="1258"/>
      <c r="AY51" s="1258"/>
      <c r="AZ51" s="1258"/>
      <c r="BA51" s="1258"/>
      <c r="BB51" s="1258" t="s">
        <v>583</v>
      </c>
      <c r="BC51" s="1258"/>
      <c r="BD51" s="1258"/>
      <c r="BE51" s="1258"/>
      <c r="BF51" s="1258"/>
      <c r="BG51" s="1258"/>
      <c r="BH51" s="1258"/>
      <c r="BI51" s="1258"/>
      <c r="BJ51" s="1258"/>
      <c r="BK51" s="1258"/>
      <c r="BL51" s="1258"/>
      <c r="BM51" s="1258"/>
      <c r="BN51" s="1258"/>
      <c r="BO51" s="1258"/>
      <c r="BP51" s="1255">
        <v>80.2</v>
      </c>
      <c r="BQ51" s="1255"/>
      <c r="BR51" s="1255"/>
      <c r="BS51" s="1255"/>
      <c r="BT51" s="1255"/>
      <c r="BU51" s="1255"/>
      <c r="BV51" s="1255"/>
      <c r="BW51" s="1255"/>
      <c r="BX51" s="1255">
        <v>57.9</v>
      </c>
      <c r="BY51" s="1255"/>
      <c r="BZ51" s="1255"/>
      <c r="CA51" s="1255"/>
      <c r="CB51" s="1255"/>
      <c r="CC51" s="1255"/>
      <c r="CD51" s="1255"/>
      <c r="CE51" s="1255"/>
      <c r="CF51" s="1255">
        <v>30.5</v>
      </c>
      <c r="CG51" s="1255"/>
      <c r="CH51" s="1255"/>
      <c r="CI51" s="1255"/>
      <c r="CJ51" s="1255"/>
      <c r="CK51" s="1255"/>
      <c r="CL51" s="1255"/>
      <c r="CM51" s="1255"/>
      <c r="CN51" s="1255">
        <v>29.8</v>
      </c>
      <c r="CO51" s="1255"/>
      <c r="CP51" s="1255"/>
      <c r="CQ51" s="1255"/>
      <c r="CR51" s="1255"/>
      <c r="CS51" s="1255"/>
      <c r="CT51" s="1255"/>
      <c r="CU51" s="1255"/>
      <c r="CV51" s="1255">
        <v>43.3</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584</v>
      </c>
      <c r="BC53" s="1258"/>
      <c r="BD53" s="1258"/>
      <c r="BE53" s="1258"/>
      <c r="BF53" s="1258"/>
      <c r="BG53" s="1258"/>
      <c r="BH53" s="1258"/>
      <c r="BI53" s="1258"/>
      <c r="BJ53" s="1258"/>
      <c r="BK53" s="1258"/>
      <c r="BL53" s="1258"/>
      <c r="BM53" s="1258"/>
      <c r="BN53" s="1258"/>
      <c r="BO53" s="1258"/>
      <c r="BP53" s="1255">
        <v>57.9</v>
      </c>
      <c r="BQ53" s="1255"/>
      <c r="BR53" s="1255"/>
      <c r="BS53" s="1255"/>
      <c r="BT53" s="1255"/>
      <c r="BU53" s="1255"/>
      <c r="BV53" s="1255"/>
      <c r="BW53" s="1255"/>
      <c r="BX53" s="1255">
        <v>59.4</v>
      </c>
      <c r="BY53" s="1255"/>
      <c r="BZ53" s="1255"/>
      <c r="CA53" s="1255"/>
      <c r="CB53" s="1255"/>
      <c r="CC53" s="1255"/>
      <c r="CD53" s="1255"/>
      <c r="CE53" s="1255"/>
      <c r="CF53" s="1255">
        <v>60.6</v>
      </c>
      <c r="CG53" s="1255"/>
      <c r="CH53" s="1255"/>
      <c r="CI53" s="1255"/>
      <c r="CJ53" s="1255"/>
      <c r="CK53" s="1255"/>
      <c r="CL53" s="1255"/>
      <c r="CM53" s="1255"/>
      <c r="CN53" s="1255">
        <v>61.5</v>
      </c>
      <c r="CO53" s="1255"/>
      <c r="CP53" s="1255"/>
      <c r="CQ53" s="1255"/>
      <c r="CR53" s="1255"/>
      <c r="CS53" s="1255"/>
      <c r="CT53" s="1255"/>
      <c r="CU53" s="1255"/>
      <c r="CV53" s="1255">
        <v>62.7</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585</v>
      </c>
      <c r="AO55" s="1259"/>
      <c r="AP55" s="1259"/>
      <c r="AQ55" s="1259"/>
      <c r="AR55" s="1259"/>
      <c r="AS55" s="1259"/>
      <c r="AT55" s="1259"/>
      <c r="AU55" s="1259"/>
      <c r="AV55" s="1259"/>
      <c r="AW55" s="1259"/>
      <c r="AX55" s="1259"/>
      <c r="AY55" s="1259"/>
      <c r="AZ55" s="1259"/>
      <c r="BA55" s="1259"/>
      <c r="BB55" s="1258" t="s">
        <v>583</v>
      </c>
      <c r="BC55" s="1258"/>
      <c r="BD55" s="1258"/>
      <c r="BE55" s="1258"/>
      <c r="BF55" s="1258"/>
      <c r="BG55" s="1258"/>
      <c r="BH55" s="1258"/>
      <c r="BI55" s="1258"/>
      <c r="BJ55" s="1258"/>
      <c r="BK55" s="1258"/>
      <c r="BL55" s="1258"/>
      <c r="BM55" s="1258"/>
      <c r="BN55" s="1258"/>
      <c r="BO55" s="1258"/>
      <c r="BP55" s="1255">
        <v>21</v>
      </c>
      <c r="BQ55" s="1255"/>
      <c r="BR55" s="1255"/>
      <c r="BS55" s="1255"/>
      <c r="BT55" s="1255"/>
      <c r="BU55" s="1255"/>
      <c r="BV55" s="1255"/>
      <c r="BW55" s="1255"/>
      <c r="BX55" s="1255">
        <v>23.5</v>
      </c>
      <c r="BY55" s="1255"/>
      <c r="BZ55" s="1255"/>
      <c r="CA55" s="1255"/>
      <c r="CB55" s="1255"/>
      <c r="CC55" s="1255"/>
      <c r="CD55" s="1255"/>
      <c r="CE55" s="1255"/>
      <c r="CF55" s="1255">
        <v>6.9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584</v>
      </c>
      <c r="BC57" s="1258"/>
      <c r="BD57" s="1258"/>
      <c r="BE57" s="1258"/>
      <c r="BF57" s="1258"/>
      <c r="BG57" s="1258"/>
      <c r="BH57" s="1258"/>
      <c r="BI57" s="1258"/>
      <c r="BJ57" s="1258"/>
      <c r="BK57" s="1258"/>
      <c r="BL57" s="1258"/>
      <c r="BM57" s="1258"/>
      <c r="BN57" s="1258"/>
      <c r="BO57" s="1258"/>
      <c r="BP57" s="1255">
        <v>61.4</v>
      </c>
      <c r="BQ57" s="1255"/>
      <c r="BR57" s="1255"/>
      <c r="BS57" s="1255"/>
      <c r="BT57" s="1255"/>
      <c r="BU57" s="1255"/>
      <c r="BV57" s="1255"/>
      <c r="BW57" s="1255"/>
      <c r="BX57" s="1255">
        <v>62</v>
      </c>
      <c r="BY57" s="1255"/>
      <c r="BZ57" s="1255"/>
      <c r="CA57" s="1255"/>
      <c r="CB57" s="1255"/>
      <c r="CC57" s="1255"/>
      <c r="CD57" s="1255"/>
      <c r="CE57" s="1255"/>
      <c r="CF57" s="1255">
        <v>62.9</v>
      </c>
      <c r="CG57" s="1255"/>
      <c r="CH57" s="1255"/>
      <c r="CI57" s="1255"/>
      <c r="CJ57" s="1255"/>
      <c r="CK57" s="1255"/>
      <c r="CL57" s="1255"/>
      <c r="CM57" s="1255"/>
      <c r="CN57" s="1255">
        <v>63.3</v>
      </c>
      <c r="CO57" s="1255"/>
      <c r="CP57" s="1255"/>
      <c r="CQ57" s="1255"/>
      <c r="CR57" s="1255"/>
      <c r="CS57" s="1255"/>
      <c r="CT57" s="1255"/>
      <c r="CU57" s="1255"/>
      <c r="CV57" s="1255">
        <v>64.400000000000006</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586</v>
      </c>
    </row>
    <row r="64" spans="1:109" ht="13" x14ac:dyDescent="0.2">
      <c r="B64" s="372"/>
      <c r="G64" s="379"/>
      <c r="I64" s="392"/>
      <c r="J64" s="392"/>
      <c r="K64" s="392"/>
      <c r="L64" s="392"/>
      <c r="M64" s="392"/>
      <c r="N64" s="393"/>
      <c r="AM64" s="379"/>
      <c r="AN64" s="379" t="s">
        <v>580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589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581</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582</v>
      </c>
      <c r="AO73" s="1258"/>
      <c r="AP73" s="1258"/>
      <c r="AQ73" s="1258"/>
      <c r="AR73" s="1258"/>
      <c r="AS73" s="1258"/>
      <c r="AT73" s="1258"/>
      <c r="AU73" s="1258"/>
      <c r="AV73" s="1258"/>
      <c r="AW73" s="1258"/>
      <c r="AX73" s="1258"/>
      <c r="AY73" s="1258"/>
      <c r="AZ73" s="1258"/>
      <c r="BA73" s="1258"/>
      <c r="BB73" s="1258" t="s">
        <v>583</v>
      </c>
      <c r="BC73" s="1258"/>
      <c r="BD73" s="1258"/>
      <c r="BE73" s="1258"/>
      <c r="BF73" s="1258"/>
      <c r="BG73" s="1258"/>
      <c r="BH73" s="1258"/>
      <c r="BI73" s="1258"/>
      <c r="BJ73" s="1258"/>
      <c r="BK73" s="1258"/>
      <c r="BL73" s="1258"/>
      <c r="BM73" s="1258"/>
      <c r="BN73" s="1258"/>
      <c r="BO73" s="1258"/>
      <c r="BP73" s="1255">
        <v>80.2</v>
      </c>
      <c r="BQ73" s="1255"/>
      <c r="BR73" s="1255"/>
      <c r="BS73" s="1255"/>
      <c r="BT73" s="1255"/>
      <c r="BU73" s="1255"/>
      <c r="BV73" s="1255"/>
      <c r="BW73" s="1255"/>
      <c r="BX73" s="1255">
        <v>57.9</v>
      </c>
      <c r="BY73" s="1255"/>
      <c r="BZ73" s="1255"/>
      <c r="CA73" s="1255"/>
      <c r="CB73" s="1255"/>
      <c r="CC73" s="1255"/>
      <c r="CD73" s="1255"/>
      <c r="CE73" s="1255"/>
      <c r="CF73" s="1255">
        <v>30.5</v>
      </c>
      <c r="CG73" s="1255"/>
      <c r="CH73" s="1255"/>
      <c r="CI73" s="1255"/>
      <c r="CJ73" s="1255"/>
      <c r="CK73" s="1255"/>
      <c r="CL73" s="1255"/>
      <c r="CM73" s="1255"/>
      <c r="CN73" s="1255">
        <v>29.8</v>
      </c>
      <c r="CO73" s="1255"/>
      <c r="CP73" s="1255"/>
      <c r="CQ73" s="1255"/>
      <c r="CR73" s="1255"/>
      <c r="CS73" s="1255"/>
      <c r="CT73" s="1255"/>
      <c r="CU73" s="1255"/>
      <c r="CV73" s="1255">
        <v>43.3</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587</v>
      </c>
      <c r="BC75" s="1258"/>
      <c r="BD75" s="1258"/>
      <c r="BE75" s="1258"/>
      <c r="BF75" s="1258"/>
      <c r="BG75" s="1258"/>
      <c r="BH75" s="1258"/>
      <c r="BI75" s="1258"/>
      <c r="BJ75" s="1258"/>
      <c r="BK75" s="1258"/>
      <c r="BL75" s="1258"/>
      <c r="BM75" s="1258"/>
      <c r="BN75" s="1258"/>
      <c r="BO75" s="1258"/>
      <c r="BP75" s="1255">
        <v>11.3</v>
      </c>
      <c r="BQ75" s="1255"/>
      <c r="BR75" s="1255"/>
      <c r="BS75" s="1255"/>
      <c r="BT75" s="1255"/>
      <c r="BU75" s="1255"/>
      <c r="BV75" s="1255"/>
      <c r="BW75" s="1255"/>
      <c r="BX75" s="1255">
        <v>11.4</v>
      </c>
      <c r="BY75" s="1255"/>
      <c r="BZ75" s="1255"/>
      <c r="CA75" s="1255"/>
      <c r="CB75" s="1255"/>
      <c r="CC75" s="1255"/>
      <c r="CD75" s="1255"/>
      <c r="CE75" s="1255"/>
      <c r="CF75" s="1255">
        <v>11.5</v>
      </c>
      <c r="CG75" s="1255"/>
      <c r="CH75" s="1255"/>
      <c r="CI75" s="1255"/>
      <c r="CJ75" s="1255"/>
      <c r="CK75" s="1255"/>
      <c r="CL75" s="1255"/>
      <c r="CM75" s="1255"/>
      <c r="CN75" s="1255">
        <v>11.8</v>
      </c>
      <c r="CO75" s="1255"/>
      <c r="CP75" s="1255"/>
      <c r="CQ75" s="1255"/>
      <c r="CR75" s="1255"/>
      <c r="CS75" s="1255"/>
      <c r="CT75" s="1255"/>
      <c r="CU75" s="1255"/>
      <c r="CV75" s="1255">
        <v>12.1</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585</v>
      </c>
      <c r="AO77" s="1259"/>
      <c r="AP77" s="1259"/>
      <c r="AQ77" s="1259"/>
      <c r="AR77" s="1259"/>
      <c r="AS77" s="1259"/>
      <c r="AT77" s="1259"/>
      <c r="AU77" s="1259"/>
      <c r="AV77" s="1259"/>
      <c r="AW77" s="1259"/>
      <c r="AX77" s="1259"/>
      <c r="AY77" s="1259"/>
      <c r="AZ77" s="1259"/>
      <c r="BA77" s="1259"/>
      <c r="BB77" s="1258" t="s">
        <v>583</v>
      </c>
      <c r="BC77" s="1258"/>
      <c r="BD77" s="1258"/>
      <c r="BE77" s="1258"/>
      <c r="BF77" s="1258"/>
      <c r="BG77" s="1258"/>
      <c r="BH77" s="1258"/>
      <c r="BI77" s="1258"/>
      <c r="BJ77" s="1258"/>
      <c r="BK77" s="1258"/>
      <c r="BL77" s="1258"/>
      <c r="BM77" s="1258"/>
      <c r="BN77" s="1258"/>
      <c r="BO77" s="1258"/>
      <c r="BP77" s="1255">
        <v>21</v>
      </c>
      <c r="BQ77" s="1255"/>
      <c r="BR77" s="1255"/>
      <c r="BS77" s="1255"/>
      <c r="BT77" s="1255"/>
      <c r="BU77" s="1255"/>
      <c r="BV77" s="1255"/>
      <c r="BW77" s="1255"/>
      <c r="BX77" s="1255">
        <v>23.5</v>
      </c>
      <c r="BY77" s="1255"/>
      <c r="BZ77" s="1255"/>
      <c r="CA77" s="1255"/>
      <c r="CB77" s="1255"/>
      <c r="CC77" s="1255"/>
      <c r="CD77" s="1255"/>
      <c r="CE77" s="1255"/>
      <c r="CF77" s="1255">
        <v>6.9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587</v>
      </c>
      <c r="BC79" s="1258"/>
      <c r="BD79" s="1258"/>
      <c r="BE79" s="1258"/>
      <c r="BF79" s="1258"/>
      <c r="BG79" s="1258"/>
      <c r="BH79" s="1258"/>
      <c r="BI79" s="1258"/>
      <c r="BJ79" s="1258"/>
      <c r="BK79" s="1258"/>
      <c r="BL79" s="1258"/>
      <c r="BM79" s="1258"/>
      <c r="BN79" s="1258"/>
      <c r="BO79" s="1258"/>
      <c r="BP79" s="1255">
        <v>9.1999999999999993</v>
      </c>
      <c r="BQ79" s="1255"/>
      <c r="BR79" s="1255"/>
      <c r="BS79" s="1255"/>
      <c r="BT79" s="1255"/>
      <c r="BU79" s="1255"/>
      <c r="BV79" s="1255"/>
      <c r="BW79" s="1255"/>
      <c r="BX79" s="1255">
        <v>8.6</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8.1</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PDo1g4JLo0MDZ1YfHv7t/Qu3aTHRf5GOCEfKQsKyhoZcG3/eKzyNfBDqYbf+42xHGNT9XqAOj5YBQKI5HbalTA==" saltValue="1qm6f+YNLgVF2jFhbuqlk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70"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2KFbmurYxd3wFiBIvhp1AVF3EjKgInpGkv1pmJ7HFbJyxeBBZQcvSBWWOkbJ4TjO02470Bh2BUYrSZiXGiHC5Q==" saltValue="3uVAL/RdoEI2OcFjVqBZD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80" zoomScaleNormal="80" zoomScaleSheetLayoutView="55"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JafgGoIAD91DDqal9Cd9wt1CmlvGVJkcEWcAB9AwW9MKvhXaGfWxKB8ZqOQBzR0M7GLUhNMOhG0xZwNj01VFLw==" saltValue="pVoJfz0/vqedfDfeX8rzb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154245</v>
      </c>
      <c r="E3" s="156"/>
      <c r="F3" s="157">
        <v>93492</v>
      </c>
      <c r="G3" s="158"/>
      <c r="H3" s="159"/>
    </row>
    <row r="4" spans="1:8" x14ac:dyDescent="0.2">
      <c r="A4" s="160"/>
      <c r="B4" s="161"/>
      <c r="C4" s="162"/>
      <c r="D4" s="163">
        <v>123493</v>
      </c>
      <c r="E4" s="164"/>
      <c r="F4" s="165">
        <v>53316</v>
      </c>
      <c r="G4" s="166"/>
      <c r="H4" s="167"/>
    </row>
    <row r="5" spans="1:8" x14ac:dyDescent="0.2">
      <c r="A5" s="148" t="s">
        <v>522</v>
      </c>
      <c r="B5" s="153"/>
      <c r="C5" s="154"/>
      <c r="D5" s="155">
        <v>138147</v>
      </c>
      <c r="E5" s="156"/>
      <c r="F5" s="157">
        <v>94796</v>
      </c>
      <c r="G5" s="158"/>
      <c r="H5" s="159"/>
    </row>
    <row r="6" spans="1:8" x14ac:dyDescent="0.2">
      <c r="A6" s="160"/>
      <c r="B6" s="161"/>
      <c r="C6" s="162"/>
      <c r="D6" s="163">
        <v>96084</v>
      </c>
      <c r="E6" s="164"/>
      <c r="F6" s="165">
        <v>55781</v>
      </c>
      <c r="G6" s="166"/>
      <c r="H6" s="167"/>
    </row>
    <row r="7" spans="1:8" x14ac:dyDescent="0.2">
      <c r="A7" s="148" t="s">
        <v>523</v>
      </c>
      <c r="B7" s="153"/>
      <c r="C7" s="154"/>
      <c r="D7" s="155">
        <v>155989</v>
      </c>
      <c r="E7" s="156"/>
      <c r="F7" s="157">
        <v>97758</v>
      </c>
      <c r="G7" s="158"/>
      <c r="H7" s="159"/>
    </row>
    <row r="8" spans="1:8" x14ac:dyDescent="0.2">
      <c r="A8" s="160"/>
      <c r="B8" s="161"/>
      <c r="C8" s="162"/>
      <c r="D8" s="163">
        <v>121576</v>
      </c>
      <c r="E8" s="164"/>
      <c r="F8" s="165">
        <v>45946</v>
      </c>
      <c r="G8" s="166"/>
      <c r="H8" s="167"/>
    </row>
    <row r="9" spans="1:8" x14ac:dyDescent="0.2">
      <c r="A9" s="148" t="s">
        <v>524</v>
      </c>
      <c r="B9" s="153"/>
      <c r="C9" s="154"/>
      <c r="D9" s="155">
        <v>150299</v>
      </c>
      <c r="E9" s="156"/>
      <c r="F9" s="157">
        <v>91338</v>
      </c>
      <c r="G9" s="158"/>
      <c r="H9" s="159"/>
    </row>
    <row r="10" spans="1:8" x14ac:dyDescent="0.2">
      <c r="A10" s="160"/>
      <c r="B10" s="161"/>
      <c r="C10" s="162"/>
      <c r="D10" s="163">
        <v>123379</v>
      </c>
      <c r="E10" s="164"/>
      <c r="F10" s="165">
        <v>43989</v>
      </c>
      <c r="G10" s="166"/>
      <c r="H10" s="167"/>
    </row>
    <row r="11" spans="1:8" x14ac:dyDescent="0.2">
      <c r="A11" s="148" t="s">
        <v>525</v>
      </c>
      <c r="B11" s="153"/>
      <c r="C11" s="154"/>
      <c r="D11" s="155">
        <v>169753</v>
      </c>
      <c r="E11" s="156"/>
      <c r="F11" s="157">
        <v>103975</v>
      </c>
      <c r="G11" s="158"/>
      <c r="H11" s="159"/>
    </row>
    <row r="12" spans="1:8" x14ac:dyDescent="0.2">
      <c r="A12" s="160"/>
      <c r="B12" s="161"/>
      <c r="C12" s="168"/>
      <c r="D12" s="163">
        <v>140775</v>
      </c>
      <c r="E12" s="164"/>
      <c r="F12" s="165">
        <v>52698</v>
      </c>
      <c r="G12" s="166"/>
      <c r="H12" s="167"/>
    </row>
    <row r="13" spans="1:8" x14ac:dyDescent="0.2">
      <c r="A13" s="148"/>
      <c r="B13" s="153"/>
      <c r="C13" s="169"/>
      <c r="D13" s="170">
        <v>153687</v>
      </c>
      <c r="E13" s="171"/>
      <c r="F13" s="172">
        <v>96272</v>
      </c>
      <c r="G13" s="173"/>
      <c r="H13" s="159"/>
    </row>
    <row r="14" spans="1:8" x14ac:dyDescent="0.2">
      <c r="A14" s="160"/>
      <c r="B14" s="161"/>
      <c r="C14" s="162"/>
      <c r="D14" s="163">
        <v>121061</v>
      </c>
      <c r="E14" s="164"/>
      <c r="F14" s="165">
        <v>50346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5.66</v>
      </c>
      <c r="C19" s="174">
        <f>ROUND(VALUE(SUBSTITUTE(実質収支比率等に係る経年分析!G$48,"▲","-")),2)</f>
        <v>11.24</v>
      </c>
      <c r="D19" s="174">
        <f>ROUND(VALUE(SUBSTITUTE(実質収支比率等に係る経年分析!H$48,"▲","-")),2)</f>
        <v>8.56</v>
      </c>
      <c r="E19" s="174">
        <f>ROUND(VALUE(SUBSTITUTE(実質収支比率等に係る経年分析!I$48,"▲","-")),2)</f>
        <v>7.25</v>
      </c>
      <c r="F19" s="174">
        <f>ROUND(VALUE(SUBSTITUTE(実質収支比率等に係る経年分析!J$48,"▲","-")),2)</f>
        <v>5.67</v>
      </c>
    </row>
    <row r="20" spans="1:11" x14ac:dyDescent="0.2">
      <c r="A20" s="174" t="s">
        <v>53</v>
      </c>
      <c r="B20" s="174">
        <f>ROUND(VALUE(SUBSTITUTE(実質収支比率等に係る経年分析!F$47,"▲","-")),2)</f>
        <v>74.38</v>
      </c>
      <c r="C20" s="174">
        <f>ROUND(VALUE(SUBSTITUTE(実質収支比率等に係る経年分析!G$47,"▲","-")),2)</f>
        <v>54.91</v>
      </c>
      <c r="D20" s="174">
        <f>ROUND(VALUE(SUBSTITUTE(実質収支比率等に係る経年分析!H$47,"▲","-")),2)</f>
        <v>57.57</v>
      </c>
      <c r="E20" s="174">
        <f>ROUND(VALUE(SUBSTITUTE(実質収支比率等に係る経年分析!I$47,"▲","-")),2)</f>
        <v>59.54</v>
      </c>
      <c r="F20" s="174">
        <f>ROUND(VALUE(SUBSTITUTE(実質収支比率等に係る経年分析!J$47,"▲","-")),2)</f>
        <v>47.53</v>
      </c>
    </row>
    <row r="21" spans="1:11" x14ac:dyDescent="0.2">
      <c r="A21" s="174" t="s">
        <v>54</v>
      </c>
      <c r="B21" s="174">
        <f>IF(ISNUMBER(VALUE(SUBSTITUTE(実質収支比率等に係る経年分析!F$49,"▲","-"))),ROUND(VALUE(SUBSTITUTE(実質収支比率等に係る経年分析!F$49,"▲","-")),2),NA())</f>
        <v>-6.34</v>
      </c>
      <c r="C21" s="174">
        <f>IF(ISNUMBER(VALUE(SUBSTITUTE(実質収支比率等に係る経年分析!G$49,"▲","-"))),ROUND(VALUE(SUBSTITUTE(実質収支比率等に係る経年分析!G$49,"▲","-")),2),NA())</f>
        <v>-10.59</v>
      </c>
      <c r="D21" s="174">
        <f>IF(ISNUMBER(VALUE(SUBSTITUTE(実質収支比率等に係る経年分析!H$49,"▲","-"))),ROUND(VALUE(SUBSTITUTE(実質収支比率等に係る経年分析!H$49,"▲","-")),2),NA())</f>
        <v>-3.98</v>
      </c>
      <c r="E21" s="174">
        <f>IF(ISNUMBER(VALUE(SUBSTITUTE(実質収支比率等に係る経年分析!I$49,"▲","-"))),ROUND(VALUE(SUBSTITUTE(実質収支比率等に係る経年分析!I$49,"▲","-")),2),NA())</f>
        <v>-2.52</v>
      </c>
      <c r="F21" s="174">
        <f>IF(ISNUMBER(VALUE(SUBSTITUTE(実質収支比率等に係る経年分析!J$49,"▲","-"))),ROUND(VALUE(SUBSTITUTE(実質収支比率等に係る経年分析!J$49,"▲","-")),2),NA())</f>
        <v>-13.94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2">
      <c r="A30" s="175" t="str">
        <f>IF(連結実質赤字比率に係る赤字・黒字の構成分析!C$40="",NA(),連結実質赤字比率に係る赤字・黒字の構成分析!C$40)</f>
        <v>奨学会特別会計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0.22</v>
      </c>
    </row>
    <row r="31" spans="1:11" x14ac:dyDescent="0.2">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1.73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1.81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0.47</v>
      </c>
    </row>
    <row r="32" spans="1:11" x14ac:dyDescent="0.2">
      <c r="A32" s="175" t="str">
        <f>IF(連結実質赤字比率に係る赤字・黒字の構成分析!C$38="",NA(),連結実質赤字比率に係る赤字・黒字の構成分析!C$38)</f>
        <v>介護保険特別会計（事業勘定）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2.72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0.75</v>
      </c>
    </row>
    <row r="33" spans="1:16" x14ac:dyDescent="0.2">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11.59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9.65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3.12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8.3699999999999992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5.43</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4.9000000000000004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4.9800000000000004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6.41</v>
      </c>
    </row>
    <row r="36" spans="1:16" x14ac:dyDescent="0.2">
      <c r="A36" s="175" t="str">
        <f>IF(連結実質赤字比率に係る赤字・黒字の構成分析!C$34="",NA(),連結実質赤字比率に係る赤字・黒字の構成分析!C$34)</f>
        <v>国民健康保険病院事業会計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24.69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23.72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22.94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1746</v>
      </c>
      <c r="E42" s="176"/>
      <c r="F42" s="176"/>
      <c r="G42" s="176">
        <f>'実質公債費比率（分子）の構造'!L$52</f>
        <v>1807</v>
      </c>
      <c r="H42" s="176"/>
      <c r="I42" s="176"/>
      <c r="J42" s="176">
        <f>'実質公債費比率（分子）の構造'!M$52</f>
        <v>1819</v>
      </c>
      <c r="K42" s="176"/>
      <c r="L42" s="176"/>
      <c r="M42" s="176">
        <f>'実質公債費比率（分子）の構造'!N$52</f>
        <v>1813</v>
      </c>
      <c r="N42" s="176"/>
      <c r="O42" s="176"/>
      <c r="P42" s="176">
        <f>'実質公債費比率（分子）の構造'!O$52</f>
        <v>1754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2">
      <c r="A44" s="176" t="s">
        <v>62</v>
      </c>
      <c r="B44" s="176">
        <f>'実質公債費比率（分子）の構造'!K$50</f>
        <v>3</v>
      </c>
      <c r="C44" s="176"/>
      <c r="D44" s="176"/>
      <c r="E44" s="176">
        <f>'実質公債費比率（分子）の構造'!L$50</f>
        <v>4</v>
      </c>
      <c r="F44" s="176"/>
      <c r="G44" s="176"/>
      <c r="H44" s="176">
        <f>'実質公債費比率（分子）の構造'!M$50</f>
        <v>3</v>
      </c>
      <c r="I44" s="176"/>
      <c r="J44" s="176"/>
      <c r="K44" s="176">
        <f>'実質公債費比率（分子）の構造'!N$50</f>
        <v>3</v>
      </c>
      <c r="L44" s="176"/>
      <c r="M44" s="176"/>
      <c r="N44" s="176">
        <f>'実質公債費比率（分子）の構造'!O$50</f>
        <v>4</v>
      </c>
      <c r="O44" s="176"/>
      <c r="P44" s="176"/>
    </row>
    <row r="45" spans="1:16" x14ac:dyDescent="0.2">
      <c r="A45" s="176" t="s">
        <v>63</v>
      </c>
      <c r="B45" s="176">
        <f>'実質公債費比率（分子）の構造'!K$49</f>
        <v>88</v>
      </c>
      <c r="C45" s="176"/>
      <c r="D45" s="176"/>
      <c r="E45" s="176">
        <f>'実質公債費比率（分子）の構造'!L$49</f>
        <v>99</v>
      </c>
      <c r="F45" s="176"/>
      <c r="G45" s="176"/>
      <c r="H45" s="176">
        <f>'実質公債費比率（分子）の構造'!M$49</f>
        <v>97</v>
      </c>
      <c r="I45" s="176"/>
      <c r="J45" s="176"/>
      <c r="K45" s="176">
        <f>'実質公債費比率（分子）の構造'!N$49</f>
        <v>98</v>
      </c>
      <c r="L45" s="176"/>
      <c r="M45" s="176"/>
      <c r="N45" s="176">
        <f>'実質公債費比率（分子）の構造'!O$49</f>
        <v>112</v>
      </c>
      <c r="O45" s="176"/>
      <c r="P45" s="176"/>
    </row>
    <row r="46" spans="1:16" x14ac:dyDescent="0.2">
      <c r="A46" s="176" t="s">
        <v>64</v>
      </c>
      <c r="B46" s="176">
        <f>'実質公債費比率（分子）の構造'!K$48</f>
        <v>593</v>
      </c>
      <c r="C46" s="176"/>
      <c r="D46" s="176"/>
      <c r="E46" s="176">
        <f>'実質公債費比率（分子）の構造'!L$48</f>
        <v>578</v>
      </c>
      <c r="F46" s="176"/>
      <c r="G46" s="176"/>
      <c r="H46" s="176">
        <f>'実質公債費比率（分子）の構造'!M$48</f>
        <v>598</v>
      </c>
      <c r="I46" s="176"/>
      <c r="J46" s="176"/>
      <c r="K46" s="176">
        <f>'実質公債費比率（分子）の構造'!N$48</f>
        <v>638</v>
      </c>
      <c r="L46" s="176"/>
      <c r="M46" s="176"/>
      <c r="N46" s="176">
        <f>'実質公債費比率（分子）の構造'!O$48</f>
        <v>623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1662</v>
      </c>
      <c r="C49" s="176"/>
      <c r="D49" s="176"/>
      <c r="E49" s="176">
        <f>'実質公債費比率（分子）の構造'!L$45</f>
        <v>1757</v>
      </c>
      <c r="F49" s="176"/>
      <c r="G49" s="176"/>
      <c r="H49" s="176">
        <f>'実質公債費比率（分子）の構造'!M$45</f>
        <v>1785</v>
      </c>
      <c r="I49" s="176"/>
      <c r="J49" s="176"/>
      <c r="K49" s="176">
        <f>'実質公債費比率（分子）の構造'!N$45</f>
        <v>1775</v>
      </c>
      <c r="L49" s="176"/>
      <c r="M49" s="176"/>
      <c r="N49" s="176">
        <f>'実質公債費比率（分子）の構造'!O$45</f>
        <v>1726</v>
      </c>
      <c r="O49" s="176"/>
      <c r="P49" s="176"/>
    </row>
    <row r="50" spans="1:16" x14ac:dyDescent="0.2">
      <c r="A50" s="176" t="s">
        <v>67</v>
      </c>
      <c r="B50" s="176" t="e">
        <f>NA()</f>
        <v>#N/A</v>
      </c>
      <c r="C50" s="176">
        <f>IF(ISNUMBER('実質公債費比率（分子）の構造'!K$53),'実質公債費比率（分子）の構造'!K$53,NA())</f>
        <v>600</v>
      </c>
      <c r="D50" s="176" t="e">
        <f>NA()</f>
        <v>#N/A</v>
      </c>
      <c r="E50" s="176" t="e">
        <f>NA()</f>
        <v>#N/A</v>
      </c>
      <c r="F50" s="176">
        <f>IF(ISNUMBER('実質公債費比率（分子）の構造'!L$53),'実質公債費比率（分子）の構造'!L$53,NA())</f>
        <v>631</v>
      </c>
      <c r="G50" s="176" t="e">
        <f>NA()</f>
        <v>#N/A</v>
      </c>
      <c r="H50" s="176" t="e">
        <f>NA()</f>
        <v>#N/A</v>
      </c>
      <c r="I50" s="176">
        <f>IF(ISNUMBER('実質公債費比率（分子）の構造'!M$53),'実質公債費比率（分子）の構造'!M$53,NA())</f>
        <v>664</v>
      </c>
      <c r="J50" s="176" t="e">
        <f>NA()</f>
        <v>#N/A</v>
      </c>
      <c r="K50" s="176" t="e">
        <f>NA()</f>
        <v>#N/A</v>
      </c>
      <c r="L50" s="176">
        <f>IF(ISNUMBER('実質公債費比率（分子）の構造'!N$53),'実質公債費比率（分子）の構造'!N$53,NA())</f>
        <v>701</v>
      </c>
      <c r="M50" s="176" t="e">
        <f>NA()</f>
        <v>#N/A</v>
      </c>
      <c r="N50" s="176" t="e">
        <f>NA()</f>
        <v>#N/A</v>
      </c>
      <c r="O50" s="176">
        <f>IF(ISNUMBER('実質公債費比率（分子）の構造'!O$53),'実質公債費比率（分子）の構造'!O$53,NA())</f>
        <v>711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13487</v>
      </c>
      <c r="E56" s="175"/>
      <c r="F56" s="175"/>
      <c r="G56" s="175">
        <f>'将来負担比率（分子）の構造'!J$52</f>
        <v>13065</v>
      </c>
      <c r="H56" s="175"/>
      <c r="I56" s="175"/>
      <c r="J56" s="175">
        <f>'将来負担比率（分子）の構造'!K$52</f>
        <v>13395</v>
      </c>
      <c r="K56" s="175"/>
      <c r="L56" s="175"/>
      <c r="M56" s="175">
        <f>'将来負担比率（分子）の構造'!L$52</f>
        <v>11309</v>
      </c>
      <c r="N56" s="175"/>
      <c r="O56" s="175"/>
      <c r="P56" s="175">
        <f>'将来負担比率（分子）の構造'!M$52</f>
        <v>10618</v>
      </c>
    </row>
    <row r="57" spans="1:16" x14ac:dyDescent="0.2">
      <c r="A57" s="175" t="s">
        <v>42</v>
      </c>
      <c r="B57" s="175"/>
      <c r="C57" s="175"/>
      <c r="D57" s="175">
        <f>'将来負担比率（分子）の構造'!I$51</f>
        <v>344</v>
      </c>
      <c r="E57" s="175"/>
      <c r="F57" s="175"/>
      <c r="G57" s="175">
        <f>'将来負担比率（分子）の構造'!J$51</f>
        <v>294</v>
      </c>
      <c r="H57" s="175"/>
      <c r="I57" s="175"/>
      <c r="J57" s="175">
        <f>'将来負担比率（分子）の構造'!K$51</f>
        <v>251</v>
      </c>
      <c r="K57" s="175"/>
      <c r="L57" s="175"/>
      <c r="M57" s="175">
        <f>'将来負担比率（分子）の構造'!L$51</f>
        <v>214</v>
      </c>
      <c r="N57" s="175"/>
      <c r="O57" s="175"/>
      <c r="P57" s="175">
        <f>'将来負担比率（分子）の構造'!M$51</f>
        <v>181</v>
      </c>
    </row>
    <row r="58" spans="1:16" x14ac:dyDescent="0.2">
      <c r="A58" s="175" t="s">
        <v>41</v>
      </c>
      <c r="B58" s="175"/>
      <c r="C58" s="175"/>
      <c r="D58" s="175">
        <f>'将来負担比率（分子）の構造'!I$50</f>
        <v>8533</v>
      </c>
      <c r="E58" s="175"/>
      <c r="F58" s="175"/>
      <c r="G58" s="175">
        <f>'将来負担比率（分子）の構造'!J$50</f>
        <v>7570</v>
      </c>
      <c r="H58" s="175"/>
      <c r="I58" s="175"/>
      <c r="J58" s="175">
        <f>'将来負担比率（分子）の構造'!K$50</f>
        <v>7877</v>
      </c>
      <c r="K58" s="175"/>
      <c r="L58" s="175"/>
      <c r="M58" s="175">
        <f>'将来負担比率（分子）の構造'!L$50</f>
        <v>7952</v>
      </c>
      <c r="N58" s="175"/>
      <c r="O58" s="175"/>
      <c r="P58" s="175">
        <f>'将来負担比率（分子）の構造'!M$50</f>
        <v>7126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998</v>
      </c>
      <c r="C62" s="175"/>
      <c r="D62" s="175"/>
      <c r="E62" s="175">
        <f>'将来負担比率（分子）の構造'!J$45</f>
        <v>968</v>
      </c>
      <c r="F62" s="175"/>
      <c r="G62" s="175"/>
      <c r="H62" s="175">
        <f>'将来負担比率（分子）の構造'!K$45</f>
        <v>931</v>
      </c>
      <c r="I62" s="175"/>
      <c r="J62" s="175"/>
      <c r="K62" s="175">
        <f>'将来負担比率（分子）の構造'!L$45</f>
        <v>914</v>
      </c>
      <c r="L62" s="175"/>
      <c r="M62" s="175"/>
      <c r="N62" s="175">
        <f>'将来負担比率（分子）の構造'!M$45</f>
        <v>950</v>
      </c>
      <c r="O62" s="175"/>
      <c r="P62" s="175"/>
    </row>
    <row r="63" spans="1:16" x14ac:dyDescent="0.2">
      <c r="A63" s="175" t="s">
        <v>34</v>
      </c>
      <c r="B63" s="175">
        <f>'将来負担比率（分子）の構造'!I$44</f>
        <v>1060</v>
      </c>
      <c r="C63" s="175"/>
      <c r="D63" s="175"/>
      <c r="E63" s="175">
        <f>'将来負担比率（分子）の構造'!J$44</f>
        <v>977</v>
      </c>
      <c r="F63" s="175"/>
      <c r="G63" s="175"/>
      <c r="H63" s="175">
        <f>'将来負担比率（分子）の構造'!K$44</f>
        <v>915</v>
      </c>
      <c r="I63" s="175"/>
      <c r="J63" s="175"/>
      <c r="K63" s="175">
        <f>'将来負担比率（分子）の構造'!L$44</f>
        <v>809</v>
      </c>
      <c r="L63" s="175"/>
      <c r="M63" s="175"/>
      <c r="N63" s="175">
        <f>'将来負担比率（分子）の構造'!M$44</f>
        <v>709</v>
      </c>
      <c r="O63" s="175"/>
      <c r="P63" s="175"/>
    </row>
    <row r="64" spans="1:16" x14ac:dyDescent="0.2">
      <c r="A64" s="175" t="s">
        <v>33</v>
      </c>
      <c r="B64" s="175">
        <f>'将来負担比率（分子）の構造'!I$43</f>
        <v>8301</v>
      </c>
      <c r="C64" s="175"/>
      <c r="D64" s="175"/>
      <c r="E64" s="175">
        <f>'将来負担比率（分子）の構造'!J$43</f>
        <v>7165</v>
      </c>
      <c r="F64" s="175"/>
      <c r="G64" s="175"/>
      <c r="H64" s="175">
        <f>'将来負担比率（分子）の構造'!K$43</f>
        <v>7230</v>
      </c>
      <c r="I64" s="175"/>
      <c r="J64" s="175"/>
      <c r="K64" s="175">
        <f>'将来負担比率（分子）の構造'!L$43</f>
        <v>6386</v>
      </c>
      <c r="L64" s="175"/>
      <c r="M64" s="175"/>
      <c r="N64" s="175">
        <f>'将来負担比率（分子）の構造'!M$43</f>
        <v>6777</v>
      </c>
      <c r="O64" s="175"/>
      <c r="P64" s="175"/>
    </row>
    <row r="65" spans="1:16" x14ac:dyDescent="0.2">
      <c r="A65" s="175" t="s">
        <v>32</v>
      </c>
      <c r="B65" s="175">
        <f>'将来負担比率（分子）の構造'!I$42</f>
        <v>2719</v>
      </c>
      <c r="C65" s="175"/>
      <c r="D65" s="175"/>
      <c r="E65" s="175">
        <f>'将来負担比率（分子）の構造'!J$42</f>
        <v>2364</v>
      </c>
      <c r="F65" s="175"/>
      <c r="G65" s="175"/>
      <c r="H65" s="175">
        <f>'将来負担比率（分子）の構造'!K$42</f>
        <v>2443</v>
      </c>
      <c r="I65" s="175"/>
      <c r="J65" s="175"/>
      <c r="K65" s="175">
        <f>'将来負担比率（分子）の構造'!L$42</f>
        <v>2267</v>
      </c>
      <c r="L65" s="175"/>
      <c r="M65" s="175"/>
      <c r="N65" s="175">
        <f>'将来負担比率（分子）の構造'!M$42</f>
        <v>1915</v>
      </c>
      <c r="O65" s="175"/>
      <c r="P65" s="175"/>
    </row>
    <row r="66" spans="1:16" x14ac:dyDescent="0.2">
      <c r="A66" s="175" t="s">
        <v>31</v>
      </c>
      <c r="B66" s="175">
        <f>'将来負担比率（分子）の構造'!I$41</f>
        <v>13484</v>
      </c>
      <c r="C66" s="175"/>
      <c r="D66" s="175"/>
      <c r="E66" s="175">
        <f>'将来負担比率（分子）の構造'!J$41</f>
        <v>12620</v>
      </c>
      <c r="F66" s="175"/>
      <c r="G66" s="175"/>
      <c r="H66" s="175">
        <f>'将来負担比率（分子）の構造'!K$41</f>
        <v>11761</v>
      </c>
      <c r="I66" s="175"/>
      <c r="J66" s="175"/>
      <c r="K66" s="175">
        <f>'将来負担比率（分子）の構造'!L$41</f>
        <v>10783</v>
      </c>
      <c r="L66" s="175"/>
      <c r="M66" s="175"/>
      <c r="N66" s="175">
        <f>'将来負担比率（分子）の構造'!M$41</f>
        <v>10065</v>
      </c>
      <c r="O66" s="175"/>
      <c r="P66" s="175"/>
    </row>
    <row r="67" spans="1:16" x14ac:dyDescent="0.2">
      <c r="A67" s="175" t="s">
        <v>71</v>
      </c>
      <c r="B67" s="175" t="e">
        <f>NA()</f>
        <v>#N/A</v>
      </c>
      <c r="C67" s="175">
        <f>IF(ISNUMBER('将来負担比率（分子）の構造'!I$53), IF('将来負担比率（分子）の構造'!I$53 &lt; 0, 0, '将来負担比率（分子）の構造'!I$53), NA())</f>
        <v>4197</v>
      </c>
      <c r="D67" s="175" t="e">
        <f>NA()</f>
        <v>#N/A</v>
      </c>
      <c r="E67" s="175" t="e">
        <f>NA()</f>
        <v>#N/A</v>
      </c>
      <c r="F67" s="175">
        <f>IF(ISNUMBER('将来負担比率（分子）の構造'!J$53), IF('将来負担比率（分子）の構造'!J$53 &lt; 0, 0, '将来負担比率（分子）の構造'!J$53), NA())</f>
        <v>3165</v>
      </c>
      <c r="G67" s="175" t="e">
        <f>NA()</f>
        <v>#N/A</v>
      </c>
      <c r="H67" s="175" t="e">
        <f>NA()</f>
        <v>#N/A</v>
      </c>
      <c r="I67" s="175">
        <f>IF(ISNUMBER('将来負担比率（分子）の構造'!K$53), IF('将来負担比率（分子）の構造'!K$53 &lt; 0, 0, '将来負担比率（分子）の構造'!K$53), NA())</f>
        <v>1758</v>
      </c>
      <c r="J67" s="175" t="e">
        <f>NA()</f>
        <v>#N/A</v>
      </c>
      <c r="K67" s="175" t="e">
        <f>NA()</f>
        <v>#N/A</v>
      </c>
      <c r="L67" s="175">
        <f>IF(ISNUMBER('将来負担比率（分子）の構造'!L$53), IF('将来負担比率（分子）の構造'!L$53 &lt; 0, 0, '将来負担比率（分子）の構造'!L$53), NA())</f>
        <v>1683</v>
      </c>
      <c r="M67" s="175" t="e">
        <f>NA()</f>
        <v>#N/A</v>
      </c>
      <c r="N67" s="175" t="e">
        <f>NA()</f>
        <v>#N/A</v>
      </c>
      <c r="O67" s="175">
        <f>IF(ISNUMBER('将来負担比率（分子）の構造'!M$53), IF('将来負担比率（分子）の構造'!M$53 &lt; 0, 0, '将来負担比率（分子）の構造'!M$53), NA())</f>
        <v>2491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4332</v>
      </c>
      <c r="C72" s="179">
        <f>基金残高に係る経年分析!G55</f>
        <v>4403</v>
      </c>
      <c r="D72" s="179">
        <f>基金残高に係る経年分析!H55</f>
        <v>3545</v>
      </c>
    </row>
    <row r="73" spans="1:16" x14ac:dyDescent="0.2">
      <c r="A73" s="178" t="s">
        <v>74</v>
      </c>
      <c r="B73" s="179">
        <f>基金残高に係る経年分析!F56</f>
        <v>1092</v>
      </c>
      <c r="C73" s="179">
        <f>基金残高に係る経年分析!G56</f>
        <v>1129</v>
      </c>
      <c r="D73" s="179">
        <f>基金残高に係る経年分析!H56</f>
        <v>1188</v>
      </c>
    </row>
    <row r="74" spans="1:16" x14ac:dyDescent="0.2">
      <c r="A74" s="178" t="s">
        <v>75</v>
      </c>
      <c r="B74" s="179">
        <f>基金残高に係る経年分析!F57</f>
        <v>3470</v>
      </c>
      <c r="C74" s="179">
        <f>基金残高に係る経年分析!G57</f>
        <v>3218</v>
      </c>
      <c r="D74" s="179">
        <f>基金残高に係る経年分析!H57</f>
        <v>3101</v>
      </c>
    </row>
  </sheetData>
  <sheetProtection algorithmName="SHA-512" hashValue="Vfw3qA46Sl3/rX5mvp8E1XLLcBep/+uEyxp2Qmb2rjZD8uxgMQXWv+bs23hmHksfi2YdsSkrc5v5OMNhYooygg==" saltValue="4Z4g6oMfH1z0Wgt0ntWN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2041762</v>
      </c>
      <c r="S5" s="649"/>
      <c r="T5" s="649"/>
      <c r="U5" s="649"/>
      <c r="V5" s="649"/>
      <c r="W5" s="649"/>
      <c r="X5" s="649"/>
      <c r="Y5" s="650"/>
      <c r="Z5" s="651">
        <v>15</v>
      </c>
      <c r="AA5" s="651"/>
      <c r="AB5" s="651"/>
      <c r="AC5" s="651"/>
      <c r="AD5" s="652">
        <v>2041762</v>
      </c>
      <c r="AE5" s="652"/>
      <c r="AF5" s="652"/>
      <c r="AG5" s="652"/>
      <c r="AH5" s="652"/>
      <c r="AI5" s="652"/>
      <c r="AJ5" s="652"/>
      <c r="AK5" s="652"/>
      <c r="AL5" s="653">
        <v>27.3</v>
      </c>
      <c r="AM5" s="654"/>
      <c r="AN5" s="654"/>
      <c r="AO5" s="655"/>
      <c r="AP5" s="645" t="s">
        <v>216</v>
      </c>
      <c r="AQ5" s="646"/>
      <c r="AR5" s="646"/>
      <c r="AS5" s="646"/>
      <c r="AT5" s="646"/>
      <c r="AU5" s="646"/>
      <c r="AV5" s="646"/>
      <c r="AW5" s="646"/>
      <c r="AX5" s="646"/>
      <c r="AY5" s="646"/>
      <c r="AZ5" s="646"/>
      <c r="BA5" s="646"/>
      <c r="BB5" s="646"/>
      <c r="BC5" s="646"/>
      <c r="BD5" s="646"/>
      <c r="BE5" s="646"/>
      <c r="BF5" s="647"/>
      <c r="BG5" s="659">
        <v>2040795</v>
      </c>
      <c r="BH5" s="660"/>
      <c r="BI5" s="660"/>
      <c r="BJ5" s="660"/>
      <c r="BK5" s="660"/>
      <c r="BL5" s="660"/>
      <c r="BM5" s="660"/>
      <c r="BN5" s="661"/>
      <c r="BO5" s="662">
        <v>100</v>
      </c>
      <c r="BP5" s="662"/>
      <c r="BQ5" s="662"/>
      <c r="BR5" s="662"/>
      <c r="BS5" s="663">
        <v>33149</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187752</v>
      </c>
      <c r="S6" s="660"/>
      <c r="T6" s="660"/>
      <c r="U6" s="660"/>
      <c r="V6" s="660"/>
      <c r="W6" s="660"/>
      <c r="X6" s="660"/>
      <c r="Y6" s="661"/>
      <c r="Z6" s="662">
        <v>1.4</v>
      </c>
      <c r="AA6" s="662"/>
      <c r="AB6" s="662"/>
      <c r="AC6" s="662"/>
      <c r="AD6" s="663">
        <v>187752</v>
      </c>
      <c r="AE6" s="663"/>
      <c r="AF6" s="663"/>
      <c r="AG6" s="663"/>
      <c r="AH6" s="663"/>
      <c r="AI6" s="663"/>
      <c r="AJ6" s="663"/>
      <c r="AK6" s="663"/>
      <c r="AL6" s="664">
        <v>2.5</v>
      </c>
      <c r="AM6" s="665"/>
      <c r="AN6" s="665"/>
      <c r="AO6" s="666"/>
      <c r="AP6" s="656" t="s">
        <v>221</v>
      </c>
      <c r="AQ6" s="657"/>
      <c r="AR6" s="657"/>
      <c r="AS6" s="657"/>
      <c r="AT6" s="657"/>
      <c r="AU6" s="657"/>
      <c r="AV6" s="657"/>
      <c r="AW6" s="657"/>
      <c r="AX6" s="657"/>
      <c r="AY6" s="657"/>
      <c r="AZ6" s="657"/>
      <c r="BA6" s="657"/>
      <c r="BB6" s="657"/>
      <c r="BC6" s="657"/>
      <c r="BD6" s="657"/>
      <c r="BE6" s="657"/>
      <c r="BF6" s="658"/>
      <c r="BG6" s="659">
        <v>2040795</v>
      </c>
      <c r="BH6" s="660"/>
      <c r="BI6" s="660"/>
      <c r="BJ6" s="660"/>
      <c r="BK6" s="660"/>
      <c r="BL6" s="660"/>
      <c r="BM6" s="660"/>
      <c r="BN6" s="661"/>
      <c r="BO6" s="662">
        <v>100</v>
      </c>
      <c r="BP6" s="662"/>
      <c r="BQ6" s="662"/>
      <c r="BR6" s="662"/>
      <c r="BS6" s="663">
        <v>33149</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99916</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99916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591</v>
      </c>
      <c r="S7" s="660"/>
      <c r="T7" s="660"/>
      <c r="U7" s="660"/>
      <c r="V7" s="660"/>
      <c r="W7" s="660"/>
      <c r="X7" s="660"/>
      <c r="Y7" s="661"/>
      <c r="Z7" s="662">
        <v>0</v>
      </c>
      <c r="AA7" s="662"/>
      <c r="AB7" s="662"/>
      <c r="AC7" s="662"/>
      <c r="AD7" s="663">
        <v>591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720986</v>
      </c>
      <c r="BH7" s="660"/>
      <c r="BI7" s="660"/>
      <c r="BJ7" s="660"/>
      <c r="BK7" s="660"/>
      <c r="BL7" s="660"/>
      <c r="BM7" s="660"/>
      <c r="BN7" s="661"/>
      <c r="BO7" s="662">
        <v>35.299999999999997</v>
      </c>
      <c r="BP7" s="662"/>
      <c r="BQ7" s="662"/>
      <c r="BR7" s="662"/>
      <c r="BS7" s="663">
        <v>33149</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1513870</v>
      </c>
      <c r="CS7" s="660"/>
      <c r="CT7" s="660"/>
      <c r="CU7" s="660"/>
      <c r="CV7" s="660"/>
      <c r="CW7" s="660"/>
      <c r="CX7" s="660"/>
      <c r="CY7" s="661"/>
      <c r="CZ7" s="662">
        <v>11.9</v>
      </c>
      <c r="DA7" s="662"/>
      <c r="DB7" s="662"/>
      <c r="DC7" s="662"/>
      <c r="DD7" s="668">
        <v>55835</v>
      </c>
      <c r="DE7" s="660"/>
      <c r="DF7" s="660"/>
      <c r="DG7" s="660"/>
      <c r="DH7" s="660"/>
      <c r="DI7" s="660"/>
      <c r="DJ7" s="660"/>
      <c r="DK7" s="660"/>
      <c r="DL7" s="660"/>
      <c r="DM7" s="660"/>
      <c r="DN7" s="660"/>
      <c r="DO7" s="660"/>
      <c r="DP7" s="661"/>
      <c r="DQ7" s="668">
        <v>1111315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9803</v>
      </c>
      <c r="S8" s="660"/>
      <c r="T8" s="660"/>
      <c r="U8" s="660"/>
      <c r="V8" s="660"/>
      <c r="W8" s="660"/>
      <c r="X8" s="660"/>
      <c r="Y8" s="661"/>
      <c r="Z8" s="662">
        <v>0.1</v>
      </c>
      <c r="AA8" s="662"/>
      <c r="AB8" s="662"/>
      <c r="AC8" s="662"/>
      <c r="AD8" s="663">
        <v>9803</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21721</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3062615</v>
      </c>
      <c r="CS8" s="660"/>
      <c r="CT8" s="660"/>
      <c r="CU8" s="660"/>
      <c r="CV8" s="660"/>
      <c r="CW8" s="660"/>
      <c r="CX8" s="660"/>
      <c r="CY8" s="661"/>
      <c r="CZ8" s="662">
        <v>24</v>
      </c>
      <c r="DA8" s="662"/>
      <c r="DB8" s="662"/>
      <c r="DC8" s="662"/>
      <c r="DD8" s="668">
        <v>203709</v>
      </c>
      <c r="DE8" s="660"/>
      <c r="DF8" s="660"/>
      <c r="DG8" s="660"/>
      <c r="DH8" s="660"/>
      <c r="DI8" s="660"/>
      <c r="DJ8" s="660"/>
      <c r="DK8" s="660"/>
      <c r="DL8" s="660"/>
      <c r="DM8" s="660"/>
      <c r="DN8" s="660"/>
      <c r="DO8" s="660"/>
      <c r="DP8" s="661"/>
      <c r="DQ8" s="668">
        <v>1951594</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10790</v>
      </c>
      <c r="S9" s="660"/>
      <c r="T9" s="660"/>
      <c r="U9" s="660"/>
      <c r="V9" s="660"/>
      <c r="W9" s="660"/>
      <c r="X9" s="660"/>
      <c r="Y9" s="661"/>
      <c r="Z9" s="662">
        <v>0.1</v>
      </c>
      <c r="AA9" s="662"/>
      <c r="AB9" s="662"/>
      <c r="AC9" s="662"/>
      <c r="AD9" s="663">
        <v>10790</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546872</v>
      </c>
      <c r="BH9" s="660"/>
      <c r="BI9" s="660"/>
      <c r="BJ9" s="660"/>
      <c r="BK9" s="660"/>
      <c r="BL9" s="660"/>
      <c r="BM9" s="660"/>
      <c r="BN9" s="661"/>
      <c r="BO9" s="662">
        <v>26.8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981408</v>
      </c>
      <c r="CS9" s="660"/>
      <c r="CT9" s="660"/>
      <c r="CU9" s="660"/>
      <c r="CV9" s="660"/>
      <c r="CW9" s="660"/>
      <c r="CX9" s="660"/>
      <c r="CY9" s="661"/>
      <c r="CZ9" s="662">
        <v>7.7</v>
      </c>
      <c r="DA9" s="662"/>
      <c r="DB9" s="662"/>
      <c r="DC9" s="662"/>
      <c r="DD9" s="668">
        <v>18159</v>
      </c>
      <c r="DE9" s="660"/>
      <c r="DF9" s="660"/>
      <c r="DG9" s="660"/>
      <c r="DH9" s="660"/>
      <c r="DI9" s="660"/>
      <c r="DJ9" s="660"/>
      <c r="DK9" s="660"/>
      <c r="DL9" s="660"/>
      <c r="DM9" s="660"/>
      <c r="DN9" s="660"/>
      <c r="DO9" s="660"/>
      <c r="DP9" s="661"/>
      <c r="DQ9" s="668">
        <v>900201</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36403</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11500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297023</v>
      </c>
      <c r="S11" s="660"/>
      <c r="T11" s="660"/>
      <c r="U11" s="660"/>
      <c r="V11" s="660"/>
      <c r="W11" s="660"/>
      <c r="X11" s="660"/>
      <c r="Y11" s="661"/>
      <c r="Z11" s="664">
        <v>2.2000000000000002</v>
      </c>
      <c r="AA11" s="665"/>
      <c r="AB11" s="665"/>
      <c r="AC11" s="671"/>
      <c r="AD11" s="668">
        <v>297023</v>
      </c>
      <c r="AE11" s="660"/>
      <c r="AF11" s="660"/>
      <c r="AG11" s="660"/>
      <c r="AH11" s="660"/>
      <c r="AI11" s="660"/>
      <c r="AJ11" s="660"/>
      <c r="AK11" s="661"/>
      <c r="AL11" s="664">
        <v>4</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115990</v>
      </c>
      <c r="BH11" s="660"/>
      <c r="BI11" s="660"/>
      <c r="BJ11" s="660"/>
      <c r="BK11" s="660"/>
      <c r="BL11" s="660"/>
      <c r="BM11" s="660"/>
      <c r="BN11" s="661"/>
      <c r="BO11" s="662">
        <v>5.7</v>
      </c>
      <c r="BP11" s="662"/>
      <c r="BQ11" s="662"/>
      <c r="BR11" s="662"/>
      <c r="BS11" s="663">
        <v>33149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825475</v>
      </c>
      <c r="CS11" s="660"/>
      <c r="CT11" s="660"/>
      <c r="CU11" s="660"/>
      <c r="CV11" s="660"/>
      <c r="CW11" s="660"/>
      <c r="CX11" s="660"/>
      <c r="CY11" s="661"/>
      <c r="CZ11" s="662">
        <v>6.5</v>
      </c>
      <c r="DA11" s="662"/>
      <c r="DB11" s="662"/>
      <c r="DC11" s="662"/>
      <c r="DD11" s="668">
        <v>276888</v>
      </c>
      <c r="DE11" s="660"/>
      <c r="DF11" s="660"/>
      <c r="DG11" s="660"/>
      <c r="DH11" s="660"/>
      <c r="DI11" s="660"/>
      <c r="DJ11" s="660"/>
      <c r="DK11" s="660"/>
      <c r="DL11" s="660"/>
      <c r="DM11" s="660"/>
      <c r="DN11" s="660"/>
      <c r="DO11" s="660"/>
      <c r="DP11" s="661"/>
      <c r="DQ11" s="668">
        <v>521842</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4732</v>
      </c>
      <c r="S12" s="660"/>
      <c r="T12" s="660"/>
      <c r="U12" s="660"/>
      <c r="V12" s="660"/>
      <c r="W12" s="660"/>
      <c r="X12" s="660"/>
      <c r="Y12" s="661"/>
      <c r="Z12" s="662">
        <v>0</v>
      </c>
      <c r="AA12" s="662"/>
      <c r="AB12" s="662"/>
      <c r="AC12" s="662"/>
      <c r="AD12" s="663">
        <v>4732</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1166557</v>
      </c>
      <c r="BH12" s="660"/>
      <c r="BI12" s="660"/>
      <c r="BJ12" s="660"/>
      <c r="BK12" s="660"/>
      <c r="BL12" s="660"/>
      <c r="BM12" s="660"/>
      <c r="BN12" s="661"/>
      <c r="BO12" s="662">
        <v>57.1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362501</v>
      </c>
      <c r="CS12" s="660"/>
      <c r="CT12" s="660"/>
      <c r="CU12" s="660"/>
      <c r="CV12" s="660"/>
      <c r="CW12" s="660"/>
      <c r="CX12" s="660"/>
      <c r="CY12" s="661"/>
      <c r="CZ12" s="662">
        <v>2.8</v>
      </c>
      <c r="DA12" s="662"/>
      <c r="DB12" s="662"/>
      <c r="DC12" s="662"/>
      <c r="DD12" s="668">
        <v>58640</v>
      </c>
      <c r="DE12" s="660"/>
      <c r="DF12" s="660"/>
      <c r="DG12" s="660"/>
      <c r="DH12" s="660"/>
      <c r="DI12" s="660"/>
      <c r="DJ12" s="660"/>
      <c r="DK12" s="660"/>
      <c r="DL12" s="660"/>
      <c r="DM12" s="660"/>
      <c r="DN12" s="660"/>
      <c r="DO12" s="660"/>
      <c r="DP12" s="661"/>
      <c r="DQ12" s="668">
        <v>287242</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865269</v>
      </c>
      <c r="BH13" s="660"/>
      <c r="BI13" s="660"/>
      <c r="BJ13" s="660"/>
      <c r="BK13" s="660"/>
      <c r="BL13" s="660"/>
      <c r="BM13" s="660"/>
      <c r="BN13" s="661"/>
      <c r="BO13" s="662">
        <v>42.4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1547681</v>
      </c>
      <c r="CS13" s="660"/>
      <c r="CT13" s="660"/>
      <c r="CU13" s="660"/>
      <c r="CV13" s="660"/>
      <c r="CW13" s="660"/>
      <c r="CX13" s="660"/>
      <c r="CY13" s="661"/>
      <c r="CZ13" s="662">
        <v>12.1</v>
      </c>
      <c r="DA13" s="662"/>
      <c r="DB13" s="662"/>
      <c r="DC13" s="662"/>
      <c r="DD13" s="668">
        <v>526548</v>
      </c>
      <c r="DE13" s="660"/>
      <c r="DF13" s="660"/>
      <c r="DG13" s="660"/>
      <c r="DH13" s="660"/>
      <c r="DI13" s="660"/>
      <c r="DJ13" s="660"/>
      <c r="DK13" s="660"/>
      <c r="DL13" s="660"/>
      <c r="DM13" s="660"/>
      <c r="DN13" s="660"/>
      <c r="DO13" s="660"/>
      <c r="DP13" s="661"/>
      <c r="DQ13" s="668">
        <v>1082230</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1019</v>
      </c>
      <c r="S14" s="660"/>
      <c r="T14" s="660"/>
      <c r="U14" s="660"/>
      <c r="V14" s="660"/>
      <c r="W14" s="660"/>
      <c r="X14" s="660"/>
      <c r="Y14" s="661"/>
      <c r="Z14" s="662">
        <v>0</v>
      </c>
      <c r="AA14" s="662"/>
      <c r="AB14" s="662"/>
      <c r="AC14" s="662"/>
      <c r="AD14" s="663">
        <v>1019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65372</v>
      </c>
      <c r="BH14" s="660"/>
      <c r="BI14" s="660"/>
      <c r="BJ14" s="660"/>
      <c r="BK14" s="660"/>
      <c r="BL14" s="660"/>
      <c r="BM14" s="660"/>
      <c r="BN14" s="661"/>
      <c r="BO14" s="662">
        <v>3.2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264688</v>
      </c>
      <c r="CS14" s="660"/>
      <c r="CT14" s="660"/>
      <c r="CU14" s="660"/>
      <c r="CV14" s="660"/>
      <c r="CW14" s="660"/>
      <c r="CX14" s="660"/>
      <c r="CY14" s="661"/>
      <c r="CZ14" s="662">
        <v>2.1</v>
      </c>
      <c r="DA14" s="662"/>
      <c r="DB14" s="662"/>
      <c r="DC14" s="662"/>
      <c r="DD14" s="668">
        <v>9444</v>
      </c>
      <c r="DE14" s="660"/>
      <c r="DF14" s="660"/>
      <c r="DG14" s="660"/>
      <c r="DH14" s="660"/>
      <c r="DI14" s="660"/>
      <c r="DJ14" s="660"/>
      <c r="DK14" s="660"/>
      <c r="DL14" s="660"/>
      <c r="DM14" s="660"/>
      <c r="DN14" s="660"/>
      <c r="DO14" s="660"/>
      <c r="DP14" s="661"/>
      <c r="DQ14" s="668">
        <v>256884</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87880</v>
      </c>
      <c r="BH15" s="660"/>
      <c r="BI15" s="660"/>
      <c r="BJ15" s="660"/>
      <c r="BK15" s="660"/>
      <c r="BL15" s="660"/>
      <c r="BM15" s="660"/>
      <c r="BN15" s="661"/>
      <c r="BO15" s="662">
        <v>4.3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1871041</v>
      </c>
      <c r="CS15" s="660"/>
      <c r="CT15" s="660"/>
      <c r="CU15" s="660"/>
      <c r="CV15" s="660"/>
      <c r="CW15" s="660"/>
      <c r="CX15" s="660"/>
      <c r="CY15" s="661"/>
      <c r="CZ15" s="662">
        <v>14.7</v>
      </c>
      <c r="DA15" s="662"/>
      <c r="DB15" s="662"/>
      <c r="DC15" s="662"/>
      <c r="DD15" s="668">
        <v>932798</v>
      </c>
      <c r="DE15" s="660"/>
      <c r="DF15" s="660"/>
      <c r="DG15" s="660"/>
      <c r="DH15" s="660"/>
      <c r="DI15" s="660"/>
      <c r="DJ15" s="660"/>
      <c r="DK15" s="660"/>
      <c r="DL15" s="660"/>
      <c r="DM15" s="660"/>
      <c r="DN15" s="660"/>
      <c r="DO15" s="660"/>
      <c r="DP15" s="661"/>
      <c r="DQ15" s="668">
        <v>1566232</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12526</v>
      </c>
      <c r="S16" s="660"/>
      <c r="T16" s="660"/>
      <c r="U16" s="660"/>
      <c r="V16" s="660"/>
      <c r="W16" s="660"/>
      <c r="X16" s="660"/>
      <c r="Y16" s="661"/>
      <c r="Z16" s="662">
        <v>0.1</v>
      </c>
      <c r="AA16" s="662"/>
      <c r="AB16" s="662"/>
      <c r="AC16" s="662"/>
      <c r="AD16" s="663">
        <v>12526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481436</v>
      </c>
      <c r="CS16" s="660"/>
      <c r="CT16" s="660"/>
      <c r="CU16" s="660"/>
      <c r="CV16" s="660"/>
      <c r="CW16" s="660"/>
      <c r="CX16" s="660"/>
      <c r="CY16" s="661"/>
      <c r="CZ16" s="662">
        <v>3.8</v>
      </c>
      <c r="DA16" s="662"/>
      <c r="DB16" s="662"/>
      <c r="DC16" s="662"/>
      <c r="DD16" s="668" t="s">
        <v>122</v>
      </c>
      <c r="DE16" s="660"/>
      <c r="DF16" s="660"/>
      <c r="DG16" s="660"/>
      <c r="DH16" s="660"/>
      <c r="DI16" s="660"/>
      <c r="DJ16" s="660"/>
      <c r="DK16" s="660"/>
      <c r="DL16" s="660"/>
      <c r="DM16" s="660"/>
      <c r="DN16" s="660"/>
      <c r="DO16" s="660"/>
      <c r="DP16" s="661"/>
      <c r="DQ16" s="668">
        <v>224448</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27824</v>
      </c>
      <c r="S17" s="660"/>
      <c r="T17" s="660"/>
      <c r="U17" s="660"/>
      <c r="V17" s="660"/>
      <c r="W17" s="660"/>
      <c r="X17" s="660"/>
      <c r="Y17" s="661"/>
      <c r="Z17" s="662">
        <v>0.2</v>
      </c>
      <c r="AA17" s="662"/>
      <c r="AB17" s="662"/>
      <c r="AC17" s="662"/>
      <c r="AD17" s="663">
        <v>27824</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1728924</v>
      </c>
      <c r="CS17" s="660"/>
      <c r="CT17" s="660"/>
      <c r="CU17" s="660"/>
      <c r="CV17" s="660"/>
      <c r="CW17" s="660"/>
      <c r="CX17" s="660"/>
      <c r="CY17" s="661"/>
      <c r="CZ17" s="662">
        <v>13.6</v>
      </c>
      <c r="DA17" s="662"/>
      <c r="DB17" s="662"/>
      <c r="DC17" s="662"/>
      <c r="DD17" s="668" t="s">
        <v>122</v>
      </c>
      <c r="DE17" s="660"/>
      <c r="DF17" s="660"/>
      <c r="DG17" s="660"/>
      <c r="DH17" s="660"/>
      <c r="DI17" s="660"/>
      <c r="DJ17" s="660"/>
      <c r="DK17" s="660"/>
      <c r="DL17" s="660"/>
      <c r="DM17" s="660"/>
      <c r="DN17" s="660"/>
      <c r="DO17" s="660"/>
      <c r="DP17" s="661"/>
      <c r="DQ17" s="668">
        <v>1689874</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14961</v>
      </c>
      <c r="S18" s="660"/>
      <c r="T18" s="660"/>
      <c r="U18" s="660"/>
      <c r="V18" s="660"/>
      <c r="W18" s="660"/>
      <c r="X18" s="660"/>
      <c r="Y18" s="661"/>
      <c r="Z18" s="662">
        <v>0.1</v>
      </c>
      <c r="AA18" s="662"/>
      <c r="AB18" s="662"/>
      <c r="AC18" s="662"/>
      <c r="AD18" s="663">
        <v>14961</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13166</v>
      </c>
      <c r="S19" s="660"/>
      <c r="T19" s="660"/>
      <c r="U19" s="660"/>
      <c r="V19" s="660"/>
      <c r="W19" s="660"/>
      <c r="X19" s="660"/>
      <c r="Y19" s="661"/>
      <c r="Z19" s="662">
        <v>0.1</v>
      </c>
      <c r="AA19" s="662"/>
      <c r="AB19" s="662"/>
      <c r="AC19" s="662"/>
      <c r="AD19" s="663">
        <v>13166</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967</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1795</v>
      </c>
      <c r="S20" s="660"/>
      <c r="T20" s="660"/>
      <c r="U20" s="660"/>
      <c r="V20" s="660"/>
      <c r="W20" s="660"/>
      <c r="X20" s="660"/>
      <c r="Y20" s="661"/>
      <c r="Z20" s="662">
        <v>0</v>
      </c>
      <c r="AA20" s="662"/>
      <c r="AB20" s="662"/>
      <c r="AC20" s="662"/>
      <c r="AD20" s="663">
        <v>1795</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967</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12751055</v>
      </c>
      <c r="CS20" s="660"/>
      <c r="CT20" s="660"/>
      <c r="CU20" s="660"/>
      <c r="CV20" s="660"/>
      <c r="CW20" s="660"/>
      <c r="CX20" s="660"/>
      <c r="CY20" s="661"/>
      <c r="CZ20" s="662">
        <v>100</v>
      </c>
      <c r="DA20" s="662"/>
      <c r="DB20" s="662"/>
      <c r="DC20" s="662"/>
      <c r="DD20" s="668">
        <v>2082021</v>
      </c>
      <c r="DE20" s="660"/>
      <c r="DF20" s="660"/>
      <c r="DG20" s="660"/>
      <c r="DH20" s="660"/>
      <c r="DI20" s="660"/>
      <c r="DJ20" s="660"/>
      <c r="DK20" s="660"/>
      <c r="DL20" s="660"/>
      <c r="DM20" s="660"/>
      <c r="DN20" s="660"/>
      <c r="DO20" s="660"/>
      <c r="DP20" s="661"/>
      <c r="DQ20" s="668">
        <v>9691778</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5485803</v>
      </c>
      <c r="S21" s="660"/>
      <c r="T21" s="660"/>
      <c r="U21" s="660"/>
      <c r="V21" s="660"/>
      <c r="W21" s="660"/>
      <c r="X21" s="660"/>
      <c r="Y21" s="661"/>
      <c r="Z21" s="662">
        <v>40.200000000000003</v>
      </c>
      <c r="AA21" s="662"/>
      <c r="AB21" s="662"/>
      <c r="AC21" s="662"/>
      <c r="AD21" s="663">
        <v>4847443</v>
      </c>
      <c r="AE21" s="663"/>
      <c r="AF21" s="663"/>
      <c r="AG21" s="663"/>
      <c r="AH21" s="663"/>
      <c r="AI21" s="663"/>
      <c r="AJ21" s="663"/>
      <c r="AK21" s="663"/>
      <c r="AL21" s="664">
        <v>64.900000000000006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967</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4847443</v>
      </c>
      <c r="S22" s="660"/>
      <c r="T22" s="660"/>
      <c r="U22" s="660"/>
      <c r="V22" s="660"/>
      <c r="W22" s="660"/>
      <c r="X22" s="660"/>
      <c r="Y22" s="661"/>
      <c r="Z22" s="662">
        <v>35.5</v>
      </c>
      <c r="AA22" s="662"/>
      <c r="AB22" s="662"/>
      <c r="AC22" s="662"/>
      <c r="AD22" s="663">
        <v>4847443</v>
      </c>
      <c r="AE22" s="663"/>
      <c r="AF22" s="663"/>
      <c r="AG22" s="663"/>
      <c r="AH22" s="663"/>
      <c r="AI22" s="663"/>
      <c r="AJ22" s="663"/>
      <c r="AK22" s="663"/>
      <c r="AL22" s="664">
        <v>64.900000000000006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638340</v>
      </c>
      <c r="S23" s="660"/>
      <c r="T23" s="660"/>
      <c r="U23" s="660"/>
      <c r="V23" s="660"/>
      <c r="W23" s="660"/>
      <c r="X23" s="660"/>
      <c r="Y23" s="661"/>
      <c r="Z23" s="662">
        <v>4.7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v>20</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4569681</v>
      </c>
      <c r="CS24" s="649"/>
      <c r="CT24" s="649"/>
      <c r="CU24" s="649"/>
      <c r="CV24" s="649"/>
      <c r="CW24" s="649"/>
      <c r="CX24" s="649"/>
      <c r="CY24" s="650"/>
      <c r="CZ24" s="653">
        <v>35.799999999999997</v>
      </c>
      <c r="DA24" s="654"/>
      <c r="DB24" s="654"/>
      <c r="DC24" s="670"/>
      <c r="DD24" s="694">
        <v>3832557</v>
      </c>
      <c r="DE24" s="649"/>
      <c r="DF24" s="649"/>
      <c r="DG24" s="649"/>
      <c r="DH24" s="649"/>
      <c r="DI24" s="649"/>
      <c r="DJ24" s="649"/>
      <c r="DK24" s="650"/>
      <c r="DL24" s="694">
        <v>3671681</v>
      </c>
      <c r="DM24" s="649"/>
      <c r="DN24" s="649"/>
      <c r="DO24" s="649"/>
      <c r="DP24" s="649"/>
      <c r="DQ24" s="649"/>
      <c r="DR24" s="649"/>
      <c r="DS24" s="649"/>
      <c r="DT24" s="649"/>
      <c r="DU24" s="649"/>
      <c r="DV24" s="650"/>
      <c r="DW24" s="653">
        <v>48.9</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8094586</v>
      </c>
      <c r="S25" s="660"/>
      <c r="T25" s="660"/>
      <c r="U25" s="660"/>
      <c r="V25" s="660"/>
      <c r="W25" s="660"/>
      <c r="X25" s="660"/>
      <c r="Y25" s="661"/>
      <c r="Z25" s="662">
        <v>59.4</v>
      </c>
      <c r="AA25" s="662"/>
      <c r="AB25" s="662"/>
      <c r="AC25" s="662"/>
      <c r="AD25" s="663">
        <v>7456226</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1956932</v>
      </c>
      <c r="CS25" s="691"/>
      <c r="CT25" s="691"/>
      <c r="CU25" s="691"/>
      <c r="CV25" s="691"/>
      <c r="CW25" s="691"/>
      <c r="CX25" s="691"/>
      <c r="CY25" s="692"/>
      <c r="CZ25" s="664">
        <v>15.3</v>
      </c>
      <c r="DA25" s="689"/>
      <c r="DB25" s="689"/>
      <c r="DC25" s="693"/>
      <c r="DD25" s="668">
        <v>1803404</v>
      </c>
      <c r="DE25" s="691"/>
      <c r="DF25" s="691"/>
      <c r="DG25" s="691"/>
      <c r="DH25" s="691"/>
      <c r="DI25" s="691"/>
      <c r="DJ25" s="691"/>
      <c r="DK25" s="692"/>
      <c r="DL25" s="668">
        <v>1800921</v>
      </c>
      <c r="DM25" s="691"/>
      <c r="DN25" s="691"/>
      <c r="DO25" s="691"/>
      <c r="DP25" s="691"/>
      <c r="DQ25" s="691"/>
      <c r="DR25" s="691"/>
      <c r="DS25" s="691"/>
      <c r="DT25" s="691"/>
      <c r="DU25" s="691"/>
      <c r="DV25" s="692"/>
      <c r="DW25" s="664">
        <v>24</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985</v>
      </c>
      <c r="S26" s="660"/>
      <c r="T26" s="660"/>
      <c r="U26" s="660"/>
      <c r="V26" s="660"/>
      <c r="W26" s="660"/>
      <c r="X26" s="660"/>
      <c r="Y26" s="661"/>
      <c r="Z26" s="662">
        <v>0</v>
      </c>
      <c r="AA26" s="662"/>
      <c r="AB26" s="662"/>
      <c r="AC26" s="662"/>
      <c r="AD26" s="663">
        <v>985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1023208</v>
      </c>
      <c r="CS26" s="660"/>
      <c r="CT26" s="660"/>
      <c r="CU26" s="660"/>
      <c r="CV26" s="660"/>
      <c r="CW26" s="660"/>
      <c r="CX26" s="660"/>
      <c r="CY26" s="661"/>
      <c r="CZ26" s="664">
        <v>8</v>
      </c>
      <c r="DA26" s="689"/>
      <c r="DB26" s="689"/>
      <c r="DC26" s="693"/>
      <c r="DD26" s="668">
        <v>972134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144852</v>
      </c>
      <c r="S27" s="660"/>
      <c r="T27" s="660"/>
      <c r="U27" s="660"/>
      <c r="V27" s="660"/>
      <c r="W27" s="660"/>
      <c r="X27" s="660"/>
      <c r="Y27" s="661"/>
      <c r="Z27" s="662">
        <v>1.1000000000000001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2041762</v>
      </c>
      <c r="BH27" s="660"/>
      <c r="BI27" s="660"/>
      <c r="BJ27" s="660"/>
      <c r="BK27" s="660"/>
      <c r="BL27" s="660"/>
      <c r="BM27" s="660"/>
      <c r="BN27" s="661"/>
      <c r="BO27" s="662">
        <v>100</v>
      </c>
      <c r="BP27" s="662"/>
      <c r="BQ27" s="662"/>
      <c r="BR27" s="662"/>
      <c r="BS27" s="663">
        <v>33149</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883825</v>
      </c>
      <c r="CS27" s="691"/>
      <c r="CT27" s="691"/>
      <c r="CU27" s="691"/>
      <c r="CV27" s="691"/>
      <c r="CW27" s="691"/>
      <c r="CX27" s="691"/>
      <c r="CY27" s="692"/>
      <c r="CZ27" s="664">
        <v>6.9</v>
      </c>
      <c r="DA27" s="689"/>
      <c r="DB27" s="689"/>
      <c r="DC27" s="693"/>
      <c r="DD27" s="668">
        <v>339279</v>
      </c>
      <c r="DE27" s="691"/>
      <c r="DF27" s="691"/>
      <c r="DG27" s="691"/>
      <c r="DH27" s="691"/>
      <c r="DI27" s="691"/>
      <c r="DJ27" s="691"/>
      <c r="DK27" s="692"/>
      <c r="DL27" s="668">
        <v>183130</v>
      </c>
      <c r="DM27" s="691"/>
      <c r="DN27" s="691"/>
      <c r="DO27" s="691"/>
      <c r="DP27" s="691"/>
      <c r="DQ27" s="691"/>
      <c r="DR27" s="691"/>
      <c r="DS27" s="691"/>
      <c r="DT27" s="691"/>
      <c r="DU27" s="691"/>
      <c r="DV27" s="692"/>
      <c r="DW27" s="664">
        <v>2.4</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92097</v>
      </c>
      <c r="S28" s="660"/>
      <c r="T28" s="660"/>
      <c r="U28" s="660"/>
      <c r="V28" s="660"/>
      <c r="W28" s="660"/>
      <c r="X28" s="660"/>
      <c r="Y28" s="661"/>
      <c r="Z28" s="662">
        <v>0.7</v>
      </c>
      <c r="AA28" s="662"/>
      <c r="AB28" s="662"/>
      <c r="AC28" s="662"/>
      <c r="AD28" s="663">
        <v>3099</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1728924</v>
      </c>
      <c r="CS28" s="660"/>
      <c r="CT28" s="660"/>
      <c r="CU28" s="660"/>
      <c r="CV28" s="660"/>
      <c r="CW28" s="660"/>
      <c r="CX28" s="660"/>
      <c r="CY28" s="661"/>
      <c r="CZ28" s="664">
        <v>13.6</v>
      </c>
      <c r="DA28" s="689"/>
      <c r="DB28" s="689"/>
      <c r="DC28" s="693"/>
      <c r="DD28" s="668">
        <v>1689874</v>
      </c>
      <c r="DE28" s="660"/>
      <c r="DF28" s="660"/>
      <c r="DG28" s="660"/>
      <c r="DH28" s="660"/>
      <c r="DI28" s="660"/>
      <c r="DJ28" s="660"/>
      <c r="DK28" s="661"/>
      <c r="DL28" s="668">
        <v>1687630</v>
      </c>
      <c r="DM28" s="660"/>
      <c r="DN28" s="660"/>
      <c r="DO28" s="660"/>
      <c r="DP28" s="660"/>
      <c r="DQ28" s="660"/>
      <c r="DR28" s="660"/>
      <c r="DS28" s="660"/>
      <c r="DT28" s="660"/>
      <c r="DU28" s="660"/>
      <c r="DV28" s="661"/>
      <c r="DW28" s="664">
        <v>22.5</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7960</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1728508</v>
      </c>
      <c r="CS29" s="691"/>
      <c r="CT29" s="691"/>
      <c r="CU29" s="691"/>
      <c r="CV29" s="691"/>
      <c r="CW29" s="691"/>
      <c r="CX29" s="691"/>
      <c r="CY29" s="692"/>
      <c r="CZ29" s="664">
        <v>13.6</v>
      </c>
      <c r="DA29" s="689"/>
      <c r="DB29" s="689"/>
      <c r="DC29" s="693"/>
      <c r="DD29" s="668">
        <v>1689458</v>
      </c>
      <c r="DE29" s="691"/>
      <c r="DF29" s="691"/>
      <c r="DG29" s="691"/>
      <c r="DH29" s="691"/>
      <c r="DI29" s="691"/>
      <c r="DJ29" s="691"/>
      <c r="DK29" s="692"/>
      <c r="DL29" s="668">
        <v>1687214</v>
      </c>
      <c r="DM29" s="691"/>
      <c r="DN29" s="691"/>
      <c r="DO29" s="691"/>
      <c r="DP29" s="691"/>
      <c r="DQ29" s="691"/>
      <c r="DR29" s="691"/>
      <c r="DS29" s="691"/>
      <c r="DT29" s="691"/>
      <c r="DU29" s="691"/>
      <c r="DV29" s="692"/>
      <c r="DW29" s="664">
        <v>22.5</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1407941</v>
      </c>
      <c r="S30" s="660"/>
      <c r="T30" s="660"/>
      <c r="U30" s="660"/>
      <c r="V30" s="660"/>
      <c r="W30" s="660"/>
      <c r="X30" s="660"/>
      <c r="Y30" s="661"/>
      <c r="Z30" s="662">
        <v>10.3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1697814</v>
      </c>
      <c r="CS30" s="660"/>
      <c r="CT30" s="660"/>
      <c r="CU30" s="660"/>
      <c r="CV30" s="660"/>
      <c r="CW30" s="660"/>
      <c r="CX30" s="660"/>
      <c r="CY30" s="661"/>
      <c r="CZ30" s="664">
        <v>13.3</v>
      </c>
      <c r="DA30" s="689"/>
      <c r="DB30" s="689"/>
      <c r="DC30" s="693"/>
      <c r="DD30" s="668">
        <v>1658952</v>
      </c>
      <c r="DE30" s="660"/>
      <c r="DF30" s="660"/>
      <c r="DG30" s="660"/>
      <c r="DH30" s="660"/>
      <c r="DI30" s="660"/>
      <c r="DJ30" s="660"/>
      <c r="DK30" s="661"/>
      <c r="DL30" s="668">
        <v>1656708</v>
      </c>
      <c r="DM30" s="660"/>
      <c r="DN30" s="660"/>
      <c r="DO30" s="660"/>
      <c r="DP30" s="660"/>
      <c r="DQ30" s="660"/>
      <c r="DR30" s="660"/>
      <c r="DS30" s="660"/>
      <c r="DT30" s="660"/>
      <c r="DU30" s="660"/>
      <c r="DV30" s="661"/>
      <c r="DW30" s="664">
        <v>22.1</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97.9</v>
      </c>
      <c r="BN31" s="703"/>
      <c r="BO31" s="703"/>
      <c r="BP31" s="703"/>
      <c r="BQ31" s="704"/>
      <c r="BR31" s="715">
        <v>99.3</v>
      </c>
      <c r="BS31" s="703"/>
      <c r="BT31" s="703"/>
      <c r="BU31" s="703"/>
      <c r="BV31" s="703"/>
      <c r="BW31" s="703"/>
      <c r="BX31" s="654">
        <v>97.9</v>
      </c>
      <c r="BY31" s="703"/>
      <c r="BZ31" s="703"/>
      <c r="CA31" s="703"/>
      <c r="CB31" s="704"/>
      <c r="CD31" s="697"/>
      <c r="CE31" s="698"/>
      <c r="CF31" s="656" t="s">
        <v>300</v>
      </c>
      <c r="CG31" s="657"/>
      <c r="CH31" s="657"/>
      <c r="CI31" s="657"/>
      <c r="CJ31" s="657"/>
      <c r="CK31" s="657"/>
      <c r="CL31" s="657"/>
      <c r="CM31" s="657"/>
      <c r="CN31" s="657"/>
      <c r="CO31" s="657"/>
      <c r="CP31" s="657"/>
      <c r="CQ31" s="658"/>
      <c r="CR31" s="659">
        <v>30694</v>
      </c>
      <c r="CS31" s="691"/>
      <c r="CT31" s="691"/>
      <c r="CU31" s="691"/>
      <c r="CV31" s="691"/>
      <c r="CW31" s="691"/>
      <c r="CX31" s="691"/>
      <c r="CY31" s="692"/>
      <c r="CZ31" s="664">
        <v>0.2</v>
      </c>
      <c r="DA31" s="689"/>
      <c r="DB31" s="689"/>
      <c r="DC31" s="693"/>
      <c r="DD31" s="668">
        <v>30506</v>
      </c>
      <c r="DE31" s="691"/>
      <c r="DF31" s="691"/>
      <c r="DG31" s="691"/>
      <c r="DH31" s="691"/>
      <c r="DI31" s="691"/>
      <c r="DJ31" s="691"/>
      <c r="DK31" s="692"/>
      <c r="DL31" s="668">
        <v>30506</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999178</v>
      </c>
      <c r="S32" s="660"/>
      <c r="T32" s="660"/>
      <c r="U32" s="660"/>
      <c r="V32" s="660"/>
      <c r="W32" s="660"/>
      <c r="X32" s="660"/>
      <c r="Y32" s="661"/>
      <c r="Z32" s="662">
        <v>7.3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1"/>
      <c r="BI32" s="691"/>
      <c r="BJ32" s="691"/>
      <c r="BK32" s="691"/>
      <c r="BL32" s="691"/>
      <c r="BM32" s="665">
        <v>98.9</v>
      </c>
      <c r="BN32" s="691"/>
      <c r="BO32" s="691"/>
      <c r="BP32" s="691"/>
      <c r="BQ32" s="714"/>
      <c r="BR32" s="716">
        <v>99.6</v>
      </c>
      <c r="BS32" s="691"/>
      <c r="BT32" s="691"/>
      <c r="BU32" s="691"/>
      <c r="BV32" s="691"/>
      <c r="BW32" s="691"/>
      <c r="BX32" s="665">
        <v>99.2</v>
      </c>
      <c r="BY32" s="691"/>
      <c r="BZ32" s="691"/>
      <c r="CA32" s="691"/>
      <c r="CB32" s="714"/>
      <c r="CD32" s="699"/>
      <c r="CE32" s="700"/>
      <c r="CF32" s="656" t="s">
        <v>304</v>
      </c>
      <c r="CG32" s="657"/>
      <c r="CH32" s="657"/>
      <c r="CI32" s="657"/>
      <c r="CJ32" s="657"/>
      <c r="CK32" s="657"/>
      <c r="CL32" s="657"/>
      <c r="CM32" s="657"/>
      <c r="CN32" s="657"/>
      <c r="CO32" s="657"/>
      <c r="CP32" s="657"/>
      <c r="CQ32" s="658"/>
      <c r="CR32" s="659">
        <v>416</v>
      </c>
      <c r="CS32" s="660"/>
      <c r="CT32" s="660"/>
      <c r="CU32" s="660"/>
      <c r="CV32" s="660"/>
      <c r="CW32" s="660"/>
      <c r="CX32" s="660"/>
      <c r="CY32" s="661"/>
      <c r="CZ32" s="664">
        <v>0</v>
      </c>
      <c r="DA32" s="689"/>
      <c r="DB32" s="689"/>
      <c r="DC32" s="693"/>
      <c r="DD32" s="668">
        <v>416</v>
      </c>
      <c r="DE32" s="660"/>
      <c r="DF32" s="660"/>
      <c r="DG32" s="660"/>
      <c r="DH32" s="660"/>
      <c r="DI32" s="660"/>
      <c r="DJ32" s="660"/>
      <c r="DK32" s="661"/>
      <c r="DL32" s="668">
        <v>416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60646</v>
      </c>
      <c r="S33" s="660"/>
      <c r="T33" s="660"/>
      <c r="U33" s="660"/>
      <c r="V33" s="660"/>
      <c r="W33" s="660"/>
      <c r="X33" s="660"/>
      <c r="Y33" s="661"/>
      <c r="Z33" s="662">
        <v>0.4</v>
      </c>
      <c r="AA33" s="662"/>
      <c r="AB33" s="662"/>
      <c r="AC33" s="662"/>
      <c r="AD33" s="663">
        <v>2693</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98.8</v>
      </c>
      <c r="BH33" s="718"/>
      <c r="BI33" s="718"/>
      <c r="BJ33" s="718"/>
      <c r="BK33" s="718"/>
      <c r="BL33" s="718"/>
      <c r="BM33" s="719">
        <v>96.4</v>
      </c>
      <c r="BN33" s="718"/>
      <c r="BO33" s="718"/>
      <c r="BP33" s="718"/>
      <c r="BQ33" s="720"/>
      <c r="BR33" s="717">
        <v>98.8</v>
      </c>
      <c r="BS33" s="718"/>
      <c r="BT33" s="718"/>
      <c r="BU33" s="718"/>
      <c r="BV33" s="718"/>
      <c r="BW33" s="718"/>
      <c r="BX33" s="719">
        <v>96.2</v>
      </c>
      <c r="BY33" s="718"/>
      <c r="BZ33" s="718"/>
      <c r="CA33" s="718"/>
      <c r="CB33" s="720"/>
      <c r="CD33" s="656" t="s">
        <v>307</v>
      </c>
      <c r="CE33" s="657"/>
      <c r="CF33" s="657"/>
      <c r="CG33" s="657"/>
      <c r="CH33" s="657"/>
      <c r="CI33" s="657"/>
      <c r="CJ33" s="657"/>
      <c r="CK33" s="657"/>
      <c r="CL33" s="657"/>
      <c r="CM33" s="657"/>
      <c r="CN33" s="657"/>
      <c r="CO33" s="657"/>
      <c r="CP33" s="657"/>
      <c r="CQ33" s="658"/>
      <c r="CR33" s="659">
        <v>5617917</v>
      </c>
      <c r="CS33" s="691"/>
      <c r="CT33" s="691"/>
      <c r="CU33" s="691"/>
      <c r="CV33" s="691"/>
      <c r="CW33" s="691"/>
      <c r="CX33" s="691"/>
      <c r="CY33" s="692"/>
      <c r="CZ33" s="664">
        <v>44.1</v>
      </c>
      <c r="DA33" s="689"/>
      <c r="DB33" s="689"/>
      <c r="DC33" s="693"/>
      <c r="DD33" s="668">
        <v>4484823</v>
      </c>
      <c r="DE33" s="691"/>
      <c r="DF33" s="691"/>
      <c r="DG33" s="691"/>
      <c r="DH33" s="691"/>
      <c r="DI33" s="691"/>
      <c r="DJ33" s="691"/>
      <c r="DK33" s="692"/>
      <c r="DL33" s="668">
        <v>2811821</v>
      </c>
      <c r="DM33" s="691"/>
      <c r="DN33" s="691"/>
      <c r="DO33" s="691"/>
      <c r="DP33" s="691"/>
      <c r="DQ33" s="691"/>
      <c r="DR33" s="691"/>
      <c r="DS33" s="691"/>
      <c r="DT33" s="691"/>
      <c r="DU33" s="691"/>
      <c r="DV33" s="692"/>
      <c r="DW33" s="664">
        <v>37.5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24555</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2167674</v>
      </c>
      <c r="CS34" s="660"/>
      <c r="CT34" s="660"/>
      <c r="CU34" s="660"/>
      <c r="CV34" s="660"/>
      <c r="CW34" s="660"/>
      <c r="CX34" s="660"/>
      <c r="CY34" s="661"/>
      <c r="CZ34" s="664">
        <v>17</v>
      </c>
      <c r="DA34" s="689"/>
      <c r="DB34" s="689"/>
      <c r="DC34" s="693"/>
      <c r="DD34" s="668">
        <v>1632864</v>
      </c>
      <c r="DE34" s="660"/>
      <c r="DF34" s="660"/>
      <c r="DG34" s="660"/>
      <c r="DH34" s="660"/>
      <c r="DI34" s="660"/>
      <c r="DJ34" s="660"/>
      <c r="DK34" s="661"/>
      <c r="DL34" s="668">
        <v>1430924</v>
      </c>
      <c r="DM34" s="660"/>
      <c r="DN34" s="660"/>
      <c r="DO34" s="660"/>
      <c r="DP34" s="660"/>
      <c r="DQ34" s="660"/>
      <c r="DR34" s="660"/>
      <c r="DS34" s="660"/>
      <c r="DT34" s="660"/>
      <c r="DU34" s="660"/>
      <c r="DV34" s="661"/>
      <c r="DW34" s="664">
        <v>19.100000000000001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1247915</v>
      </c>
      <c r="S35" s="660"/>
      <c r="T35" s="660"/>
      <c r="U35" s="660"/>
      <c r="V35" s="660"/>
      <c r="W35" s="660"/>
      <c r="X35" s="660"/>
      <c r="Y35" s="661"/>
      <c r="Z35" s="662">
        <v>9.1999999999999993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212075</v>
      </c>
      <c r="CS35" s="691"/>
      <c r="CT35" s="691"/>
      <c r="CU35" s="691"/>
      <c r="CV35" s="691"/>
      <c r="CW35" s="691"/>
      <c r="CX35" s="691"/>
      <c r="CY35" s="692"/>
      <c r="CZ35" s="664">
        <v>1.7</v>
      </c>
      <c r="DA35" s="689"/>
      <c r="DB35" s="689"/>
      <c r="DC35" s="693"/>
      <c r="DD35" s="668">
        <v>75540</v>
      </c>
      <c r="DE35" s="691"/>
      <c r="DF35" s="691"/>
      <c r="DG35" s="691"/>
      <c r="DH35" s="691"/>
      <c r="DI35" s="691"/>
      <c r="DJ35" s="691"/>
      <c r="DK35" s="692"/>
      <c r="DL35" s="668">
        <v>56461</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325309</v>
      </c>
      <c r="S36" s="660"/>
      <c r="T36" s="660"/>
      <c r="U36" s="660"/>
      <c r="V36" s="660"/>
      <c r="W36" s="660"/>
      <c r="X36" s="660"/>
      <c r="Y36" s="661"/>
      <c r="Z36" s="662">
        <v>2.4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1928259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35763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2356230</v>
      </c>
      <c r="CS36" s="660"/>
      <c r="CT36" s="660"/>
      <c r="CU36" s="660"/>
      <c r="CV36" s="660"/>
      <c r="CW36" s="660"/>
      <c r="CX36" s="660"/>
      <c r="CY36" s="661"/>
      <c r="CZ36" s="664">
        <v>18.5</v>
      </c>
      <c r="DA36" s="689"/>
      <c r="DB36" s="689"/>
      <c r="DC36" s="693"/>
      <c r="DD36" s="668">
        <v>2050974</v>
      </c>
      <c r="DE36" s="660"/>
      <c r="DF36" s="660"/>
      <c r="DG36" s="660"/>
      <c r="DH36" s="660"/>
      <c r="DI36" s="660"/>
      <c r="DJ36" s="660"/>
      <c r="DK36" s="661"/>
      <c r="DL36" s="668">
        <v>759943</v>
      </c>
      <c r="DM36" s="660"/>
      <c r="DN36" s="660"/>
      <c r="DO36" s="660"/>
      <c r="DP36" s="660"/>
      <c r="DQ36" s="660"/>
      <c r="DR36" s="660"/>
      <c r="DS36" s="660"/>
      <c r="DT36" s="660"/>
      <c r="DU36" s="660"/>
      <c r="DV36" s="661"/>
      <c r="DW36" s="664">
        <v>10.1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249114</v>
      </c>
      <c r="S37" s="660"/>
      <c r="T37" s="660"/>
      <c r="U37" s="660"/>
      <c r="V37" s="660"/>
      <c r="W37" s="660"/>
      <c r="X37" s="660"/>
      <c r="Y37" s="661"/>
      <c r="Z37" s="662">
        <v>1.8</v>
      </c>
      <c r="AA37" s="662"/>
      <c r="AB37" s="662"/>
      <c r="AC37" s="662"/>
      <c r="AD37" s="663">
        <v>2767</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754619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53799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358524</v>
      </c>
      <c r="CS37" s="691"/>
      <c r="CT37" s="691"/>
      <c r="CU37" s="691"/>
      <c r="CV37" s="691"/>
      <c r="CW37" s="691"/>
      <c r="CX37" s="691"/>
      <c r="CY37" s="692"/>
      <c r="CZ37" s="664">
        <v>2.8</v>
      </c>
      <c r="DA37" s="689"/>
      <c r="DB37" s="689"/>
      <c r="DC37" s="693"/>
      <c r="DD37" s="668">
        <v>358524</v>
      </c>
      <c r="DE37" s="691"/>
      <c r="DF37" s="691"/>
      <c r="DG37" s="691"/>
      <c r="DH37" s="691"/>
      <c r="DI37" s="691"/>
      <c r="DJ37" s="691"/>
      <c r="DK37" s="692"/>
      <c r="DL37" s="668">
        <v>352258</v>
      </c>
      <c r="DM37" s="691"/>
      <c r="DN37" s="691"/>
      <c r="DO37" s="691"/>
      <c r="DP37" s="691"/>
      <c r="DQ37" s="691"/>
      <c r="DR37" s="691"/>
      <c r="DS37" s="691"/>
      <c r="DT37" s="691"/>
      <c r="DU37" s="691"/>
      <c r="DV37" s="692"/>
      <c r="DW37" s="664">
        <v>4.7</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980503</v>
      </c>
      <c r="S38" s="660"/>
      <c r="T38" s="660"/>
      <c r="U38" s="660"/>
      <c r="V38" s="660"/>
      <c r="W38" s="660"/>
      <c r="X38" s="660"/>
      <c r="Y38" s="661"/>
      <c r="Z38" s="662">
        <v>7.2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364314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1647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717066</v>
      </c>
      <c r="CS38" s="660"/>
      <c r="CT38" s="660"/>
      <c r="CU38" s="660"/>
      <c r="CV38" s="660"/>
      <c r="CW38" s="660"/>
      <c r="CX38" s="660"/>
      <c r="CY38" s="661"/>
      <c r="CZ38" s="664">
        <v>5.6</v>
      </c>
      <c r="DA38" s="689"/>
      <c r="DB38" s="689"/>
      <c r="DC38" s="693"/>
      <c r="DD38" s="668">
        <v>609827</v>
      </c>
      <c r="DE38" s="660"/>
      <c r="DF38" s="660"/>
      <c r="DG38" s="660"/>
      <c r="DH38" s="660"/>
      <c r="DI38" s="660"/>
      <c r="DJ38" s="660"/>
      <c r="DK38" s="661"/>
      <c r="DL38" s="668">
        <v>564493</v>
      </c>
      <c r="DM38" s="660"/>
      <c r="DN38" s="660"/>
      <c r="DO38" s="660"/>
      <c r="DP38" s="660"/>
      <c r="DQ38" s="660"/>
      <c r="DR38" s="660"/>
      <c r="DS38" s="660"/>
      <c r="DT38" s="660"/>
      <c r="DU38" s="660"/>
      <c r="DV38" s="661"/>
      <c r="DW38" s="664">
        <v>7.5</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92260</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2386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55280</v>
      </c>
      <c r="CS39" s="691"/>
      <c r="CT39" s="691"/>
      <c r="CU39" s="691"/>
      <c r="CV39" s="691"/>
      <c r="CW39" s="691"/>
      <c r="CX39" s="691"/>
      <c r="CY39" s="692"/>
      <c r="CZ39" s="664">
        <v>0.4</v>
      </c>
      <c r="DA39" s="689"/>
      <c r="DB39" s="689"/>
      <c r="DC39" s="693"/>
      <c r="DD39" s="668">
        <v>21686</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35403</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109592</v>
      </c>
      <c r="CS40" s="660"/>
      <c r="CT40" s="660"/>
      <c r="CU40" s="660"/>
      <c r="CV40" s="660"/>
      <c r="CW40" s="660"/>
      <c r="CX40" s="660"/>
      <c r="CY40" s="661"/>
      <c r="CZ40" s="664">
        <v>0.9</v>
      </c>
      <c r="DA40" s="689"/>
      <c r="DB40" s="689"/>
      <c r="DC40" s="693"/>
      <c r="DD40" s="668">
        <v>93932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13635641</v>
      </c>
      <c r="S41" s="732"/>
      <c r="T41" s="732"/>
      <c r="U41" s="732"/>
      <c r="V41" s="732"/>
      <c r="W41" s="732"/>
      <c r="X41" s="732"/>
      <c r="Y41" s="736"/>
      <c r="Z41" s="737">
        <v>100</v>
      </c>
      <c r="AA41" s="737"/>
      <c r="AB41" s="737"/>
      <c r="AC41" s="737"/>
      <c r="AD41" s="738">
        <v>7465770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150356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566710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424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2563457</v>
      </c>
      <c r="CS42" s="691"/>
      <c r="CT42" s="691"/>
      <c r="CU42" s="691"/>
      <c r="CV42" s="691"/>
      <c r="CW42" s="691"/>
      <c r="CX42" s="691"/>
      <c r="CY42" s="692"/>
      <c r="CZ42" s="664">
        <v>20.100000000000001</v>
      </c>
      <c r="DA42" s="689"/>
      <c r="DB42" s="689"/>
      <c r="DC42" s="693"/>
      <c r="DD42" s="668">
        <v>1374398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50067</v>
      </c>
      <c r="CS43" s="691"/>
      <c r="CT43" s="691"/>
      <c r="CU43" s="691"/>
      <c r="CV43" s="691"/>
      <c r="CW43" s="691"/>
      <c r="CX43" s="691"/>
      <c r="CY43" s="692"/>
      <c r="CZ43" s="664">
        <v>0.4</v>
      </c>
      <c r="DA43" s="689"/>
      <c r="DB43" s="689"/>
      <c r="DC43" s="693"/>
      <c r="DD43" s="668">
        <v>50067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2082021</v>
      </c>
      <c r="CS44" s="660"/>
      <c r="CT44" s="660"/>
      <c r="CU44" s="660"/>
      <c r="CV44" s="660"/>
      <c r="CW44" s="660"/>
      <c r="CX44" s="660"/>
      <c r="CY44" s="661"/>
      <c r="CZ44" s="664">
        <v>16.3</v>
      </c>
      <c r="DA44" s="665"/>
      <c r="DB44" s="665"/>
      <c r="DC44" s="671"/>
      <c r="DD44" s="668">
        <v>1149950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355410</v>
      </c>
      <c r="CS45" s="691"/>
      <c r="CT45" s="691"/>
      <c r="CU45" s="691"/>
      <c r="CV45" s="691"/>
      <c r="CW45" s="691"/>
      <c r="CX45" s="691"/>
      <c r="CY45" s="692"/>
      <c r="CZ45" s="664">
        <v>2.8</v>
      </c>
      <c r="DA45" s="689"/>
      <c r="DB45" s="689"/>
      <c r="DC45" s="693"/>
      <c r="DD45" s="668">
        <v>103506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1726611</v>
      </c>
      <c r="CS46" s="660"/>
      <c r="CT46" s="660"/>
      <c r="CU46" s="660"/>
      <c r="CV46" s="660"/>
      <c r="CW46" s="660"/>
      <c r="CX46" s="660"/>
      <c r="CY46" s="661"/>
      <c r="CZ46" s="664">
        <v>13.5</v>
      </c>
      <c r="DA46" s="665"/>
      <c r="DB46" s="665"/>
      <c r="DC46" s="671"/>
      <c r="DD46" s="668">
        <v>1046444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481436</v>
      </c>
      <c r="CS47" s="691"/>
      <c r="CT47" s="691"/>
      <c r="CU47" s="691"/>
      <c r="CV47" s="691"/>
      <c r="CW47" s="691"/>
      <c r="CX47" s="691"/>
      <c r="CY47" s="692"/>
      <c r="CZ47" s="664">
        <v>3.8</v>
      </c>
      <c r="DA47" s="689"/>
      <c r="DB47" s="689"/>
      <c r="DC47" s="693"/>
      <c r="DD47" s="668">
        <v>224448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12751055</v>
      </c>
      <c r="CS49" s="718"/>
      <c r="CT49" s="718"/>
      <c r="CU49" s="718"/>
      <c r="CV49" s="718"/>
      <c r="CW49" s="718"/>
      <c r="CX49" s="718"/>
      <c r="CY49" s="747"/>
      <c r="CZ49" s="739">
        <v>100</v>
      </c>
      <c r="DA49" s="748"/>
      <c r="DB49" s="748"/>
      <c r="DC49" s="749"/>
      <c r="DD49" s="750">
        <v>9691778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n9zKf4p4CyhFFwzwTnTigADaCJEPgj7qR7p0WK7LqoU41nzHq+iSwN/HrACKxP45YBz4nUMXibGvg17UqZLWA==" saltValue="jBQ93uwaE8IJsM5dgWj4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13622</v>
      </c>
      <c r="R7" s="789"/>
      <c r="S7" s="789"/>
      <c r="T7" s="789"/>
      <c r="U7" s="789"/>
      <c r="V7" s="789">
        <v>12755</v>
      </c>
      <c r="W7" s="789"/>
      <c r="X7" s="789"/>
      <c r="Y7" s="789"/>
      <c r="Z7" s="789"/>
      <c r="AA7" s="789">
        <v>867</v>
      </c>
      <c r="AB7" s="789"/>
      <c r="AC7" s="789"/>
      <c r="AD7" s="789"/>
      <c r="AE7" s="790"/>
      <c r="AF7" s="791">
        <v>406</v>
      </c>
      <c r="AG7" s="792"/>
      <c r="AH7" s="792"/>
      <c r="AI7" s="792"/>
      <c r="AJ7" s="793"/>
      <c r="AK7" s="794">
        <v>1246</v>
      </c>
      <c r="AL7" s="795"/>
      <c r="AM7" s="795"/>
      <c r="AN7" s="795"/>
      <c r="AO7" s="795"/>
      <c r="AP7" s="795">
        <v>10059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561</v>
      </c>
      <c r="BT7" s="783"/>
      <c r="BU7" s="783"/>
      <c r="BV7" s="783"/>
      <c r="BW7" s="783"/>
      <c r="BX7" s="783"/>
      <c r="BY7" s="783"/>
      <c r="BZ7" s="783"/>
      <c r="CA7" s="783"/>
      <c r="CB7" s="783"/>
      <c r="CC7" s="783"/>
      <c r="CD7" s="783"/>
      <c r="CE7" s="783"/>
      <c r="CF7" s="783"/>
      <c r="CG7" s="798"/>
      <c r="CH7" s="779">
        <v>13</v>
      </c>
      <c r="CI7" s="780"/>
      <c r="CJ7" s="780"/>
      <c r="CK7" s="780"/>
      <c r="CL7" s="781"/>
      <c r="CM7" s="779">
        <v>440</v>
      </c>
      <c r="CN7" s="780"/>
      <c r="CO7" s="780"/>
      <c r="CP7" s="780"/>
      <c r="CQ7" s="781"/>
      <c r="CR7" s="779">
        <v>118</v>
      </c>
      <c r="CS7" s="780"/>
      <c r="CT7" s="780"/>
      <c r="CU7" s="780"/>
      <c r="CV7" s="781"/>
      <c r="CW7" s="779">
        <v>8</v>
      </c>
      <c r="CX7" s="780"/>
      <c r="CY7" s="780"/>
      <c r="CZ7" s="780"/>
      <c r="DA7" s="781"/>
      <c r="DB7" s="779" t="s">
        <v>560</v>
      </c>
      <c r="DC7" s="780"/>
      <c r="DD7" s="780"/>
      <c r="DE7" s="780"/>
      <c r="DF7" s="781"/>
      <c r="DG7" s="779" t="s">
        <v>560</v>
      </c>
      <c r="DH7" s="780"/>
      <c r="DI7" s="780"/>
      <c r="DJ7" s="780"/>
      <c r="DK7" s="781"/>
      <c r="DL7" s="779" t="s">
        <v>560</v>
      </c>
      <c r="DM7" s="780"/>
      <c r="DN7" s="780"/>
      <c r="DO7" s="780"/>
      <c r="DP7" s="781"/>
      <c r="DQ7" s="779" t="s">
        <v>560</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9</v>
      </c>
      <c r="R8" s="820"/>
      <c r="S8" s="820"/>
      <c r="T8" s="820"/>
      <c r="U8" s="820"/>
      <c r="V8" s="820">
        <v>9</v>
      </c>
      <c r="W8" s="820"/>
      <c r="X8" s="820"/>
      <c r="Y8" s="820"/>
      <c r="Z8" s="820"/>
      <c r="AA8" s="820">
        <v>0</v>
      </c>
      <c r="AB8" s="820"/>
      <c r="AC8" s="820"/>
      <c r="AD8" s="820"/>
      <c r="AE8" s="821"/>
      <c r="AF8" s="822">
        <v>0</v>
      </c>
      <c r="AG8" s="823"/>
      <c r="AH8" s="823"/>
      <c r="AI8" s="823"/>
      <c r="AJ8" s="824"/>
      <c r="AK8" s="805">
        <v>6</v>
      </c>
      <c r="AL8" s="806"/>
      <c r="AM8" s="806"/>
      <c r="AN8" s="806"/>
      <c r="AO8" s="806"/>
      <c r="AP8" s="806">
        <v>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562</v>
      </c>
      <c r="BT8" s="810"/>
      <c r="BU8" s="810"/>
      <c r="BV8" s="810"/>
      <c r="BW8" s="810"/>
      <c r="BX8" s="810"/>
      <c r="BY8" s="810"/>
      <c r="BZ8" s="810"/>
      <c r="CA8" s="810"/>
      <c r="CB8" s="810"/>
      <c r="CC8" s="810"/>
      <c r="CD8" s="810"/>
      <c r="CE8" s="810"/>
      <c r="CF8" s="810"/>
      <c r="CG8" s="811"/>
      <c r="CH8" s="812">
        <v>-25</v>
      </c>
      <c r="CI8" s="813"/>
      <c r="CJ8" s="813"/>
      <c r="CK8" s="813"/>
      <c r="CL8" s="814"/>
      <c r="CM8" s="812">
        <v>43</v>
      </c>
      <c r="CN8" s="813"/>
      <c r="CO8" s="813"/>
      <c r="CP8" s="813"/>
      <c r="CQ8" s="814"/>
      <c r="CR8" s="812">
        <v>58</v>
      </c>
      <c r="CS8" s="813"/>
      <c r="CT8" s="813"/>
      <c r="CU8" s="813"/>
      <c r="CV8" s="814"/>
      <c r="CW8" s="812">
        <v>7</v>
      </c>
      <c r="CX8" s="813"/>
      <c r="CY8" s="813"/>
      <c r="CZ8" s="813"/>
      <c r="DA8" s="814"/>
      <c r="DB8" s="812">
        <v>35</v>
      </c>
      <c r="DC8" s="813"/>
      <c r="DD8" s="813"/>
      <c r="DE8" s="813"/>
      <c r="DF8" s="814"/>
      <c r="DG8" s="812" t="s">
        <v>489</v>
      </c>
      <c r="DH8" s="813"/>
      <c r="DI8" s="813"/>
      <c r="DJ8" s="813"/>
      <c r="DK8" s="814"/>
      <c r="DL8" s="812" t="s">
        <v>489</v>
      </c>
      <c r="DM8" s="813"/>
      <c r="DN8" s="813"/>
      <c r="DO8" s="813"/>
      <c r="DP8" s="814"/>
      <c r="DQ8" s="812" t="s">
        <v>489</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18</v>
      </c>
      <c r="R9" s="820"/>
      <c r="S9" s="820"/>
      <c r="T9" s="820"/>
      <c r="U9" s="820"/>
      <c r="V9" s="820">
        <v>1</v>
      </c>
      <c r="W9" s="820"/>
      <c r="X9" s="820"/>
      <c r="Y9" s="820"/>
      <c r="Z9" s="820"/>
      <c r="AA9" s="820">
        <v>17</v>
      </c>
      <c r="AB9" s="820"/>
      <c r="AC9" s="820"/>
      <c r="AD9" s="820"/>
      <c r="AE9" s="821"/>
      <c r="AF9" s="822">
        <v>17</v>
      </c>
      <c r="AG9" s="823"/>
      <c r="AH9" s="823"/>
      <c r="AI9" s="823"/>
      <c r="AJ9" s="824"/>
      <c r="AK9" s="805" t="s">
        <v>560</v>
      </c>
      <c r="AL9" s="806"/>
      <c r="AM9" s="806"/>
      <c r="AN9" s="806"/>
      <c r="AO9" s="806"/>
      <c r="AP9" s="806" t="s">
        <v>560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563</v>
      </c>
      <c r="BT9" s="810"/>
      <c r="BU9" s="810"/>
      <c r="BV9" s="810"/>
      <c r="BW9" s="810"/>
      <c r="BX9" s="810"/>
      <c r="BY9" s="810"/>
      <c r="BZ9" s="810"/>
      <c r="CA9" s="810"/>
      <c r="CB9" s="810"/>
      <c r="CC9" s="810"/>
      <c r="CD9" s="810"/>
      <c r="CE9" s="810"/>
      <c r="CF9" s="810"/>
      <c r="CG9" s="811"/>
      <c r="CH9" s="812">
        <v>3</v>
      </c>
      <c r="CI9" s="813"/>
      <c r="CJ9" s="813"/>
      <c r="CK9" s="813"/>
      <c r="CL9" s="814"/>
      <c r="CM9" s="812">
        <v>-1</v>
      </c>
      <c r="CN9" s="813"/>
      <c r="CO9" s="813"/>
      <c r="CP9" s="813"/>
      <c r="CQ9" s="814"/>
      <c r="CR9" s="812">
        <v>4</v>
      </c>
      <c r="CS9" s="813"/>
      <c r="CT9" s="813"/>
      <c r="CU9" s="813"/>
      <c r="CV9" s="814"/>
      <c r="CW9" s="812">
        <v>5</v>
      </c>
      <c r="CX9" s="813"/>
      <c r="CY9" s="813"/>
      <c r="CZ9" s="813"/>
      <c r="DA9" s="814"/>
      <c r="DB9" s="812" t="s">
        <v>489</v>
      </c>
      <c r="DC9" s="813"/>
      <c r="DD9" s="813"/>
      <c r="DE9" s="813"/>
      <c r="DF9" s="814"/>
      <c r="DG9" s="812" t="s">
        <v>489</v>
      </c>
      <c r="DH9" s="813"/>
      <c r="DI9" s="813"/>
      <c r="DJ9" s="813"/>
      <c r="DK9" s="814"/>
      <c r="DL9" s="812" t="s">
        <v>489</v>
      </c>
      <c r="DM9" s="813"/>
      <c r="DN9" s="813"/>
      <c r="DO9" s="813"/>
      <c r="DP9" s="814"/>
      <c r="DQ9" s="812" t="s">
        <v>489</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564</v>
      </c>
      <c r="BT10" s="810"/>
      <c r="BU10" s="810"/>
      <c r="BV10" s="810"/>
      <c r="BW10" s="810"/>
      <c r="BX10" s="810"/>
      <c r="BY10" s="810"/>
      <c r="BZ10" s="810"/>
      <c r="CA10" s="810"/>
      <c r="CB10" s="810"/>
      <c r="CC10" s="810"/>
      <c r="CD10" s="810"/>
      <c r="CE10" s="810"/>
      <c r="CF10" s="810"/>
      <c r="CG10" s="811"/>
      <c r="CH10" s="812">
        <v>-38</v>
      </c>
      <c r="CI10" s="813"/>
      <c r="CJ10" s="813"/>
      <c r="CK10" s="813"/>
      <c r="CL10" s="814"/>
      <c r="CM10" s="812">
        <v>113</v>
      </c>
      <c r="CN10" s="813"/>
      <c r="CO10" s="813"/>
      <c r="CP10" s="813"/>
      <c r="CQ10" s="814"/>
      <c r="CR10" s="812">
        <v>61</v>
      </c>
      <c r="CS10" s="813"/>
      <c r="CT10" s="813"/>
      <c r="CU10" s="813"/>
      <c r="CV10" s="814"/>
      <c r="CW10" s="812">
        <v>17</v>
      </c>
      <c r="CX10" s="813"/>
      <c r="CY10" s="813"/>
      <c r="CZ10" s="813"/>
      <c r="DA10" s="814"/>
      <c r="DB10" s="812" t="s">
        <v>489</v>
      </c>
      <c r="DC10" s="813"/>
      <c r="DD10" s="813"/>
      <c r="DE10" s="813"/>
      <c r="DF10" s="814"/>
      <c r="DG10" s="812" t="s">
        <v>489</v>
      </c>
      <c r="DH10" s="813"/>
      <c r="DI10" s="813"/>
      <c r="DJ10" s="813"/>
      <c r="DK10" s="814"/>
      <c r="DL10" s="812" t="s">
        <v>489</v>
      </c>
      <c r="DM10" s="813"/>
      <c r="DN10" s="813"/>
      <c r="DO10" s="813"/>
      <c r="DP10" s="814"/>
      <c r="DQ10" s="812" t="s">
        <v>489</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565</v>
      </c>
      <c r="BT11" s="810"/>
      <c r="BU11" s="810"/>
      <c r="BV11" s="810"/>
      <c r="BW11" s="810"/>
      <c r="BX11" s="810"/>
      <c r="BY11" s="810"/>
      <c r="BZ11" s="810"/>
      <c r="CA11" s="810"/>
      <c r="CB11" s="810"/>
      <c r="CC11" s="810"/>
      <c r="CD11" s="810"/>
      <c r="CE11" s="810"/>
      <c r="CF11" s="810"/>
      <c r="CG11" s="811"/>
      <c r="CH11" s="812">
        <v>36</v>
      </c>
      <c r="CI11" s="813"/>
      <c r="CJ11" s="813"/>
      <c r="CK11" s="813"/>
      <c r="CL11" s="814"/>
      <c r="CM11" s="812">
        <v>279</v>
      </c>
      <c r="CN11" s="813"/>
      <c r="CO11" s="813"/>
      <c r="CP11" s="813"/>
      <c r="CQ11" s="814"/>
      <c r="CR11" s="812">
        <v>28</v>
      </c>
      <c r="CS11" s="813"/>
      <c r="CT11" s="813"/>
      <c r="CU11" s="813"/>
      <c r="CV11" s="814"/>
      <c r="CW11" s="812" t="s">
        <v>489</v>
      </c>
      <c r="CX11" s="813"/>
      <c r="CY11" s="813"/>
      <c r="CZ11" s="813"/>
      <c r="DA11" s="814"/>
      <c r="DB11" s="812" t="s">
        <v>489</v>
      </c>
      <c r="DC11" s="813"/>
      <c r="DD11" s="813"/>
      <c r="DE11" s="813"/>
      <c r="DF11" s="814"/>
      <c r="DG11" s="812" t="s">
        <v>489</v>
      </c>
      <c r="DH11" s="813"/>
      <c r="DI11" s="813"/>
      <c r="DJ11" s="813"/>
      <c r="DK11" s="814"/>
      <c r="DL11" s="812" t="s">
        <v>489</v>
      </c>
      <c r="DM11" s="813"/>
      <c r="DN11" s="813"/>
      <c r="DO11" s="813"/>
      <c r="DP11" s="814"/>
      <c r="DQ11" s="812" t="s">
        <v>489</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13645</v>
      </c>
      <c r="R23" s="829"/>
      <c r="S23" s="829"/>
      <c r="T23" s="829"/>
      <c r="U23" s="829"/>
      <c r="V23" s="829">
        <v>12761</v>
      </c>
      <c r="W23" s="829"/>
      <c r="X23" s="829"/>
      <c r="Y23" s="829"/>
      <c r="Z23" s="829"/>
      <c r="AA23" s="829">
        <v>885</v>
      </c>
      <c r="AB23" s="829"/>
      <c r="AC23" s="829"/>
      <c r="AD23" s="829"/>
      <c r="AE23" s="830"/>
      <c r="AF23" s="831">
        <v>423</v>
      </c>
      <c r="AG23" s="829"/>
      <c r="AH23" s="829"/>
      <c r="AI23" s="829"/>
      <c r="AJ23" s="832"/>
      <c r="AK23" s="833"/>
      <c r="AL23" s="834"/>
      <c r="AM23" s="834"/>
      <c r="AN23" s="834"/>
      <c r="AO23" s="834"/>
      <c r="AP23" s="829">
        <v>10065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1469</v>
      </c>
      <c r="R28" s="859"/>
      <c r="S28" s="859"/>
      <c r="T28" s="859"/>
      <c r="U28" s="859"/>
      <c r="V28" s="859">
        <v>1433</v>
      </c>
      <c r="W28" s="859"/>
      <c r="X28" s="859"/>
      <c r="Y28" s="859"/>
      <c r="Z28" s="859"/>
      <c r="AA28" s="859">
        <v>36</v>
      </c>
      <c r="AB28" s="859"/>
      <c r="AC28" s="859"/>
      <c r="AD28" s="859"/>
      <c r="AE28" s="860"/>
      <c r="AF28" s="861">
        <v>36</v>
      </c>
      <c r="AG28" s="859"/>
      <c r="AH28" s="859"/>
      <c r="AI28" s="859"/>
      <c r="AJ28" s="862"/>
      <c r="AK28" s="863">
        <v>123</v>
      </c>
      <c r="AL28" s="864"/>
      <c r="AM28" s="864"/>
      <c r="AN28" s="864"/>
      <c r="AO28" s="864"/>
      <c r="AP28" s="864" t="s">
        <v>560</v>
      </c>
      <c r="AQ28" s="864"/>
      <c r="AR28" s="864"/>
      <c r="AS28" s="864"/>
      <c r="AT28" s="864"/>
      <c r="AU28" s="864" t="s">
        <v>560</v>
      </c>
      <c r="AV28" s="864"/>
      <c r="AW28" s="864"/>
      <c r="AX28" s="864"/>
      <c r="AY28" s="864"/>
      <c r="AZ28" s="865" t="s">
        <v>489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219</v>
      </c>
      <c r="R29" s="820"/>
      <c r="S29" s="820"/>
      <c r="T29" s="820"/>
      <c r="U29" s="820"/>
      <c r="V29" s="820">
        <v>216</v>
      </c>
      <c r="W29" s="820"/>
      <c r="X29" s="820"/>
      <c r="Y29" s="820"/>
      <c r="Z29" s="820"/>
      <c r="AA29" s="820">
        <v>3</v>
      </c>
      <c r="AB29" s="820"/>
      <c r="AC29" s="820"/>
      <c r="AD29" s="820"/>
      <c r="AE29" s="821"/>
      <c r="AF29" s="822">
        <v>3</v>
      </c>
      <c r="AG29" s="823"/>
      <c r="AH29" s="823"/>
      <c r="AI29" s="823"/>
      <c r="AJ29" s="824"/>
      <c r="AK29" s="870">
        <v>70</v>
      </c>
      <c r="AL29" s="866"/>
      <c r="AM29" s="866"/>
      <c r="AN29" s="866"/>
      <c r="AO29" s="866"/>
      <c r="AP29" s="866">
        <v>14</v>
      </c>
      <c r="AQ29" s="866"/>
      <c r="AR29" s="866"/>
      <c r="AS29" s="866"/>
      <c r="AT29" s="866"/>
      <c r="AU29" s="866">
        <v>3</v>
      </c>
      <c r="AV29" s="866"/>
      <c r="AW29" s="866"/>
      <c r="AX29" s="866"/>
      <c r="AY29" s="866"/>
      <c r="AZ29" s="867" t="s">
        <v>489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1744</v>
      </c>
      <c r="R30" s="820"/>
      <c r="S30" s="820"/>
      <c r="T30" s="820"/>
      <c r="U30" s="820"/>
      <c r="V30" s="820">
        <v>1688</v>
      </c>
      <c r="W30" s="820"/>
      <c r="X30" s="820"/>
      <c r="Y30" s="820"/>
      <c r="Z30" s="820"/>
      <c r="AA30" s="820">
        <v>56</v>
      </c>
      <c r="AB30" s="820"/>
      <c r="AC30" s="820"/>
      <c r="AD30" s="820"/>
      <c r="AE30" s="821"/>
      <c r="AF30" s="822">
        <v>56</v>
      </c>
      <c r="AG30" s="823"/>
      <c r="AH30" s="823"/>
      <c r="AI30" s="823"/>
      <c r="AJ30" s="824"/>
      <c r="AK30" s="870">
        <v>288</v>
      </c>
      <c r="AL30" s="866"/>
      <c r="AM30" s="866"/>
      <c r="AN30" s="866"/>
      <c r="AO30" s="866"/>
      <c r="AP30" s="866" t="s">
        <v>560</v>
      </c>
      <c r="AQ30" s="866"/>
      <c r="AR30" s="866"/>
      <c r="AS30" s="866"/>
      <c r="AT30" s="866"/>
      <c r="AU30" s="866" t="s">
        <v>560</v>
      </c>
      <c r="AV30" s="866"/>
      <c r="AW30" s="866"/>
      <c r="AX30" s="866"/>
      <c r="AY30" s="866"/>
      <c r="AZ30" s="867" t="s">
        <v>489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204</v>
      </c>
      <c r="R31" s="820"/>
      <c r="S31" s="820"/>
      <c r="T31" s="820"/>
      <c r="U31" s="820"/>
      <c r="V31" s="820">
        <v>197</v>
      </c>
      <c r="W31" s="820"/>
      <c r="X31" s="820"/>
      <c r="Y31" s="820"/>
      <c r="Z31" s="820"/>
      <c r="AA31" s="820">
        <v>6</v>
      </c>
      <c r="AB31" s="820"/>
      <c r="AC31" s="820"/>
      <c r="AD31" s="820"/>
      <c r="AE31" s="821"/>
      <c r="AF31" s="822">
        <v>6</v>
      </c>
      <c r="AG31" s="823"/>
      <c r="AH31" s="823"/>
      <c r="AI31" s="823"/>
      <c r="AJ31" s="824"/>
      <c r="AK31" s="870">
        <v>61</v>
      </c>
      <c r="AL31" s="866"/>
      <c r="AM31" s="866"/>
      <c r="AN31" s="866"/>
      <c r="AO31" s="866"/>
      <c r="AP31" s="866" t="s">
        <v>560</v>
      </c>
      <c r="AQ31" s="866"/>
      <c r="AR31" s="866"/>
      <c r="AS31" s="866"/>
      <c r="AT31" s="866"/>
      <c r="AU31" s="866" t="s">
        <v>560</v>
      </c>
      <c r="AV31" s="866"/>
      <c r="AW31" s="866"/>
      <c r="AX31" s="866"/>
      <c r="AY31" s="866"/>
      <c r="AZ31" s="867" t="s">
        <v>489</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1455</v>
      </c>
      <c r="R32" s="820"/>
      <c r="S32" s="820"/>
      <c r="T32" s="820"/>
      <c r="U32" s="820"/>
      <c r="V32" s="820">
        <v>1499</v>
      </c>
      <c r="W32" s="820"/>
      <c r="X32" s="820"/>
      <c r="Y32" s="820"/>
      <c r="Z32" s="820"/>
      <c r="AA32" s="820">
        <v>-44</v>
      </c>
      <c r="AB32" s="820"/>
      <c r="AC32" s="820"/>
      <c r="AD32" s="820"/>
      <c r="AE32" s="821"/>
      <c r="AF32" s="822">
        <v>1711</v>
      </c>
      <c r="AG32" s="823"/>
      <c r="AH32" s="823"/>
      <c r="AI32" s="823"/>
      <c r="AJ32" s="824"/>
      <c r="AK32" s="870">
        <v>92</v>
      </c>
      <c r="AL32" s="866"/>
      <c r="AM32" s="866"/>
      <c r="AN32" s="866"/>
      <c r="AO32" s="866"/>
      <c r="AP32" s="866">
        <v>116</v>
      </c>
      <c r="AQ32" s="866"/>
      <c r="AR32" s="866"/>
      <c r="AS32" s="866"/>
      <c r="AT32" s="866"/>
      <c r="AU32" s="866">
        <v>71</v>
      </c>
      <c r="AV32" s="866"/>
      <c r="AW32" s="866"/>
      <c r="AX32" s="866"/>
      <c r="AY32" s="866"/>
      <c r="AZ32" s="867" t="s">
        <v>489</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547</v>
      </c>
      <c r="R33" s="820"/>
      <c r="S33" s="820"/>
      <c r="T33" s="820"/>
      <c r="U33" s="820"/>
      <c r="V33" s="820">
        <v>549</v>
      </c>
      <c r="W33" s="820"/>
      <c r="X33" s="820"/>
      <c r="Y33" s="820"/>
      <c r="Z33" s="820"/>
      <c r="AA33" s="820">
        <v>-2</v>
      </c>
      <c r="AB33" s="820"/>
      <c r="AC33" s="820"/>
      <c r="AD33" s="820"/>
      <c r="AE33" s="821"/>
      <c r="AF33" s="822">
        <v>233</v>
      </c>
      <c r="AG33" s="823"/>
      <c r="AH33" s="823"/>
      <c r="AI33" s="823"/>
      <c r="AJ33" s="824"/>
      <c r="AK33" s="870">
        <v>360</v>
      </c>
      <c r="AL33" s="866"/>
      <c r="AM33" s="866"/>
      <c r="AN33" s="866"/>
      <c r="AO33" s="866"/>
      <c r="AP33" s="866">
        <v>2255</v>
      </c>
      <c r="AQ33" s="866"/>
      <c r="AR33" s="866"/>
      <c r="AS33" s="866"/>
      <c r="AT33" s="866"/>
      <c r="AU33" s="866">
        <v>1231</v>
      </c>
      <c r="AV33" s="866"/>
      <c r="AW33" s="866"/>
      <c r="AX33" s="866"/>
      <c r="AY33" s="866"/>
      <c r="AZ33" s="867" t="s">
        <v>489</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798</v>
      </c>
      <c r="R34" s="820"/>
      <c r="S34" s="820"/>
      <c r="T34" s="820"/>
      <c r="U34" s="820"/>
      <c r="V34" s="820">
        <v>772</v>
      </c>
      <c r="W34" s="820"/>
      <c r="X34" s="820"/>
      <c r="Y34" s="820"/>
      <c r="Z34" s="820"/>
      <c r="AA34" s="820">
        <v>26</v>
      </c>
      <c r="AB34" s="820"/>
      <c r="AC34" s="820"/>
      <c r="AD34" s="820"/>
      <c r="AE34" s="821"/>
      <c r="AF34" s="822">
        <v>478</v>
      </c>
      <c r="AG34" s="823"/>
      <c r="AH34" s="823"/>
      <c r="AI34" s="823"/>
      <c r="AJ34" s="824"/>
      <c r="AK34" s="870">
        <v>755</v>
      </c>
      <c r="AL34" s="866"/>
      <c r="AM34" s="866"/>
      <c r="AN34" s="866"/>
      <c r="AO34" s="866"/>
      <c r="AP34" s="866">
        <v>5903</v>
      </c>
      <c r="AQ34" s="866"/>
      <c r="AR34" s="866"/>
      <c r="AS34" s="866"/>
      <c r="AT34" s="866"/>
      <c r="AU34" s="866">
        <v>5472</v>
      </c>
      <c r="AV34" s="866"/>
      <c r="AW34" s="866"/>
      <c r="AX34" s="866"/>
      <c r="AY34" s="866"/>
      <c r="AZ34" s="867" t="s">
        <v>489</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2524</v>
      </c>
      <c r="AG63" s="880"/>
      <c r="AH63" s="880"/>
      <c r="AI63" s="880"/>
      <c r="AJ63" s="881"/>
      <c r="AK63" s="882"/>
      <c r="AL63" s="877"/>
      <c r="AM63" s="877"/>
      <c r="AN63" s="877"/>
      <c r="AO63" s="877"/>
      <c r="AP63" s="880">
        <v>8288</v>
      </c>
      <c r="AQ63" s="880"/>
      <c r="AR63" s="880"/>
      <c r="AS63" s="880"/>
      <c r="AT63" s="880"/>
      <c r="AU63" s="880">
        <v>6777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401</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553</v>
      </c>
      <c r="C68" s="906"/>
      <c r="D68" s="906"/>
      <c r="E68" s="906"/>
      <c r="F68" s="906"/>
      <c r="G68" s="906"/>
      <c r="H68" s="906"/>
      <c r="I68" s="906"/>
      <c r="J68" s="906"/>
      <c r="K68" s="906"/>
      <c r="L68" s="906"/>
      <c r="M68" s="906"/>
      <c r="N68" s="906"/>
      <c r="O68" s="906"/>
      <c r="P68" s="907"/>
      <c r="Q68" s="908">
        <v>5106</v>
      </c>
      <c r="R68" s="902"/>
      <c r="S68" s="902"/>
      <c r="T68" s="902"/>
      <c r="U68" s="902"/>
      <c r="V68" s="902">
        <v>4768</v>
      </c>
      <c r="W68" s="902"/>
      <c r="X68" s="902"/>
      <c r="Y68" s="902"/>
      <c r="Z68" s="902"/>
      <c r="AA68" s="902">
        <v>338</v>
      </c>
      <c r="AB68" s="902"/>
      <c r="AC68" s="902"/>
      <c r="AD68" s="902"/>
      <c r="AE68" s="902"/>
      <c r="AF68" s="902">
        <v>338</v>
      </c>
      <c r="AG68" s="902"/>
      <c r="AH68" s="902"/>
      <c r="AI68" s="902"/>
      <c r="AJ68" s="902"/>
      <c r="AK68" s="902">
        <v>240</v>
      </c>
      <c r="AL68" s="902"/>
      <c r="AM68" s="902"/>
      <c r="AN68" s="902"/>
      <c r="AO68" s="902"/>
      <c r="AP68" s="902" t="s">
        <v>560</v>
      </c>
      <c r="AQ68" s="902"/>
      <c r="AR68" s="902"/>
      <c r="AS68" s="902"/>
      <c r="AT68" s="902"/>
      <c r="AU68" s="902" t="s">
        <v>489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554</v>
      </c>
      <c r="C69" s="910"/>
      <c r="D69" s="910"/>
      <c r="E69" s="910"/>
      <c r="F69" s="910"/>
      <c r="G69" s="910"/>
      <c r="H69" s="910"/>
      <c r="I69" s="910"/>
      <c r="J69" s="910"/>
      <c r="K69" s="910"/>
      <c r="L69" s="910"/>
      <c r="M69" s="910"/>
      <c r="N69" s="910"/>
      <c r="O69" s="910"/>
      <c r="P69" s="911"/>
      <c r="Q69" s="912">
        <v>940</v>
      </c>
      <c r="R69" s="866"/>
      <c r="S69" s="866"/>
      <c r="T69" s="866"/>
      <c r="U69" s="866"/>
      <c r="V69" s="866">
        <v>691</v>
      </c>
      <c r="W69" s="866"/>
      <c r="X69" s="866"/>
      <c r="Y69" s="866"/>
      <c r="Z69" s="866"/>
      <c r="AA69" s="866">
        <v>249</v>
      </c>
      <c r="AB69" s="866"/>
      <c r="AC69" s="866"/>
      <c r="AD69" s="866"/>
      <c r="AE69" s="866"/>
      <c r="AF69" s="866">
        <v>249</v>
      </c>
      <c r="AG69" s="866"/>
      <c r="AH69" s="866"/>
      <c r="AI69" s="866"/>
      <c r="AJ69" s="866"/>
      <c r="AK69" s="866" t="s">
        <v>489</v>
      </c>
      <c r="AL69" s="866"/>
      <c r="AM69" s="866"/>
      <c r="AN69" s="866"/>
      <c r="AO69" s="866"/>
      <c r="AP69" s="866" t="s">
        <v>489</v>
      </c>
      <c r="AQ69" s="866"/>
      <c r="AR69" s="866"/>
      <c r="AS69" s="866"/>
      <c r="AT69" s="866"/>
      <c r="AU69" s="866" t="s">
        <v>489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555</v>
      </c>
      <c r="C70" s="910"/>
      <c r="D70" s="910"/>
      <c r="E70" s="910"/>
      <c r="F70" s="910"/>
      <c r="G70" s="910"/>
      <c r="H70" s="910"/>
      <c r="I70" s="910"/>
      <c r="J70" s="910"/>
      <c r="K70" s="910"/>
      <c r="L70" s="910"/>
      <c r="M70" s="910"/>
      <c r="N70" s="910"/>
      <c r="O70" s="910"/>
      <c r="P70" s="911"/>
      <c r="Q70" s="912">
        <v>245</v>
      </c>
      <c r="R70" s="866"/>
      <c r="S70" s="866"/>
      <c r="T70" s="866"/>
      <c r="U70" s="866"/>
      <c r="V70" s="866">
        <v>236</v>
      </c>
      <c r="W70" s="866"/>
      <c r="X70" s="866"/>
      <c r="Y70" s="866"/>
      <c r="Z70" s="866"/>
      <c r="AA70" s="866">
        <v>9</v>
      </c>
      <c r="AB70" s="866"/>
      <c r="AC70" s="866"/>
      <c r="AD70" s="866"/>
      <c r="AE70" s="866"/>
      <c r="AF70" s="866">
        <v>9</v>
      </c>
      <c r="AG70" s="866"/>
      <c r="AH70" s="866"/>
      <c r="AI70" s="866"/>
      <c r="AJ70" s="866"/>
      <c r="AK70" s="866">
        <v>238</v>
      </c>
      <c r="AL70" s="866"/>
      <c r="AM70" s="866"/>
      <c r="AN70" s="866"/>
      <c r="AO70" s="866"/>
      <c r="AP70" s="866" t="s">
        <v>489</v>
      </c>
      <c r="AQ70" s="866"/>
      <c r="AR70" s="866"/>
      <c r="AS70" s="866"/>
      <c r="AT70" s="866"/>
      <c r="AU70" s="866" t="s">
        <v>489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556</v>
      </c>
      <c r="C71" s="910"/>
      <c r="D71" s="910"/>
      <c r="E71" s="910"/>
      <c r="F71" s="910"/>
      <c r="G71" s="910"/>
      <c r="H71" s="910"/>
      <c r="I71" s="910"/>
      <c r="J71" s="910"/>
      <c r="K71" s="910"/>
      <c r="L71" s="910"/>
      <c r="M71" s="910"/>
      <c r="N71" s="910"/>
      <c r="O71" s="910"/>
      <c r="P71" s="911"/>
      <c r="Q71" s="912">
        <v>911</v>
      </c>
      <c r="R71" s="866"/>
      <c r="S71" s="866"/>
      <c r="T71" s="866"/>
      <c r="U71" s="866"/>
      <c r="V71" s="866">
        <v>909</v>
      </c>
      <c r="W71" s="866"/>
      <c r="X71" s="866"/>
      <c r="Y71" s="866"/>
      <c r="Z71" s="866"/>
      <c r="AA71" s="866">
        <v>2</v>
      </c>
      <c r="AB71" s="866"/>
      <c r="AC71" s="866"/>
      <c r="AD71" s="866"/>
      <c r="AE71" s="866"/>
      <c r="AF71" s="866">
        <v>2</v>
      </c>
      <c r="AG71" s="866"/>
      <c r="AH71" s="866"/>
      <c r="AI71" s="866"/>
      <c r="AJ71" s="866"/>
      <c r="AK71" s="866" t="s">
        <v>489</v>
      </c>
      <c r="AL71" s="866"/>
      <c r="AM71" s="866"/>
      <c r="AN71" s="866"/>
      <c r="AO71" s="866"/>
      <c r="AP71" s="866" t="s">
        <v>489</v>
      </c>
      <c r="AQ71" s="866"/>
      <c r="AR71" s="866"/>
      <c r="AS71" s="866"/>
      <c r="AT71" s="866"/>
      <c r="AU71" s="866" t="s">
        <v>489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557</v>
      </c>
      <c r="C72" s="910"/>
      <c r="D72" s="910"/>
      <c r="E72" s="910"/>
      <c r="F72" s="910"/>
      <c r="G72" s="910"/>
      <c r="H72" s="910"/>
      <c r="I72" s="910"/>
      <c r="J72" s="910"/>
      <c r="K72" s="910"/>
      <c r="L72" s="910"/>
      <c r="M72" s="910"/>
      <c r="N72" s="910"/>
      <c r="O72" s="910"/>
      <c r="P72" s="911"/>
      <c r="Q72" s="912">
        <v>303798</v>
      </c>
      <c r="R72" s="866"/>
      <c r="S72" s="866"/>
      <c r="T72" s="866"/>
      <c r="U72" s="866"/>
      <c r="V72" s="866">
        <v>300652</v>
      </c>
      <c r="W72" s="866"/>
      <c r="X72" s="866"/>
      <c r="Y72" s="866"/>
      <c r="Z72" s="866"/>
      <c r="AA72" s="866">
        <v>3146</v>
      </c>
      <c r="AB72" s="866"/>
      <c r="AC72" s="866"/>
      <c r="AD72" s="866"/>
      <c r="AE72" s="866"/>
      <c r="AF72" s="866">
        <v>3146</v>
      </c>
      <c r="AG72" s="866"/>
      <c r="AH72" s="866"/>
      <c r="AI72" s="866"/>
      <c r="AJ72" s="866"/>
      <c r="AK72" s="866">
        <v>5678</v>
      </c>
      <c r="AL72" s="866"/>
      <c r="AM72" s="866"/>
      <c r="AN72" s="866"/>
      <c r="AO72" s="866"/>
      <c r="AP72" s="866" t="s">
        <v>489</v>
      </c>
      <c r="AQ72" s="866"/>
      <c r="AR72" s="866"/>
      <c r="AS72" s="866"/>
      <c r="AT72" s="866"/>
      <c r="AU72" s="866" t="s">
        <v>489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558</v>
      </c>
      <c r="C73" s="910"/>
      <c r="D73" s="910"/>
      <c r="E73" s="910"/>
      <c r="F73" s="910"/>
      <c r="G73" s="910"/>
      <c r="H73" s="910"/>
      <c r="I73" s="910"/>
      <c r="J73" s="910"/>
      <c r="K73" s="910"/>
      <c r="L73" s="910"/>
      <c r="M73" s="910"/>
      <c r="N73" s="910"/>
      <c r="O73" s="910"/>
      <c r="P73" s="911"/>
      <c r="Q73" s="912">
        <v>85</v>
      </c>
      <c r="R73" s="866"/>
      <c r="S73" s="866"/>
      <c r="T73" s="866"/>
      <c r="U73" s="866"/>
      <c r="V73" s="866">
        <v>72</v>
      </c>
      <c r="W73" s="866"/>
      <c r="X73" s="866"/>
      <c r="Y73" s="866"/>
      <c r="Z73" s="866"/>
      <c r="AA73" s="866">
        <v>13</v>
      </c>
      <c r="AB73" s="866"/>
      <c r="AC73" s="866"/>
      <c r="AD73" s="866"/>
      <c r="AE73" s="866"/>
      <c r="AF73" s="866">
        <v>13</v>
      </c>
      <c r="AG73" s="866"/>
      <c r="AH73" s="866"/>
      <c r="AI73" s="866"/>
      <c r="AJ73" s="866"/>
      <c r="AK73" s="866">
        <v>15</v>
      </c>
      <c r="AL73" s="866"/>
      <c r="AM73" s="866"/>
      <c r="AN73" s="866"/>
      <c r="AO73" s="866"/>
      <c r="AP73" s="866" t="s">
        <v>489</v>
      </c>
      <c r="AQ73" s="866"/>
      <c r="AR73" s="866"/>
      <c r="AS73" s="866"/>
      <c r="AT73" s="866"/>
      <c r="AU73" s="866" t="s">
        <v>489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559</v>
      </c>
      <c r="C74" s="910"/>
      <c r="D74" s="910"/>
      <c r="E74" s="910"/>
      <c r="F74" s="910"/>
      <c r="G74" s="910"/>
      <c r="H74" s="910"/>
      <c r="I74" s="910"/>
      <c r="J74" s="910"/>
      <c r="K74" s="910"/>
      <c r="L74" s="910"/>
      <c r="M74" s="910"/>
      <c r="N74" s="910"/>
      <c r="O74" s="910"/>
      <c r="P74" s="911"/>
      <c r="Q74" s="912">
        <v>6322</v>
      </c>
      <c r="R74" s="866"/>
      <c r="S74" s="866"/>
      <c r="T74" s="866"/>
      <c r="U74" s="866"/>
      <c r="V74" s="866">
        <v>6688</v>
      </c>
      <c r="W74" s="866"/>
      <c r="X74" s="866"/>
      <c r="Y74" s="866"/>
      <c r="Z74" s="866"/>
      <c r="AA74" s="866">
        <v>-366</v>
      </c>
      <c r="AB74" s="866"/>
      <c r="AC74" s="866"/>
      <c r="AD74" s="866"/>
      <c r="AE74" s="866"/>
      <c r="AF74" s="866">
        <v>3512</v>
      </c>
      <c r="AG74" s="866"/>
      <c r="AH74" s="866"/>
      <c r="AI74" s="866"/>
      <c r="AJ74" s="866"/>
      <c r="AK74" s="866" t="s">
        <v>489</v>
      </c>
      <c r="AL74" s="866"/>
      <c r="AM74" s="866"/>
      <c r="AN74" s="866"/>
      <c r="AO74" s="866"/>
      <c r="AP74" s="866">
        <v>15424</v>
      </c>
      <c r="AQ74" s="866"/>
      <c r="AR74" s="866"/>
      <c r="AS74" s="866"/>
      <c r="AT74" s="866"/>
      <c r="AU74" s="866" t="s">
        <v>578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572</v>
      </c>
      <c r="C75" s="910"/>
      <c r="D75" s="910"/>
      <c r="E75" s="910"/>
      <c r="F75" s="910"/>
      <c r="G75" s="910"/>
      <c r="H75" s="910"/>
      <c r="I75" s="910"/>
      <c r="J75" s="910"/>
      <c r="K75" s="910"/>
      <c r="L75" s="910"/>
      <c r="M75" s="910"/>
      <c r="N75" s="910"/>
      <c r="O75" s="910"/>
      <c r="P75" s="911"/>
      <c r="Q75" s="913">
        <v>37</v>
      </c>
      <c r="R75" s="914"/>
      <c r="S75" s="914"/>
      <c r="T75" s="914"/>
      <c r="U75" s="870"/>
      <c r="V75" s="915">
        <v>33</v>
      </c>
      <c r="W75" s="914"/>
      <c r="X75" s="914"/>
      <c r="Y75" s="914"/>
      <c r="Z75" s="870"/>
      <c r="AA75" s="915">
        <v>4</v>
      </c>
      <c r="AB75" s="914"/>
      <c r="AC75" s="914"/>
      <c r="AD75" s="914"/>
      <c r="AE75" s="870"/>
      <c r="AF75" s="915">
        <v>4</v>
      </c>
      <c r="AG75" s="914"/>
      <c r="AH75" s="914"/>
      <c r="AI75" s="914"/>
      <c r="AJ75" s="870"/>
      <c r="AK75" s="915" t="s">
        <v>577</v>
      </c>
      <c r="AL75" s="914"/>
      <c r="AM75" s="914"/>
      <c r="AN75" s="914"/>
      <c r="AO75" s="870"/>
      <c r="AP75" s="915" t="s">
        <v>577</v>
      </c>
      <c r="AQ75" s="914"/>
      <c r="AR75" s="914"/>
      <c r="AS75" s="914"/>
      <c r="AT75" s="870"/>
      <c r="AU75" s="915" t="s">
        <v>577</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573</v>
      </c>
      <c r="C76" s="910"/>
      <c r="D76" s="910"/>
      <c r="E76" s="910"/>
      <c r="F76" s="910"/>
      <c r="G76" s="910"/>
      <c r="H76" s="910"/>
      <c r="I76" s="910"/>
      <c r="J76" s="910"/>
      <c r="K76" s="910"/>
      <c r="L76" s="910"/>
      <c r="M76" s="910"/>
      <c r="N76" s="910"/>
      <c r="O76" s="910"/>
      <c r="P76" s="911"/>
      <c r="Q76" s="913">
        <v>13</v>
      </c>
      <c r="R76" s="914"/>
      <c r="S76" s="914"/>
      <c r="T76" s="914"/>
      <c r="U76" s="870"/>
      <c r="V76" s="915">
        <v>6</v>
      </c>
      <c r="W76" s="914"/>
      <c r="X76" s="914"/>
      <c r="Y76" s="914"/>
      <c r="Z76" s="870"/>
      <c r="AA76" s="915">
        <v>7</v>
      </c>
      <c r="AB76" s="914"/>
      <c r="AC76" s="914"/>
      <c r="AD76" s="914"/>
      <c r="AE76" s="870"/>
      <c r="AF76" s="915">
        <v>7</v>
      </c>
      <c r="AG76" s="914"/>
      <c r="AH76" s="914"/>
      <c r="AI76" s="914"/>
      <c r="AJ76" s="870"/>
      <c r="AK76" s="915" t="s">
        <v>577</v>
      </c>
      <c r="AL76" s="914"/>
      <c r="AM76" s="914"/>
      <c r="AN76" s="914"/>
      <c r="AO76" s="870"/>
      <c r="AP76" s="915" t="s">
        <v>577</v>
      </c>
      <c r="AQ76" s="914"/>
      <c r="AR76" s="914"/>
      <c r="AS76" s="914"/>
      <c r="AT76" s="870"/>
      <c r="AU76" s="915" t="s">
        <v>577</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574</v>
      </c>
      <c r="C77" s="910"/>
      <c r="D77" s="910"/>
      <c r="E77" s="910"/>
      <c r="F77" s="910"/>
      <c r="G77" s="910"/>
      <c r="H77" s="910"/>
      <c r="I77" s="910"/>
      <c r="J77" s="910"/>
      <c r="K77" s="910"/>
      <c r="L77" s="910"/>
      <c r="M77" s="910"/>
      <c r="N77" s="910"/>
      <c r="O77" s="910"/>
      <c r="P77" s="911"/>
      <c r="Q77" s="913">
        <v>1858</v>
      </c>
      <c r="R77" s="914"/>
      <c r="S77" s="914"/>
      <c r="T77" s="914"/>
      <c r="U77" s="870"/>
      <c r="V77" s="915">
        <v>1645</v>
      </c>
      <c r="W77" s="914"/>
      <c r="X77" s="914"/>
      <c r="Y77" s="914"/>
      <c r="Z77" s="870"/>
      <c r="AA77" s="915">
        <v>213</v>
      </c>
      <c r="AB77" s="914"/>
      <c r="AC77" s="914"/>
      <c r="AD77" s="914"/>
      <c r="AE77" s="870"/>
      <c r="AF77" s="915">
        <v>213</v>
      </c>
      <c r="AG77" s="914"/>
      <c r="AH77" s="914"/>
      <c r="AI77" s="914"/>
      <c r="AJ77" s="870"/>
      <c r="AK77" s="915" t="s">
        <v>577</v>
      </c>
      <c r="AL77" s="914"/>
      <c r="AM77" s="914"/>
      <c r="AN77" s="914"/>
      <c r="AO77" s="870"/>
      <c r="AP77" s="915">
        <v>4797</v>
      </c>
      <c r="AQ77" s="914"/>
      <c r="AR77" s="914"/>
      <c r="AS77" s="914"/>
      <c r="AT77" s="870"/>
      <c r="AU77" s="915">
        <v>409</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575</v>
      </c>
      <c r="C78" s="910"/>
      <c r="D78" s="910"/>
      <c r="E78" s="910"/>
      <c r="F78" s="910"/>
      <c r="G78" s="910"/>
      <c r="H78" s="910"/>
      <c r="I78" s="910"/>
      <c r="J78" s="910"/>
      <c r="K78" s="910"/>
      <c r="L78" s="910"/>
      <c r="M78" s="910"/>
      <c r="N78" s="910"/>
      <c r="O78" s="910"/>
      <c r="P78" s="911"/>
      <c r="Q78" s="912">
        <v>552</v>
      </c>
      <c r="R78" s="866"/>
      <c r="S78" s="866"/>
      <c r="T78" s="866"/>
      <c r="U78" s="866"/>
      <c r="V78" s="866">
        <v>526</v>
      </c>
      <c r="W78" s="866"/>
      <c r="X78" s="866"/>
      <c r="Y78" s="866"/>
      <c r="Z78" s="866"/>
      <c r="AA78" s="866">
        <v>26</v>
      </c>
      <c r="AB78" s="866"/>
      <c r="AC78" s="866"/>
      <c r="AD78" s="866"/>
      <c r="AE78" s="866"/>
      <c r="AF78" s="866">
        <v>26</v>
      </c>
      <c r="AG78" s="866"/>
      <c r="AH78" s="866"/>
      <c r="AI78" s="866"/>
      <c r="AJ78" s="866"/>
      <c r="AK78" s="915" t="s">
        <v>577</v>
      </c>
      <c r="AL78" s="914"/>
      <c r="AM78" s="914"/>
      <c r="AN78" s="914"/>
      <c r="AO78" s="870"/>
      <c r="AP78" s="866">
        <v>1840</v>
      </c>
      <c r="AQ78" s="866"/>
      <c r="AR78" s="866"/>
      <c r="AS78" s="866"/>
      <c r="AT78" s="866"/>
      <c r="AU78" s="915">
        <v>181</v>
      </c>
      <c r="AV78" s="914"/>
      <c r="AW78" s="914"/>
      <c r="AX78" s="914"/>
      <c r="AY78" s="870"/>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576</v>
      </c>
      <c r="C79" s="910"/>
      <c r="D79" s="910"/>
      <c r="E79" s="910"/>
      <c r="F79" s="910"/>
      <c r="G79" s="910"/>
      <c r="H79" s="910"/>
      <c r="I79" s="910"/>
      <c r="J79" s="910"/>
      <c r="K79" s="910"/>
      <c r="L79" s="910"/>
      <c r="M79" s="910"/>
      <c r="N79" s="910"/>
      <c r="O79" s="910"/>
      <c r="P79" s="911"/>
      <c r="Q79" s="912">
        <v>2596</v>
      </c>
      <c r="R79" s="866"/>
      <c r="S79" s="866"/>
      <c r="T79" s="866"/>
      <c r="U79" s="866"/>
      <c r="V79" s="866">
        <v>2477</v>
      </c>
      <c r="W79" s="866"/>
      <c r="X79" s="866"/>
      <c r="Y79" s="866"/>
      <c r="Z79" s="866"/>
      <c r="AA79" s="866">
        <v>119</v>
      </c>
      <c r="AB79" s="866"/>
      <c r="AC79" s="866"/>
      <c r="AD79" s="866"/>
      <c r="AE79" s="866"/>
      <c r="AF79" s="866">
        <v>119</v>
      </c>
      <c r="AG79" s="866"/>
      <c r="AH79" s="866"/>
      <c r="AI79" s="866"/>
      <c r="AJ79" s="866"/>
      <c r="AK79" s="915" t="s">
        <v>577</v>
      </c>
      <c r="AL79" s="914"/>
      <c r="AM79" s="914"/>
      <c r="AN79" s="914"/>
      <c r="AO79" s="870"/>
      <c r="AP79" s="866">
        <v>1539</v>
      </c>
      <c r="AQ79" s="866"/>
      <c r="AR79" s="866"/>
      <c r="AS79" s="866"/>
      <c r="AT79" s="866"/>
      <c r="AU79" s="915">
        <v>119</v>
      </c>
      <c r="AV79" s="914"/>
      <c r="AW79" s="914"/>
      <c r="AX79" s="914"/>
      <c r="AY79" s="870"/>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7638</v>
      </c>
      <c r="AG88" s="880"/>
      <c r="AH88" s="880"/>
      <c r="AI88" s="880"/>
      <c r="AJ88" s="880"/>
      <c r="AK88" s="877"/>
      <c r="AL88" s="877"/>
      <c r="AM88" s="877"/>
      <c r="AN88" s="877"/>
      <c r="AO88" s="877"/>
      <c r="AP88" s="880">
        <v>23600</v>
      </c>
      <c r="AQ88" s="880"/>
      <c r="AR88" s="880"/>
      <c r="AS88" s="880"/>
      <c r="AT88" s="880"/>
      <c r="AU88" s="880">
        <v>709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269</v>
      </c>
      <c r="CS102" s="888"/>
      <c r="CT102" s="888"/>
      <c r="CU102" s="888"/>
      <c r="CV102" s="927"/>
      <c r="CW102" s="926">
        <v>37</v>
      </c>
      <c r="CX102" s="888"/>
      <c r="CY102" s="888"/>
      <c r="CZ102" s="888"/>
      <c r="DA102" s="927"/>
      <c r="DB102" s="926">
        <v>35</v>
      </c>
      <c r="DC102" s="888"/>
      <c r="DD102" s="888"/>
      <c r="DE102" s="888"/>
      <c r="DF102" s="927"/>
      <c r="DG102" s="926" t="s">
        <v>571</v>
      </c>
      <c r="DH102" s="888"/>
      <c r="DI102" s="888"/>
      <c r="DJ102" s="888"/>
      <c r="DK102" s="927"/>
      <c r="DL102" s="926" t="s">
        <v>571</v>
      </c>
      <c r="DM102" s="888"/>
      <c r="DN102" s="888"/>
      <c r="DO102" s="888"/>
      <c r="DP102" s="927"/>
      <c r="DQ102" s="926" t="s">
        <v>571</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2">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1784951</v>
      </c>
      <c r="AB110" s="936"/>
      <c r="AC110" s="936"/>
      <c r="AD110" s="936"/>
      <c r="AE110" s="937"/>
      <c r="AF110" s="938">
        <v>1774711</v>
      </c>
      <c r="AG110" s="936"/>
      <c r="AH110" s="936"/>
      <c r="AI110" s="936"/>
      <c r="AJ110" s="937"/>
      <c r="AK110" s="938">
        <v>1726264</v>
      </c>
      <c r="AL110" s="936"/>
      <c r="AM110" s="936"/>
      <c r="AN110" s="936"/>
      <c r="AO110" s="937"/>
      <c r="AP110" s="939">
        <v>30.1</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11761228</v>
      </c>
      <c r="BR110" s="967"/>
      <c r="BS110" s="967"/>
      <c r="BT110" s="967"/>
      <c r="BU110" s="967"/>
      <c r="BV110" s="967">
        <v>10782523</v>
      </c>
      <c r="BW110" s="967"/>
      <c r="BX110" s="967"/>
      <c r="BY110" s="967"/>
      <c r="BZ110" s="967"/>
      <c r="CA110" s="967">
        <v>10065212</v>
      </c>
      <c r="CB110" s="967"/>
      <c r="CC110" s="967"/>
      <c r="CD110" s="967"/>
      <c r="CE110" s="967"/>
      <c r="CF110" s="980">
        <v>175.3</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2443321</v>
      </c>
      <c r="BR111" s="962"/>
      <c r="BS111" s="962"/>
      <c r="BT111" s="962"/>
      <c r="BU111" s="962"/>
      <c r="BV111" s="962">
        <v>2266732</v>
      </c>
      <c r="BW111" s="962"/>
      <c r="BX111" s="962"/>
      <c r="BY111" s="962"/>
      <c r="BZ111" s="962"/>
      <c r="CA111" s="962">
        <v>1914718</v>
      </c>
      <c r="CB111" s="962"/>
      <c r="CC111" s="962"/>
      <c r="CD111" s="962"/>
      <c r="CE111" s="962"/>
      <c r="CF111" s="956">
        <v>33.299999999999997</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7229915</v>
      </c>
      <c r="BR112" s="962"/>
      <c r="BS112" s="962"/>
      <c r="BT112" s="962"/>
      <c r="BU112" s="962"/>
      <c r="BV112" s="962">
        <v>6386461</v>
      </c>
      <c r="BW112" s="962"/>
      <c r="BX112" s="962"/>
      <c r="BY112" s="962"/>
      <c r="BZ112" s="962"/>
      <c r="CA112" s="962">
        <v>6777313</v>
      </c>
      <c r="CB112" s="962"/>
      <c r="CC112" s="962"/>
      <c r="CD112" s="962"/>
      <c r="CE112" s="962"/>
      <c r="CF112" s="956">
        <v>118</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597570</v>
      </c>
      <c r="AB113" s="974"/>
      <c r="AC113" s="974"/>
      <c r="AD113" s="974"/>
      <c r="AE113" s="975"/>
      <c r="AF113" s="976">
        <v>638036</v>
      </c>
      <c r="AG113" s="974"/>
      <c r="AH113" s="974"/>
      <c r="AI113" s="974"/>
      <c r="AJ113" s="975"/>
      <c r="AK113" s="976">
        <v>622514</v>
      </c>
      <c r="AL113" s="974"/>
      <c r="AM113" s="974"/>
      <c r="AN113" s="974"/>
      <c r="AO113" s="975"/>
      <c r="AP113" s="977">
        <v>10.8</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v>915277</v>
      </c>
      <c r="BR113" s="962"/>
      <c r="BS113" s="962"/>
      <c r="BT113" s="962"/>
      <c r="BU113" s="962"/>
      <c r="BV113" s="962">
        <v>809035</v>
      </c>
      <c r="BW113" s="962"/>
      <c r="BX113" s="962"/>
      <c r="BY113" s="962"/>
      <c r="BZ113" s="962"/>
      <c r="CA113" s="962">
        <v>708552</v>
      </c>
      <c r="CB113" s="962"/>
      <c r="CC113" s="962"/>
      <c r="CD113" s="962"/>
      <c r="CE113" s="962"/>
      <c r="CF113" s="956">
        <v>12.3</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97189</v>
      </c>
      <c r="AB114" s="995"/>
      <c r="AC114" s="995"/>
      <c r="AD114" s="995"/>
      <c r="AE114" s="996"/>
      <c r="AF114" s="997">
        <v>97540</v>
      </c>
      <c r="AG114" s="995"/>
      <c r="AH114" s="995"/>
      <c r="AI114" s="995"/>
      <c r="AJ114" s="996"/>
      <c r="AK114" s="997">
        <v>111658</v>
      </c>
      <c r="AL114" s="995"/>
      <c r="AM114" s="995"/>
      <c r="AN114" s="995"/>
      <c r="AO114" s="996"/>
      <c r="AP114" s="998">
        <v>1.9</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930569</v>
      </c>
      <c r="BR114" s="962"/>
      <c r="BS114" s="962"/>
      <c r="BT114" s="962"/>
      <c r="BU114" s="962"/>
      <c r="BV114" s="962">
        <v>914082</v>
      </c>
      <c r="BW114" s="962"/>
      <c r="BX114" s="962"/>
      <c r="BY114" s="962"/>
      <c r="BZ114" s="962"/>
      <c r="CA114" s="962">
        <v>950187</v>
      </c>
      <c r="CB114" s="962"/>
      <c r="CC114" s="962"/>
      <c r="CD114" s="962"/>
      <c r="CE114" s="962"/>
      <c r="CF114" s="956">
        <v>16.5</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3007</v>
      </c>
      <c r="AB115" s="974"/>
      <c r="AC115" s="974"/>
      <c r="AD115" s="974"/>
      <c r="AE115" s="975"/>
      <c r="AF115" s="976">
        <v>2815</v>
      </c>
      <c r="AG115" s="974"/>
      <c r="AH115" s="974"/>
      <c r="AI115" s="974"/>
      <c r="AJ115" s="975"/>
      <c r="AK115" s="976">
        <v>4332</v>
      </c>
      <c r="AL115" s="974"/>
      <c r="AM115" s="974"/>
      <c r="AN115" s="974"/>
      <c r="AO115" s="975"/>
      <c r="AP115" s="977">
        <v>0.1</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v>416</v>
      </c>
      <c r="AL116" s="995"/>
      <c r="AM116" s="995"/>
      <c r="AN116" s="995"/>
      <c r="AO116" s="996"/>
      <c r="AP116" s="998">
        <v>0</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2482717</v>
      </c>
      <c r="AB117" s="1015"/>
      <c r="AC117" s="1015"/>
      <c r="AD117" s="1015"/>
      <c r="AE117" s="1016"/>
      <c r="AF117" s="1017">
        <v>2513102</v>
      </c>
      <c r="AG117" s="1015"/>
      <c r="AH117" s="1015"/>
      <c r="AI117" s="1015"/>
      <c r="AJ117" s="1016"/>
      <c r="AK117" s="1017">
        <v>2465184</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23280310</v>
      </c>
      <c r="BR119" s="1036"/>
      <c r="BS119" s="1036"/>
      <c r="BT119" s="1036"/>
      <c r="BU119" s="1036"/>
      <c r="BV119" s="1036">
        <v>21158833</v>
      </c>
      <c r="BW119" s="1036"/>
      <c r="BX119" s="1036"/>
      <c r="BY119" s="1036"/>
      <c r="BZ119" s="1036"/>
      <c r="CA119" s="1036">
        <v>20415982</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2443321</v>
      </c>
      <c r="DH119" s="1022"/>
      <c r="DI119" s="1022"/>
      <c r="DJ119" s="1022"/>
      <c r="DK119" s="1023"/>
      <c r="DL119" s="1021">
        <v>2266732</v>
      </c>
      <c r="DM119" s="1022"/>
      <c r="DN119" s="1022"/>
      <c r="DO119" s="1022"/>
      <c r="DP119" s="1023"/>
      <c r="DQ119" s="1021">
        <v>1914718</v>
      </c>
      <c r="DR119" s="1022"/>
      <c r="DS119" s="1022"/>
      <c r="DT119" s="1022"/>
      <c r="DU119" s="1023"/>
      <c r="DV119" s="1024">
        <v>33.299999999999997</v>
      </c>
      <c r="DW119" s="1025"/>
      <c r="DX119" s="1025"/>
      <c r="DY119" s="1025"/>
      <c r="DZ119" s="1026"/>
    </row>
    <row r="120" spans="1:130" s="230" customFormat="1" ht="26.25" customHeight="1" x14ac:dyDescent="0.2">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7876886</v>
      </c>
      <c r="BR120" s="967"/>
      <c r="BS120" s="967"/>
      <c r="BT120" s="967"/>
      <c r="BU120" s="967"/>
      <c r="BV120" s="967">
        <v>7952319</v>
      </c>
      <c r="BW120" s="967"/>
      <c r="BX120" s="967"/>
      <c r="BY120" s="967"/>
      <c r="BZ120" s="967"/>
      <c r="CA120" s="967">
        <v>7125569</v>
      </c>
      <c r="CB120" s="967"/>
      <c r="CC120" s="967"/>
      <c r="CD120" s="967"/>
      <c r="CE120" s="967"/>
      <c r="CF120" s="980">
        <v>124.1</v>
      </c>
      <c r="CG120" s="981"/>
      <c r="CH120" s="981"/>
      <c r="CI120" s="981"/>
      <c r="CJ120" s="981"/>
      <c r="CK120" s="1042" t="s">
        <v>448</v>
      </c>
      <c r="CL120" s="1043"/>
      <c r="CM120" s="1043"/>
      <c r="CN120" s="1043"/>
      <c r="CO120" s="1044"/>
      <c r="CP120" s="1050" t="s">
        <v>397</v>
      </c>
      <c r="CQ120" s="1051"/>
      <c r="CR120" s="1051"/>
      <c r="CS120" s="1051"/>
      <c r="CT120" s="1051"/>
      <c r="CU120" s="1051"/>
      <c r="CV120" s="1051"/>
      <c r="CW120" s="1051"/>
      <c r="CX120" s="1051"/>
      <c r="CY120" s="1051"/>
      <c r="CZ120" s="1051"/>
      <c r="DA120" s="1051"/>
      <c r="DB120" s="1051"/>
      <c r="DC120" s="1051"/>
      <c r="DD120" s="1051"/>
      <c r="DE120" s="1051"/>
      <c r="DF120" s="1052"/>
      <c r="DG120" s="966">
        <v>6441996</v>
      </c>
      <c r="DH120" s="967"/>
      <c r="DI120" s="967"/>
      <c r="DJ120" s="967"/>
      <c r="DK120" s="967"/>
      <c r="DL120" s="967">
        <v>5704452</v>
      </c>
      <c r="DM120" s="967"/>
      <c r="DN120" s="967"/>
      <c r="DO120" s="967"/>
      <c r="DP120" s="967"/>
      <c r="DQ120" s="967">
        <v>5472270</v>
      </c>
      <c r="DR120" s="967"/>
      <c r="DS120" s="967"/>
      <c r="DT120" s="967"/>
      <c r="DU120" s="967"/>
      <c r="DV120" s="968">
        <v>95.3</v>
      </c>
      <c r="DW120" s="968"/>
      <c r="DX120" s="968"/>
      <c r="DY120" s="968"/>
      <c r="DZ120" s="969"/>
    </row>
    <row r="121" spans="1:130" s="230" customFormat="1" ht="26.25" customHeight="1" x14ac:dyDescent="0.2">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250780</v>
      </c>
      <c r="BR121" s="962"/>
      <c r="BS121" s="962"/>
      <c r="BT121" s="962"/>
      <c r="BU121" s="962"/>
      <c r="BV121" s="962">
        <v>214350</v>
      </c>
      <c r="BW121" s="962"/>
      <c r="BX121" s="962"/>
      <c r="BY121" s="962"/>
      <c r="BZ121" s="962"/>
      <c r="CA121" s="962">
        <v>181152</v>
      </c>
      <c r="CB121" s="962"/>
      <c r="CC121" s="962"/>
      <c r="CD121" s="962"/>
      <c r="CE121" s="962"/>
      <c r="CF121" s="956">
        <v>3.2</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712161</v>
      </c>
      <c r="DH121" s="962"/>
      <c r="DI121" s="962"/>
      <c r="DJ121" s="962"/>
      <c r="DK121" s="962"/>
      <c r="DL121" s="962">
        <v>612431</v>
      </c>
      <c r="DM121" s="962"/>
      <c r="DN121" s="962"/>
      <c r="DO121" s="962"/>
      <c r="DP121" s="962"/>
      <c r="DQ121" s="962">
        <v>1230824</v>
      </c>
      <c r="DR121" s="962"/>
      <c r="DS121" s="962"/>
      <c r="DT121" s="962"/>
      <c r="DU121" s="962"/>
      <c r="DV121" s="963">
        <v>21.4</v>
      </c>
      <c r="DW121" s="963"/>
      <c r="DX121" s="963"/>
      <c r="DY121" s="963"/>
      <c r="DZ121" s="964"/>
    </row>
    <row r="122" spans="1:130" s="230" customFormat="1" ht="26.25" customHeight="1" x14ac:dyDescent="0.2">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13394730</v>
      </c>
      <c r="BR122" s="1036"/>
      <c r="BS122" s="1036"/>
      <c r="BT122" s="1036"/>
      <c r="BU122" s="1036"/>
      <c r="BV122" s="1036">
        <v>11309060</v>
      </c>
      <c r="BW122" s="1036"/>
      <c r="BX122" s="1036"/>
      <c r="BY122" s="1036"/>
      <c r="BZ122" s="1036"/>
      <c r="CA122" s="1036">
        <v>10618382</v>
      </c>
      <c r="CB122" s="1036"/>
      <c r="CC122" s="1036"/>
      <c r="CD122" s="1036"/>
      <c r="CE122" s="1036"/>
      <c r="CF122" s="1053">
        <v>184.9</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71127</v>
      </c>
      <c r="DH122" s="962"/>
      <c r="DI122" s="962"/>
      <c r="DJ122" s="962"/>
      <c r="DK122" s="962"/>
      <c r="DL122" s="962">
        <v>65857</v>
      </c>
      <c r="DM122" s="962"/>
      <c r="DN122" s="962"/>
      <c r="DO122" s="962"/>
      <c r="DP122" s="962"/>
      <c r="DQ122" s="962">
        <v>70786</v>
      </c>
      <c r="DR122" s="962"/>
      <c r="DS122" s="962"/>
      <c r="DT122" s="962"/>
      <c r="DU122" s="962"/>
      <c r="DV122" s="963">
        <v>1.2</v>
      </c>
      <c r="DW122" s="963"/>
      <c r="DX122" s="963"/>
      <c r="DY122" s="963"/>
      <c r="DZ122" s="964"/>
    </row>
    <row r="123" spans="1:130" s="230" customFormat="1" ht="26.25" customHeight="1" x14ac:dyDescent="0.2">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21522396</v>
      </c>
      <c r="BR123" s="1100"/>
      <c r="BS123" s="1100"/>
      <c r="BT123" s="1100"/>
      <c r="BU123" s="1100"/>
      <c r="BV123" s="1100">
        <v>19475729</v>
      </c>
      <c r="BW123" s="1100"/>
      <c r="BX123" s="1100"/>
      <c r="BY123" s="1100"/>
      <c r="BZ123" s="1100"/>
      <c r="CA123" s="1100">
        <v>17925103</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v>4631</v>
      </c>
      <c r="DH123" s="995"/>
      <c r="DI123" s="995"/>
      <c r="DJ123" s="995"/>
      <c r="DK123" s="996"/>
      <c r="DL123" s="997">
        <v>3721</v>
      </c>
      <c r="DM123" s="995"/>
      <c r="DN123" s="995"/>
      <c r="DO123" s="995"/>
      <c r="DP123" s="996"/>
      <c r="DQ123" s="997">
        <v>3433</v>
      </c>
      <c r="DR123" s="995"/>
      <c r="DS123" s="995"/>
      <c r="DT123" s="995"/>
      <c r="DU123" s="996"/>
      <c r="DV123" s="998">
        <v>0.1</v>
      </c>
      <c r="DW123" s="999"/>
      <c r="DX123" s="999"/>
      <c r="DY123" s="999"/>
      <c r="DZ123" s="1000"/>
    </row>
    <row r="124" spans="1:130" s="230" customFormat="1" ht="26.25" customHeight="1" thickBot="1" x14ac:dyDescent="0.25">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30.5</v>
      </c>
      <c r="BR124" s="1063"/>
      <c r="BS124" s="1063"/>
      <c r="BT124" s="1063"/>
      <c r="BU124" s="1063"/>
      <c r="BV124" s="1063">
        <v>29.8</v>
      </c>
      <c r="BW124" s="1063"/>
      <c r="BX124" s="1063"/>
      <c r="BY124" s="1063"/>
      <c r="BZ124" s="1063"/>
      <c r="CA124" s="1063">
        <v>43.3</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2959</v>
      </c>
      <c r="AB126" s="995"/>
      <c r="AC126" s="995"/>
      <c r="AD126" s="995"/>
      <c r="AE126" s="996"/>
      <c r="AF126" s="997">
        <v>2760</v>
      </c>
      <c r="AG126" s="995"/>
      <c r="AH126" s="995"/>
      <c r="AI126" s="995"/>
      <c r="AJ126" s="996"/>
      <c r="AK126" s="997">
        <v>4281</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48</v>
      </c>
      <c r="AB127" s="995"/>
      <c r="AC127" s="995"/>
      <c r="AD127" s="995"/>
      <c r="AE127" s="996"/>
      <c r="AF127" s="997">
        <v>55</v>
      </c>
      <c r="AG127" s="995"/>
      <c r="AH127" s="995"/>
      <c r="AI127" s="995"/>
      <c r="AJ127" s="996"/>
      <c r="AK127" s="997">
        <v>51</v>
      </c>
      <c r="AL127" s="995"/>
      <c r="AM127" s="995"/>
      <c r="AN127" s="995"/>
      <c r="AO127" s="996"/>
      <c r="AP127" s="998">
        <v>0</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43304</v>
      </c>
      <c r="AB128" s="1082"/>
      <c r="AC128" s="1082"/>
      <c r="AD128" s="1082"/>
      <c r="AE128" s="1083"/>
      <c r="AF128" s="1084">
        <v>48172</v>
      </c>
      <c r="AG128" s="1082"/>
      <c r="AH128" s="1082"/>
      <c r="AI128" s="1082"/>
      <c r="AJ128" s="1083"/>
      <c r="AK128" s="1084">
        <v>39050</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13.9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7523293</v>
      </c>
      <c r="AB129" s="995"/>
      <c r="AC129" s="995"/>
      <c r="AD129" s="995"/>
      <c r="AE129" s="996"/>
      <c r="AF129" s="997">
        <v>7395108</v>
      </c>
      <c r="AG129" s="995"/>
      <c r="AH129" s="995"/>
      <c r="AI129" s="995"/>
      <c r="AJ129" s="996"/>
      <c r="AK129" s="997">
        <v>7457087</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18.899999999999999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1776420</v>
      </c>
      <c r="AB130" s="995"/>
      <c r="AC130" s="995"/>
      <c r="AD130" s="995"/>
      <c r="AE130" s="996"/>
      <c r="AF130" s="997">
        <v>1765563</v>
      </c>
      <c r="AG130" s="995"/>
      <c r="AH130" s="995"/>
      <c r="AI130" s="995"/>
      <c r="AJ130" s="996"/>
      <c r="AK130" s="997">
        <v>1714980</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12.1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5746873</v>
      </c>
      <c r="AB131" s="1022"/>
      <c r="AC131" s="1022"/>
      <c r="AD131" s="1022"/>
      <c r="AE131" s="1023"/>
      <c r="AF131" s="1021">
        <v>5629545</v>
      </c>
      <c r="AG131" s="1022"/>
      <c r="AH131" s="1022"/>
      <c r="AI131" s="1022"/>
      <c r="AJ131" s="1023"/>
      <c r="AK131" s="1021">
        <v>5742107</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43.3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11.536586939999999</v>
      </c>
      <c r="AB132" s="1133"/>
      <c r="AC132" s="1133"/>
      <c r="AD132" s="1133"/>
      <c r="AE132" s="1134"/>
      <c r="AF132" s="1135">
        <v>12.4231532</v>
      </c>
      <c r="AG132" s="1133"/>
      <c r="AH132" s="1133"/>
      <c r="AI132" s="1133"/>
      <c r="AJ132" s="1134"/>
      <c r="AK132" s="1135">
        <v>12.38489635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11.5</v>
      </c>
      <c r="AB133" s="1116"/>
      <c r="AC133" s="1116"/>
      <c r="AD133" s="1116"/>
      <c r="AE133" s="1117"/>
      <c r="AF133" s="1115">
        <v>11.8</v>
      </c>
      <c r="AG133" s="1116"/>
      <c r="AH133" s="1116"/>
      <c r="AI133" s="1116"/>
      <c r="AJ133" s="1117"/>
      <c r="AK133" s="1115">
        <v>12.1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CG8XW+y5jFd14cv37cbXYqoP5hfUFySx8WlLW0zco7Hx9pbozt3X/ByM//4D6SMj1a3UxqCZFp/VWQBENupqQ==" saltValue="tNY8lJcmAxpGznAdkUhH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V1" zoomScale="80" zoomScaleNormal="85" zoomScaleSheetLayoutView="8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EokQskilc4aRoiLLfMqGsO09MlQ0zQCfuw1BDVrXIhC096PpvILnngQs7/lq98RvcKDsia7NUKfO0Q/+Gm0MQ==" saltValue="oXGw74SCA10c4nk/nh8e7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1" zoomScale="80" zoomScaleNormal="8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qUHpttSpA0kEQm0ZJ328bo0jseMQSszNlxKr3HB5KAs/XSC3zlC2tAhYRETHHTEbzRGwpnqOF+hcYPxHWoqlQ==" saltValue="io98BXOlQnFfR7ilxHrW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1956932</v>
      </c>
      <c r="AP9" s="281">
        <v>159554</v>
      </c>
      <c r="AQ9" s="282">
        <v>111034</v>
      </c>
      <c r="AR9" s="283">
        <v>43.7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149780</v>
      </c>
      <c r="AP10" s="284">
        <v>12212</v>
      </c>
      <c r="AQ10" s="285">
        <v>15617</v>
      </c>
      <c r="AR10" s="286">
        <v>-21.8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t="s">
        <v>489</v>
      </c>
      <c r="AP11" s="284" t="s">
        <v>489</v>
      </c>
      <c r="AQ11" s="285">
        <v>1538</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489</v>
      </c>
      <c r="AP12" s="284" t="s">
        <v>489</v>
      </c>
      <c r="AQ12" s="285">
        <v>0</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70816</v>
      </c>
      <c r="AP13" s="284">
        <v>5774</v>
      </c>
      <c r="AQ13" s="285">
        <v>4378</v>
      </c>
      <c r="AR13" s="286">
        <v>31.9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50067</v>
      </c>
      <c r="AP14" s="284">
        <v>4082</v>
      </c>
      <c r="AQ14" s="285">
        <v>2499</v>
      </c>
      <c r="AR14" s="286">
        <v>63.3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-79181</v>
      </c>
      <c r="AP15" s="284">
        <v>-6456</v>
      </c>
      <c r="AQ15" s="285">
        <v>-6867</v>
      </c>
      <c r="AR15" s="286">
        <v>-6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2148414</v>
      </c>
      <c r="AP16" s="284">
        <v>175166</v>
      </c>
      <c r="AQ16" s="285">
        <v>128199</v>
      </c>
      <c r="AR16" s="286">
        <v>36.6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15.41</v>
      </c>
      <c r="AP21" s="298">
        <v>10.85</v>
      </c>
      <c r="AQ21" s="299">
        <v>4.5599999999999996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95.6</v>
      </c>
      <c r="AP22" s="303">
        <v>96.2</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1726264</v>
      </c>
      <c r="AP32" s="312">
        <v>140747</v>
      </c>
      <c r="AQ32" s="313">
        <v>62185</v>
      </c>
      <c r="AR32" s="314">
        <v>126.3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622514</v>
      </c>
      <c r="AP35" s="312">
        <v>50755</v>
      </c>
      <c r="AQ35" s="313">
        <v>15497</v>
      </c>
      <c r="AR35" s="314">
        <v>227.5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v>111658</v>
      </c>
      <c r="AP36" s="312">
        <v>9104</v>
      </c>
      <c r="AQ36" s="313">
        <v>3842</v>
      </c>
      <c r="AR36" s="314">
        <v>137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4332</v>
      </c>
      <c r="AP37" s="312">
        <v>353</v>
      </c>
      <c r="AQ37" s="313">
        <v>306</v>
      </c>
      <c r="AR37" s="314">
        <v>15.4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v>416</v>
      </c>
      <c r="AP38" s="315">
        <v>34</v>
      </c>
      <c r="AQ38" s="316">
        <v>4</v>
      </c>
      <c r="AR38" s="304">
        <v>750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-39050</v>
      </c>
      <c r="AP39" s="312">
        <v>-3184</v>
      </c>
      <c r="AQ39" s="313">
        <v>-2250</v>
      </c>
      <c r="AR39" s="314">
        <v>41.5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-1714980</v>
      </c>
      <c r="AP40" s="312">
        <v>-139827</v>
      </c>
      <c r="AQ40" s="313">
        <v>-52332</v>
      </c>
      <c r="AR40" s="314">
        <v>167.2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711154</v>
      </c>
      <c r="AP41" s="312">
        <v>57982</v>
      </c>
      <c r="AQ41" s="313">
        <v>27253</v>
      </c>
      <c r="AR41" s="314">
        <v>112.8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1983442</v>
      </c>
      <c r="AN51" s="334">
        <v>154245</v>
      </c>
      <c r="AO51" s="335">
        <v>17.7</v>
      </c>
      <c r="AP51" s="336">
        <v>93492</v>
      </c>
      <c r="AQ51" s="337">
        <v>-13.6</v>
      </c>
      <c r="AR51" s="338">
        <v>31.3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1587995</v>
      </c>
      <c r="AN52" s="342">
        <v>123493</v>
      </c>
      <c r="AO52" s="343">
        <v>16.399999999999999</v>
      </c>
      <c r="AP52" s="344">
        <v>53316</v>
      </c>
      <c r="AQ52" s="345">
        <v>6</v>
      </c>
      <c r="AR52" s="346">
        <v>10.4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1759849</v>
      </c>
      <c r="AN53" s="334">
        <v>138147</v>
      </c>
      <c r="AO53" s="335">
        <v>-10.4</v>
      </c>
      <c r="AP53" s="336">
        <v>94796</v>
      </c>
      <c r="AQ53" s="337">
        <v>1.4</v>
      </c>
      <c r="AR53" s="338">
        <v>-11.8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1224014</v>
      </c>
      <c r="AN54" s="342">
        <v>96084</v>
      </c>
      <c r="AO54" s="343">
        <v>-22.2</v>
      </c>
      <c r="AP54" s="344">
        <v>55781</v>
      </c>
      <c r="AQ54" s="345">
        <v>4.5999999999999996</v>
      </c>
      <c r="AR54" s="346">
        <v>-26.8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1967022</v>
      </c>
      <c r="AN55" s="334">
        <v>155989</v>
      </c>
      <c r="AO55" s="335">
        <v>12.9</v>
      </c>
      <c r="AP55" s="336">
        <v>97758</v>
      </c>
      <c r="AQ55" s="337">
        <v>3.1</v>
      </c>
      <c r="AR55" s="338">
        <v>9.8000000000000007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1533070</v>
      </c>
      <c r="AN56" s="342">
        <v>121576</v>
      </c>
      <c r="AO56" s="343">
        <v>26.5</v>
      </c>
      <c r="AP56" s="344">
        <v>45946</v>
      </c>
      <c r="AQ56" s="345">
        <v>-17.600000000000001</v>
      </c>
      <c r="AR56" s="346">
        <v>44.1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1873922</v>
      </c>
      <c r="AN57" s="334">
        <v>150299</v>
      </c>
      <c r="AO57" s="335">
        <v>-3.6</v>
      </c>
      <c r="AP57" s="336">
        <v>91338</v>
      </c>
      <c r="AQ57" s="337">
        <v>-6.6</v>
      </c>
      <c r="AR57" s="338">
        <v>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1538289</v>
      </c>
      <c r="AN58" s="342">
        <v>123379</v>
      </c>
      <c r="AO58" s="343">
        <v>1.5</v>
      </c>
      <c r="AP58" s="344">
        <v>43989</v>
      </c>
      <c r="AQ58" s="345">
        <v>-4.3</v>
      </c>
      <c r="AR58" s="346">
        <v>5.8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2082021</v>
      </c>
      <c r="AN59" s="334">
        <v>169753</v>
      </c>
      <c r="AO59" s="335">
        <v>12.9</v>
      </c>
      <c r="AP59" s="336">
        <v>103975</v>
      </c>
      <c r="AQ59" s="337">
        <v>13.8</v>
      </c>
      <c r="AR59" s="338">
        <v>-0.9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1726611</v>
      </c>
      <c r="AN60" s="342">
        <v>140775</v>
      </c>
      <c r="AO60" s="343">
        <v>14.1</v>
      </c>
      <c r="AP60" s="344">
        <v>52698</v>
      </c>
      <c r="AQ60" s="345">
        <v>19.8</v>
      </c>
      <c r="AR60" s="346">
        <v>-5.7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1933251</v>
      </c>
      <c r="AN61" s="349">
        <v>153687</v>
      </c>
      <c r="AO61" s="350">
        <v>5.9</v>
      </c>
      <c r="AP61" s="351">
        <v>96272</v>
      </c>
      <c r="AQ61" s="352">
        <v>-0.4</v>
      </c>
      <c r="AR61" s="338">
        <v>6.3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1521996</v>
      </c>
      <c r="AN62" s="342">
        <v>121061</v>
      </c>
      <c r="AO62" s="343">
        <v>7.3</v>
      </c>
      <c r="AP62" s="344">
        <v>50346</v>
      </c>
      <c r="AQ62" s="345">
        <v>1.7</v>
      </c>
      <c r="AR62" s="346">
        <v>5.6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WaxUpENP4W6kpSIwMTMjez+IE/O95m0+AUdEMS6FeYtEC3pZ9pFmSTU3ujrAKk1IZ72lbxISwrtUs+5NTbbi+A==" saltValue="05vN2rmFodUG6Cqal1By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5" zoomScale="80" zoomScaleNormal="8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0" spans="125:125" ht="13.5" hidden="1" customHeight="1" x14ac:dyDescent="0.2"/>
    <row r="121" spans="125:125" ht="13.5" hidden="1" customHeight="1" x14ac:dyDescent="0.2">
      <c r="DU121" s="259"/>
    </row>
  </sheetData>
  <sheetProtection algorithmName="SHA-512" hashValue="hT+uZX+Q4a38QjZm3eSkkVV080V5ahn4/y/Ab1pOnf9iOMEGquldnk1JTlcQYOP41WPOsw5dPFSGsDFxErxScg==" saltValue="2+g3Foh/efMaNvYOHXFF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5" zoomScale="80" zoomScaleNormal="8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f69ZxlvLamC3o4dQvYSoWSYtvWMrMFbr8KovTda7hhJdekzXPXYN56PoY81Dw9spyQZiHvNFrSFhtPNeTIXsmw==" saltValue="CFhEQiTJ5Bskdo0UL+yt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75" t="s">
        <v>3</v>
      </c>
      <c r="D47" s="1175"/>
      <c r="E47" s="1176"/>
      <c r="F47" s="11">
        <v>74.38</v>
      </c>
      <c r="G47" s="12">
        <v>54.91</v>
      </c>
      <c r="H47" s="12">
        <v>57.57</v>
      </c>
      <c r="I47" s="12">
        <v>59.54</v>
      </c>
      <c r="J47" s="13">
        <v>47.53</v>
      </c>
    </row>
    <row r="48" spans="2:10" ht="57.75" customHeight="1" x14ac:dyDescent="0.2">
      <c r="B48" s="14"/>
      <c r="C48" s="1177" t="s">
        <v>4</v>
      </c>
      <c r="D48" s="1177"/>
      <c r="E48" s="1178"/>
      <c r="F48" s="15">
        <v>5.66</v>
      </c>
      <c r="G48" s="16">
        <v>11.24</v>
      </c>
      <c r="H48" s="16">
        <v>8.56</v>
      </c>
      <c r="I48" s="16">
        <v>7.25</v>
      </c>
      <c r="J48" s="17">
        <v>5.67</v>
      </c>
    </row>
    <row r="49" spans="2:10" ht="57.75" customHeight="1" thickBot="1" x14ac:dyDescent="0.25">
      <c r="B49" s="18"/>
      <c r="C49" s="1179" t="s">
        <v>5</v>
      </c>
      <c r="D49" s="1179"/>
      <c r="E49" s="1180"/>
      <c r="F49" s="19" t="s">
        <v>533</v>
      </c>
      <c r="G49" s="20" t="s">
        <v>534</v>
      </c>
      <c r="H49" s="20" t="s">
        <v>535</v>
      </c>
      <c r="I49" s="20" t="s">
        <v>536</v>
      </c>
      <c r="J49" s="21" t="s">
        <v>537</v>
      </c>
    </row>
    <row r="50" spans="2:10" ht="13" x14ac:dyDescent="0.2"/>
  </sheetData>
  <sheetProtection algorithmName="SHA-512" hashValue="MkABx0/LbwwBk8gN2PyF29TqK+QJK6SAdA1zFFlbEPi/xdBexwi8/jAy3Zc0J4ad7Sj1l4DGAR9/wYOeZk8b8g==" saltValue="zHqv4a7nZPL37hBfU1jV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2025-09-04T23:52:41Z</cp:lastPrinted>
  <dcterms:created xsi:type="dcterms:W3CDTF">2025-02-19T04:12:05Z</dcterms:created>
  <dcterms:modified xsi:type="dcterms:W3CDTF">2025-09-26T04:21:13Z</dcterms:modified>
  <cp:category/>
</cp:coreProperties>
</file>