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mrtu0346\Desktop\【財政状況資料集】_336238_奈義町_2023\"/>
    </mc:Choice>
  </mc:AlternateContent>
  <xr:revisionPtr revIDLastSave="0" documentId="13_ncr:1_{0E1A7EB5-D5E6-431A-8A8A-B16C8035636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<sst xmlns="http://schemas.openxmlformats.org/spreadsheetml/2006/main" count="1248" uniqueCount="585">
  <si>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</si>
  <si>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</si>
  <si>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</si>
  <si>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</si>
  <si>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</si>
  <si>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</si>
  <si>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</si>
  <si>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</si>
  <si>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</si>
  <si>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</si>
  <si>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</si>
  <si>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</si>
  <si>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</si>
  <si>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</si>
  <si>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</si>
  <si>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</si>
  <si>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</si>
  <si>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</si>
  <si>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</si>
  <si>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</si>
  <si>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</si>
  <si>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</si>
  <si>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</si>
  <si>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</si>
  <si>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</si>
  <si>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</si>
  <si>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</si>
  <si>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</si>
  <si>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</si>
  <si>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</si>
  <si>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</si>
  <si>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</si>
  <si>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</si>
  <si>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</si>
  <si>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</si>
  <si>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</si>
  <si>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</si>
  <si>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</si>
  <si>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</si>
  <si>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</si>
  <si>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</si>
  <si>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</si>
  <si>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</si>
  <si>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</si>
  <si>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</si>
  <si>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</si>
  <si>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</si>
  <si>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</si>
  <si>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</si>
  <si>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</si>
  <si>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</si>
  <si>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</si>
  <si>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</si>
  <si>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</si>
  <si>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</si>
  <si>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</si>
  <si>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</si>
  <si>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</si>
  <si>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</si>
  <si>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</si>
  <si>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</si>
  <si>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</si>
  <si>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</si>
  <si>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</si>
  <si>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</si>
  <si>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</si>
  <si>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</si>
  <si>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</si>
  <si>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</si>
  <si>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</si>
  <si>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</si>
  <si>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</si>
  <si>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</si>
  <si>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</si>
  <si>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</si>
  <si>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</si>
  <si>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</si>
  <si>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</si>
  <si>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</si>
  <si>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</si>
  <si>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</si>
  <si>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</si>
  <si>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</si>
  <si>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</si>
  <si>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</si>
  <si>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</si>
  <si>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</si>
  <si>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</si>
  <si>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</si>
  <si>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</si>
  <si>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</si>
  <si>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</si>
  <si>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</si>
  <si>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</si>
  <si>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奈義町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</si>
  <si>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</si>
  <si>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</si>
  <si>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</si>
  <si>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</si>
  <si>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</si>
  <si>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</si>
  <si>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</si>
  <si>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</si>
  <si>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</si>
  <si>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</si>
  <si>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</si>
  <si>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</si>
  <si>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</si>
  <si>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</si>
  <si>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</si>
  <si>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</si>
  <si>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</si>
  <si>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</si>
  <si>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</si>
  <si>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</si>
  <si>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</si>
  <si>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</si>
  <si>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</si>
  <si>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</si>
  <si>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</si>
  <si>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</si>
  <si>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</si>
  <si>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</si>
  <si>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</si>
  <si>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</si>
  <si>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</si>
  <si>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</si>
  <si>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</si>
  <si>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</si>
  <si>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</si>
  <si>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</si>
  <si>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</si>
  <si>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</si>
  <si>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</si>
  <si>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</si>
  <si>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</si>
  <si>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</si>
  <si>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</si>
  <si>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</si>
  <si>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</si>
  <si>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</si>
  <si>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</si>
  <si>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</si>
  <si>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</si>
  <si>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</si>
  <si>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</si>
  <si>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</si>
  <si>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</si>
  <si>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</si>
  <si>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</si>
  <si>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</si>
  <si>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</si>
  <si>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</si>
  <si>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</si>
  <si>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</si>
  <si>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</si>
  <si>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</si>
  <si>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</si>
  <si>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</si>
  <si>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</si>
  <si>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</si>
  <si>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</si>
  <si>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</si>
  <si>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</si>
  <si>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</si>
  <si>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</si>
  <si>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</si>
  <si>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</si>
  <si>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</si>
  <si>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</si>
  <si>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</si>
  <si>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</si>
  <si>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</si>
  <si>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</si>
  <si>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</si>
  <si>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</si>
  <si>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</si>
  <si>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</si>
  <si>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</si>
  <si>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</si>
  <si>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</si>
  <si>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</si>
  <si>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</si>
  <si>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</si>
  <si>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</si>
  <si>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</si>
  <si>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</si>
  <si>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</si>
  <si>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</si>
  <si>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</si>
  <si>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</si>
  <si>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</si>
  <si>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</si>
  <si>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</si>
  <si>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</si>
  <si>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</si>
  <si>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</si>
  <si>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</si>
  <si>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</si>
  <si>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</si>
  <si>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</si>
  <si>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</si>
  <si>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</si>
  <si>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</si>
  <si>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岡山県奈義町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</si>
  <si>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</si>
  <si>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</si>
  <si>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</si>
  <si>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</si>
  <si>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</si>
  <si>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</si>
  <si>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</si>
  <si>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</si>
  <si>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</si>
  <si>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</si>
  <si>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</si>
  <si>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</si>
  <si>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</si>
  <si>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</si>
  <si>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</si>
  <si>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</si>
  <si>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</si>
  <si>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</si>
  <si>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</si>
  <si>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</si>
  <si>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</si>
  <si>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</si>
  <si>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</si>
  <si>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</si>
  <si>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</si>
  <si>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</si>
  <si>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</si>
  <si>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</si>
  <si>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</si>
  <si>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</si>
  <si>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</si>
  <si>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</si>
  <si>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</si>
  <si>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</si>
  <si>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</si>
  <si>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</si>
  <si>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</si>
  <si>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</si>
  <si>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</si>
  <si>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</si>
  <si>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</si>
  <si>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</si>
  <si>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</si>
  <si>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</si>
  <si>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</si>
  <si>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</si>
  <si>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</si>
  <si>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</si>
  <si>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</si>
  <si>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</si>
  <si>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</si>
  <si>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</si>
  <si>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</si>
  <si>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</si>
  <si>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</si>
  <si>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</si>
  <si>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</si>
  <si>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</si>
  <si>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</si>
  <si>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</si>
  <si>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</si>
  <si>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</si>
  <si>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</si>
  <si>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</si>
  <si>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</si>
  <si>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</si>
  <si>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</si>
  <si>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</si>
  <si>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</si>
  <si>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</si>
  <si>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</si>
  <si>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</si>
  <si>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</si>
  <si>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</si>
  <si>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</si>
  <si>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</si>
  <si>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</si>
  <si>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</si>
  <si>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</si>
  <si>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</si>
  <si>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</si>
  <si>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</si>
  <si>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</si>
  <si>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</si>
  <si>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</si>
  <si>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</si>
  <si>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</si>
  <si>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</si>
  <si>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</si>
  <si>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</si>
  <si>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</si>
  <si>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</si>
  <si>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</si>
  <si>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</si>
  <si>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</si>
  <si>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</si>
  <si>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</si>
  <si>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</si>
  <si>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</si>
  <si>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</si>
  <si>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</si>
  <si>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</si>
  <si>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</si>
  <si>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</si>
  <si>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</si>
  <si>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</si>
  <si>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</si>
  <si>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</si>
  <si>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</si>
  <si>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</si>
  <si>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</si>
  <si>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</si>
  <si>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</si>
  <si>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</si>
  <si>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</si>
  <si>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</si>
  <si>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</si>
  <si>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</si>
  <si>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</si>
  <si>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</si>
  <si>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</si>
  <si>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</si>
  <si>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</si>
  <si>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</si>
  <si>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</si>
  <si>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</si>
  <si>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</si>
  <si>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</si>
  <si>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</si>
  <si>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</si>
  <si>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</si>
  <si>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</si>
  <si>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</si>
  <si>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</si>
  <si>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</si>
  <si>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</si>
  <si>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</si>
  <si>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</si>
  <si>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</si>
  <si>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</si>
  <si>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</si>
  <si>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</si>
  <si>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</si>
  <si>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</si>
  <si>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</si>
  <si>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</si>
  <si>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</si>
  <si>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</si>
  <si>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</si>
  <si>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</si>
  <si>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岡山県奈義町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</si>
  <si>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</si>
  <si>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</si>
  <si>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</si>
  <si>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</si>
  <si>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</si>
  <si>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</si>
  <si>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</si>
  <si>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</si>
  <si>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</si>
  <si>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</si>
  <si>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</si>
  <si>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</si>
  <si>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</si>
  <si>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</si>
  <si>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</si>
  <si>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</si>
  <si>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</si>
  <si>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</si>
  <si>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</si>
  <si>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</si>
  <si>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</si>
  <si>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</si>
  <si>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</si>
  <si>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</si>
  <si>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</si>
  <si>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</si>
  <si>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</si>
  <si>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</si>
  <si>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</si>
  <si>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</si>
  <si>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</si>
  <si>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</si>
  <si>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</si>
  <si>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奈義町国民健康保険特別会計</t>
    <phoneticPr fontId="5"/>
  </si>
  <si>
    <t>奈義町介護保険特別会計（保険事業勘定）</t>
    <phoneticPr fontId="5"/>
  </si>
  <si>
    <t>奈義町後期高齢者医療特別会計</t>
    <phoneticPr fontId="5"/>
  </si>
  <si>
    <t>奈義町上水道事業会計</t>
    <phoneticPr fontId="5"/>
  </si>
  <si>
    <t>法適用企業</t>
    <phoneticPr fontId="5"/>
  </si>
  <si>
    <t>奈義町工業用水道事業会計</t>
    <phoneticPr fontId="5"/>
  </si>
  <si>
    <t>奈義町下水道事業会計</t>
    <phoneticPr fontId="5"/>
  </si>
  <si>
    <t>奈義町分譲地造成特別会計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</si>
  <si>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</si>
  <si>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</si>
  <si>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</si>
  <si>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</si>
  <si>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</si>
  <si>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</si>
  <si>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</si>
  <si>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</si>
  <si>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</si>
  <si>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</si>
  <si>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</si>
  <si>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</si>
  <si>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</si>
  <si>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</si>
  <si>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</si>
  <si>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</si>
  <si>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</si>
  <si>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</si>
  <si>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</si>
  <si>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</si>
  <si>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</si>
  <si>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</si>
  <si>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</si>
  <si>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</si>
  <si>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</si>
  <si>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</si>
  <si>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</si>
  <si>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</si>
  <si>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</si>
  <si>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</si>
  <si>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</si>
  <si>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</si>
  <si>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</si>
  <si>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</si>
  <si>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</si>
  <si>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</si>
  <si>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</si>
  <si>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</si>
  <si>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</si>
  <si>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</si>
  <si>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</si>
  <si>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</si>
  <si>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</si>
  <si>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</si>
  <si>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</si>
  <si>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</si>
  <si>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</si>
  <si>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</si>
  <si>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</si>
  <si>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</si>
  <si>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</si>
  <si>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</si>
  <si>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</si>
  <si>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</si>
  <si>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</si>
  <si>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</si>
  <si>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</si>
  <si>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</si>
  <si>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</si>
  <si>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</si>
  <si>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</si>
  <si>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</si>
  <si>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</si>
  <si>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</si>
  <si>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</si>
  <si>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</si>
  <si>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</si>
  <si>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</si>
  <si>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</si>
  <si>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</si>
  <si>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</si>
  <si>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</si>
  <si>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</si>
  <si>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</si>
  <si>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</si>
  <si>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</si>
  <si>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</si>
  <si>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</si>
  <si>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</si>
  <si>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</si>
  <si>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</si>
  <si>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</si>
  <si>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</si>
  <si>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</si>
  <si>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</si>
  <si>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</si>
  <si>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</si>
  <si>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</si>
  <si>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</si>
  <si>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</si>
  <si>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</si>
  <si>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</si>
  <si>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</si>
  <si>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</si>
  <si>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</si>
  <si>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</si>
  <si>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</si>
  <si>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</si>
  <si>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</si>
  <si>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</si>
  <si>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</si>
  <si>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</si>
  <si>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</si>
  <si>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</si>
  <si>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</si>
  <si>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</si>
  <si>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</si>
  <si>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</si>
  <si>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</si>
  <si>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</si>
  <si>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</si>
  <si>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</si>
  <si>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</si>
  <si>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</si>
  <si>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</si>
  <si>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</si>
  <si>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</si>
  <si>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</si>
  <si>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</si>
  <si>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</si>
  <si>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</si>
  <si>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</si>
  <si>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</si>
  <si>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</si>
  <si>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</si>
  <si>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</si>
  <si>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</si>
  <si>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</si>
  <si>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</si>
  <si>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</si>
  <si>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</si>
  <si>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</si>
  <si>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</si>
  <si>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</si>
  <si>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</si>
  <si>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</si>
  <si>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6.61</t>
  </si>
  <si>
    <t>▲ 4.35</t>
  </si>
  <si>
    <t>奈義町上水道事業会計</t>
  </si>
  <si>
    <t>一般会計</t>
  </si>
  <si>
    <t>奈義町下水道事業会計</t>
  </si>
  <si>
    <t>奈義町工業用水道事業会計</t>
  </si>
  <si>
    <t>奈義町介護保険特別会計（保険事業勘定）</t>
  </si>
  <si>
    <t>奈義町分譲地造成特別会計</t>
  </si>
  <si>
    <t>奈義町国民健康保険特別会計</t>
  </si>
  <si>
    <t>奈義町後期高齢者医療特別会計</t>
  </si>
  <si>
    <t>その他会計（赤字）</t>
  </si>
  <si>
    <t>その他会計（黒字）</t>
  </si>
  <si>
    <t>R01</t>
    <phoneticPr fontId="5"/>
  </si>
  <si>
    <t>R02</t>
    <phoneticPr fontId="5"/>
  </si>
  <si>
    <t>R03</t>
    <phoneticPr fontId="5"/>
  </si>
  <si>
    <t>R04</t>
    <phoneticPr fontId="5"/>
  </si>
  <si>
    <t>R05</t>
    <phoneticPr fontId="5"/>
  </si>
  <si>
    <t>勝英衛生施設組合</t>
    <rPh sb="0" eb="2">
      <t>ショウエイ</t>
    </rPh>
    <rPh sb="2" eb="4">
      <t>エイセイ</t>
    </rPh>
    <rPh sb="4" eb="6">
      <t>シセツ</t>
    </rPh>
    <rPh sb="6" eb="8">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</si>
  <si>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5"/>
  </si>
  <si>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5"/>
  </si>
  <si>
    <t>勝田郡老人福祉施設組合　一般会計</t>
    <rPh sb="0" eb="3">
      <t>カツタグン</t>
    </rPh>
    <rPh sb="3" eb="5">
      <t>ロウジン</t>
    </rPh>
    <rPh sb="5" eb="7">
      <t>フクシ</t>
    </rPh>
    <rPh sb="7" eb="9">
      <t>シセツ</t>
    </rPh>
    <rPh sb="9" eb="11">
      <t>クミアイ</t>
    </rPh>
    <rPh sb="12" eb="14">
      <t>イッパン</t>
    </rPh>
    <rPh sb="14" eb="16">
      <t>カイケイ</t>
    </rPh>
    <phoneticPr fontId="5"/>
  </si>
  <si>
    <t>津山圏域資源循環施設組合</t>
  </si>
  <si>
    <t>津山圏域消防組合</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</si>
  <si>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</si>
  <si>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</si>
  <si>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</si>
  <si>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</si>
  <si>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</si>
  <si>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</si>
  <si>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</si>
  <si>
    <t>岡山県市町村総合事務組合脱退還付金特別会計</t>
  </si>
  <si>
    <t xml:space="preserve"> -</t>
    <phoneticPr fontId="2"/>
  </si>
  <si>
    <t>‐</t>
    <phoneticPr fontId="2"/>
  </si>
  <si>
    <t>-</t>
    <phoneticPr fontId="2"/>
  </si>
  <si>
    <t>奈義町中学校・こども園建設事業償還基金</t>
    <phoneticPr fontId="2"/>
  </si>
  <si>
    <t>奈義町情報通信基盤利活用整備基金</t>
    <phoneticPr fontId="2"/>
  </si>
  <si>
    <t>奈義町公共用地取得基金</t>
    <phoneticPr fontId="2"/>
  </si>
  <si>
    <t>地域福祉基金</t>
    <phoneticPr fontId="2"/>
  </si>
  <si>
    <t>奈義町公共施設整備等基金</t>
    <rPh sb="9" eb="10">
      <t>ナド</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</si>
  <si>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</si>
  <si>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</si>
  <si>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</si>
  <si>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</si>
  <si>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</si>
  <si>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</si>
  <si>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</si>
  <si>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</si>
  <si>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</si>
  <si>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</si>
  <si>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</si>
  <si>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将来負担比率は、近年マイナスで推移しているものの減価償却率が高めであることから、施設の長寿命化及び更新実施すれば、将来負担の上昇が生じる。</t>
    <phoneticPr fontId="5"/>
  </si>
  <si>
    <t>実質公債費比率及び将来負担比率は、共に類似団体よりも低く、健全な財政運営が図られていると言える。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</si>
</sst>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07D033-B74E-486C-8B94-5D73A487B51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122054</c:v>
                </c:pt>
                <c:pt idx="3">
                  <c:v>111644</c:v>
                </c:pt>
                <c:pt idx="4">
                  <c:v>127917</c:v>
                </c:pt>
              </c:numCache>
            </c:numRef>
          </c:val>
          <c:smooth val="0"/>
          <c:extLst>
            <c:ext xmlns:c16="http://schemas.microsoft.com/office/drawing/2014/chart" uri="{C3380CC4-5D6E-409C-BE32-E72D297353CC}">
              <c16:uniqueId val="{00000000-E6E6-4D80-91C0-D504B79131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49284</c:v>
                </c:pt>
                <c:pt idx="1">
                  <c:v>121200</c:v>
                </c:pt>
                <c:pt idx="2">
                  <c:v>135830</c:v>
                </c:pt>
                <c:pt idx="3">
                  <c:v>299026</c:v>
                </c:pt>
                <c:pt idx="4">
                  <c:v>430838</c:v>
                </c:pt>
              </c:numCache>
            </c:numRef>
          </c:val>
          <c:smooth val="0"/>
          <c:extLst>
            <c:ext xmlns:c16="http://schemas.microsoft.com/office/drawing/2014/chart" uri="{C3380CC4-5D6E-409C-BE32-E72D297353CC}">
              <c16:uniqueId val="{00000001-E6E6-4D80-91C0-D504B79131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18.46</c:v>
                </c:pt>
                <c:pt idx="1">
                  <c:v>10.99</c:v>
                </c:pt>
                <c:pt idx="2">
                  <c:v>14.35</c:v>
                </c:pt>
                <c:pt idx="3">
                  <c:v>17.46</c:v>
                </c:pt>
                <c:pt idx="4">
                  <c:v>9.11</c:v>
                </c:pt>
              </c:numCache>
            </c:numRef>
          </c:val>
          <c:extLst>
            <c:ext xmlns:c16="http://schemas.microsoft.com/office/drawing/2014/chart" uri="{C3380CC4-5D6E-409C-BE32-E72D297353CC}">
              <c16:uniqueId val="{00000000-B3CF-42BA-89DF-922AFA97D8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69.489999999999995</c:v>
                </c:pt>
                <c:pt idx="1">
                  <c:v>66.97</c:v>
                </c:pt>
                <c:pt idx="2">
                  <c:v>60.02</c:v>
                </c:pt>
                <c:pt idx="3">
                  <c:v>55.33</c:v>
                </c:pt>
                <c:pt idx="4">
                  <c:v>54.56</c:v>
                </c:pt>
              </c:numCache>
            </c:numRef>
          </c:val>
          <c:extLst>
            <c:ext xmlns:c16="http://schemas.microsoft.com/office/drawing/2014/chart" uri="{C3380CC4-5D6E-409C-BE32-E72D297353CC}">
              <c16:uniqueId val="{00000001-B3CF-42BA-89DF-922AFA97D8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-6.61</c:v>
                </c:pt>
                <c:pt idx="1">
                  <c:v>-4.3499999999999996</c:v>
                </c:pt>
                <c:pt idx="2">
                  <c:v>9.59</c:v>
                </c:pt>
                <c:pt idx="3">
                  <c:v>8.4499999999999993</c:v>
                </c:pt>
                <c:pt idx="4">
                  <c:v>3.15</c:v>
                </c:pt>
              </c:numCache>
            </c:numRef>
          </c:val>
          <c:smooth val="0"/>
          <c:extLst>
            <c:ext xmlns:c16="http://schemas.microsoft.com/office/drawing/2014/chart" uri="{C3380CC4-5D6E-409C-BE32-E72D297353CC}">
              <c16:uniqueId val="{00000002-B3CF-42BA-89DF-922AFA97D8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4.38</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E58-448C-959A-ECC2ED2A37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58-448C-959A-ECC2ED2A378C}"/>
            </c:ext>
          </c:extLst>
        </c:ser>
        <c:ser>
          <c:idx val="2"/>
          <c:order val="2"/>
          <c:tx>
            <c:strRef>
              <c:f>データシート!$A$29</c:f>
              <c:strCache>
                <c:ptCount val="1"/>
                <c:pt idx="0">
                  <c:v>奈義町後期高齢者医療特別会計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0.22</c:v>
                </c:pt>
                <c:pt idx="4">
                  <c:v>#N/A</c:v>
                </c:pt>
                <c:pt idx="5">
                  <c:v>0.12</c:v>
                </c:pt>
                <c:pt idx="6">
                  <c:v>#N/A</c:v>
                </c:pt>
                <c:pt idx="7">
                  <c:v>0.08</c:v>
                </c:pt>
                <c:pt idx="8">
                  <c:v>#N/A</c:v>
                </c:pt>
                <c:pt idx="9">
                  <c:v>0.04</c:v>
                </c:pt>
              </c:numCache>
            </c:numRef>
          </c:val>
          <c:extLst>
            <c:ext xmlns:c16="http://schemas.microsoft.com/office/drawing/2014/chart" uri="{C3380CC4-5D6E-409C-BE32-E72D297353CC}">
              <c16:uniqueId val="{00000002-DE58-448C-959A-ECC2ED2A378C}"/>
            </c:ext>
          </c:extLst>
        </c:ser>
        <c:ser>
          <c:idx val="3"/>
          <c:order val="3"/>
          <c:tx>
            <c:strRef>
              <c:f>データシート!$A$30</c:f>
              <c:strCache>
                <c:ptCount val="1"/>
                <c:pt idx="0">
                  <c:v>奈義町国民健康保険特別会計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1.97</c:v>
                </c:pt>
                <c:pt idx="2">
                  <c:v>#N/A</c:v>
                </c:pt>
                <c:pt idx="3">
                  <c:v>1.73</c:v>
                </c:pt>
                <c:pt idx="4">
                  <c:v>#N/A</c:v>
                </c:pt>
                <c:pt idx="5">
                  <c:v>1.72</c:v>
                </c:pt>
                <c:pt idx="6">
                  <c:v>#N/A</c:v>
                </c:pt>
                <c:pt idx="7">
                  <c:v>1.81</c:v>
                </c:pt>
                <c:pt idx="8">
                  <c:v>#N/A</c:v>
                </c:pt>
                <c:pt idx="9">
                  <c:v>1.42</c:v>
                </c:pt>
              </c:numCache>
            </c:numRef>
          </c:val>
          <c:extLst>
            <c:ext xmlns:c16="http://schemas.microsoft.com/office/drawing/2014/chart" uri="{C3380CC4-5D6E-409C-BE32-E72D297353CC}">
              <c16:uniqueId val="{00000003-DE58-448C-959A-ECC2ED2A378C}"/>
            </c:ext>
          </c:extLst>
        </c:ser>
        <c:ser>
          <c:idx val="4"/>
          <c:order val="4"/>
          <c:tx>
            <c:strRef>
              <c:f>データシート!$A$31</c:f>
              <c:strCache>
                <c:ptCount val="1"/>
                <c:pt idx="0">
                  <c:v>奈義町分譲地造成特別会計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2.77</c:v>
                </c:pt>
                <c:pt idx="2">
                  <c:v>#N/A</c:v>
                </c:pt>
                <c:pt idx="3">
                  <c:v>2.15</c:v>
                </c:pt>
                <c:pt idx="4">
                  <c:v>#N/A</c:v>
                </c:pt>
                <c:pt idx="5">
                  <c:v>2.0299999999999998</c:v>
                </c:pt>
                <c:pt idx="6">
                  <c:v>#N/A</c:v>
                </c:pt>
                <c:pt idx="7">
                  <c:v>1.97</c:v>
                </c:pt>
                <c:pt idx="8">
                  <c:v>#N/A</c:v>
                </c:pt>
                <c:pt idx="9">
                  <c:v>1.92</c:v>
                </c:pt>
              </c:numCache>
            </c:numRef>
          </c:val>
          <c:extLst>
            <c:ext xmlns:c16="http://schemas.microsoft.com/office/drawing/2014/chart" uri="{C3380CC4-5D6E-409C-BE32-E72D297353CC}">
              <c16:uniqueId val="{00000004-DE58-448C-959A-ECC2ED2A378C}"/>
            </c:ext>
          </c:extLst>
        </c:ser>
        <c:ser>
          <c:idx val="5"/>
          <c:order val="5"/>
          <c:tx>
            <c:strRef>
              <c:f>データシート!$A$32</c:f>
              <c:strCache>
                <c:ptCount val="1"/>
                <c:pt idx="0">
                  <c:v>奈義町介護保険特別会計（保険事業勘定）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1.61</c:v>
                </c:pt>
                <c:pt idx="4">
                  <c:v>#N/A</c:v>
                </c:pt>
                <c:pt idx="5">
                  <c:v>2.61</c:v>
                </c:pt>
                <c:pt idx="6">
                  <c:v>#N/A</c:v>
                </c:pt>
                <c:pt idx="7">
                  <c:v>3.37</c:v>
                </c:pt>
                <c:pt idx="8">
                  <c:v>#N/A</c:v>
                </c:pt>
                <c:pt idx="9">
                  <c:v>1.93</c:v>
                </c:pt>
              </c:numCache>
            </c:numRef>
          </c:val>
          <c:extLst>
            <c:ext xmlns:c16="http://schemas.microsoft.com/office/drawing/2014/chart" uri="{C3380CC4-5D6E-409C-BE32-E72D297353CC}">
              <c16:uniqueId val="{00000005-DE58-448C-959A-ECC2ED2A378C}"/>
            </c:ext>
          </c:extLst>
        </c:ser>
        <c:ser>
          <c:idx val="6"/>
          <c:order val="6"/>
          <c:tx>
            <c:strRef>
              <c:f>データシート!$A$33</c:f>
              <c:strCache>
                <c:ptCount val="1"/>
                <c:pt idx="0">
                  <c:v>奈義町工業用水道事業会計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2.5099999999999998</c:v>
                </c:pt>
                <c:pt idx="2">
                  <c:v>#N/A</c:v>
                </c:pt>
                <c:pt idx="3">
                  <c:v>2.4900000000000002</c:v>
                </c:pt>
                <c:pt idx="4">
                  <c:v>#N/A</c:v>
                </c:pt>
                <c:pt idx="5">
                  <c:v>2.42</c:v>
                </c:pt>
                <c:pt idx="6">
                  <c:v>#N/A</c:v>
                </c:pt>
                <c:pt idx="7">
                  <c:v>2.52</c:v>
                </c:pt>
                <c:pt idx="8">
                  <c:v>#N/A</c:v>
                </c:pt>
                <c:pt idx="9">
                  <c:v>2.5299999999999998</c:v>
                </c:pt>
              </c:numCache>
            </c:numRef>
          </c:val>
          <c:extLst>
            <c:ext xmlns:c16="http://schemas.microsoft.com/office/drawing/2014/chart" uri="{C3380CC4-5D6E-409C-BE32-E72D297353CC}">
              <c16:uniqueId val="{00000006-DE58-448C-959A-ECC2ED2A378C}"/>
            </c:ext>
          </c:extLst>
        </c:ser>
        <c:ser>
          <c:idx val="7"/>
          <c:order val="7"/>
          <c:tx>
            <c:strRef>
              <c:f>データシート!$A$34</c:f>
              <c:strCache>
                <c:ptCount val="1"/>
                <c:pt idx="0">
                  <c:v>奈義町下水道事業会計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5.35</c:v>
                </c:pt>
                <c:pt idx="4">
                  <c:v>#N/A</c:v>
                </c:pt>
                <c:pt idx="5">
                  <c:v>4.8499999999999996</c:v>
                </c:pt>
                <c:pt idx="6">
                  <c:v>#N/A</c:v>
                </c:pt>
                <c:pt idx="7">
                  <c:v>4.78</c:v>
                </c:pt>
                <c:pt idx="8">
                  <c:v>#N/A</c:v>
                </c:pt>
                <c:pt idx="9">
                  <c:v>4.5599999999999996</c:v>
                </c:pt>
              </c:numCache>
            </c:numRef>
          </c:val>
          <c:extLst>
            <c:ext xmlns:c16="http://schemas.microsoft.com/office/drawing/2014/chart" uri="{C3380CC4-5D6E-409C-BE32-E72D297353CC}">
              <c16:uniqueId val="{00000007-DE58-448C-959A-ECC2ED2A37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16.29</c:v>
                </c:pt>
                <c:pt idx="2">
                  <c:v>#N/A</c:v>
                </c:pt>
                <c:pt idx="3">
                  <c:v>10.99</c:v>
                </c:pt>
                <c:pt idx="4">
                  <c:v>#N/A</c:v>
                </c:pt>
                <c:pt idx="5">
                  <c:v>14.35</c:v>
                </c:pt>
                <c:pt idx="6">
                  <c:v>#N/A</c:v>
                </c:pt>
                <c:pt idx="7">
                  <c:v>17.46</c:v>
                </c:pt>
                <c:pt idx="8">
                  <c:v>#N/A</c:v>
                </c:pt>
                <c:pt idx="9">
                  <c:v>9.1</c:v>
                </c:pt>
              </c:numCache>
            </c:numRef>
          </c:val>
          <c:extLst>
            <c:ext xmlns:c16="http://schemas.microsoft.com/office/drawing/2014/chart" uri="{C3380CC4-5D6E-409C-BE32-E72D297353CC}">
              <c16:uniqueId val="{00000008-DE58-448C-959A-ECC2ED2A378C}"/>
            </c:ext>
          </c:extLst>
        </c:ser>
        <c:ser>
          <c:idx val="9"/>
          <c:order val="9"/>
          <c:tx>
            <c:strRef>
              <c:f>データシート!$A$36</c:f>
              <c:strCache>
                <c:ptCount val="1"/>
                <c:pt idx="0">
                  <c:v>奈義町上水道事業会計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14.02</c:v>
                </c:pt>
                <c:pt idx="2">
                  <c:v>#N/A</c:v>
                </c:pt>
                <c:pt idx="3">
                  <c:v>13.82</c:v>
                </c:pt>
                <c:pt idx="4">
                  <c:v>#N/A</c:v>
                </c:pt>
                <c:pt idx="5">
                  <c:v>12.88</c:v>
                </c:pt>
                <c:pt idx="6">
                  <c:v>#N/A</c:v>
                </c:pt>
                <c:pt idx="7">
                  <c:v>12.6</c:v>
                </c:pt>
                <c:pt idx="8">
                  <c:v>#N/A</c:v>
                </c:pt>
                <c:pt idx="9">
                  <c:v>12.3</c:v>
                </c:pt>
              </c:numCache>
            </c:numRef>
          </c:val>
          <c:extLst>
            <c:ext xmlns:c16="http://schemas.microsoft.com/office/drawing/2014/chart" uri="{C3380CC4-5D6E-409C-BE32-E72D297353CC}">
              <c16:uniqueId val="{00000009-DE58-448C-959A-ECC2ED2A37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380</c:v>
                </c:pt>
                <c:pt idx="5">
                  <c:v>388</c:v>
                </c:pt>
                <c:pt idx="8">
                  <c:v>393</c:v>
                </c:pt>
                <c:pt idx="11">
                  <c:v>418</c:v>
                </c:pt>
                <c:pt idx="14">
                  <c:v>408</c:v>
                </c:pt>
              </c:numCache>
            </c:numRef>
          </c:val>
          <c:extLst>
            <c:ext xmlns:c16="http://schemas.microsoft.com/office/drawing/2014/chart" uri="{C3380CC4-5D6E-409C-BE32-E72D297353CC}">
              <c16:uniqueId val="{00000000-4C74-48D6-80AC-BAE4724C90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74-48D6-80AC-BAE4724C90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74-48D6-80AC-BAE4724C90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44</c:v>
                </c:pt>
                <c:pt idx="6">
                  <c:v>44</c:v>
                </c:pt>
                <c:pt idx="9">
                  <c:v>46</c:v>
                </c:pt>
                <c:pt idx="12">
                  <c:v>42</c:v>
                </c:pt>
              </c:numCache>
            </c:numRef>
          </c:val>
          <c:extLst>
            <c:ext xmlns:c16="http://schemas.microsoft.com/office/drawing/2014/chart" uri="{C3380CC4-5D6E-409C-BE32-E72D297353CC}">
              <c16:uniqueId val="{00000003-4C74-48D6-80AC-BAE4724C90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178</c:v>
                </c:pt>
                <c:pt idx="3">
                  <c:v>200</c:v>
                </c:pt>
                <c:pt idx="6">
                  <c:v>193</c:v>
                </c:pt>
                <c:pt idx="9">
                  <c:v>190</c:v>
                </c:pt>
                <c:pt idx="12">
                  <c:v>192</c:v>
                </c:pt>
              </c:numCache>
            </c:numRef>
          </c:val>
          <c:extLst>
            <c:ext xmlns:c16="http://schemas.microsoft.com/office/drawing/2014/chart" uri="{C3380CC4-5D6E-409C-BE32-E72D297353CC}">
              <c16:uniqueId val="{00000004-4C74-48D6-80AC-BAE4724C90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74-48D6-80AC-BAE4724C90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74-48D6-80AC-BAE4724C90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328</c:v>
                </c:pt>
                <c:pt idx="3">
                  <c:v>340</c:v>
                </c:pt>
                <c:pt idx="6">
                  <c:v>362</c:v>
                </c:pt>
                <c:pt idx="9">
                  <c:v>382</c:v>
                </c:pt>
                <c:pt idx="12">
                  <c:v>361</c:v>
                </c:pt>
              </c:numCache>
            </c:numRef>
          </c:val>
          <c:extLst>
            <c:ext xmlns:c16="http://schemas.microsoft.com/office/drawing/2014/chart" uri="{C3380CC4-5D6E-409C-BE32-E72D297353CC}">
              <c16:uniqueId val="{00000007-4C74-48D6-80AC-BAE4724C90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c:v>
                </c:pt>
                <c:pt idx="2">
                  <c:v>#N/A</c:v>
                </c:pt>
                <c:pt idx="3">
                  <c:v>#N/A</c:v>
                </c:pt>
                <c:pt idx="4">
                  <c:v>196</c:v>
                </c:pt>
                <c:pt idx="5">
                  <c:v>#N/A</c:v>
                </c:pt>
                <c:pt idx="6">
                  <c:v>#N/A</c:v>
                </c:pt>
                <c:pt idx="7">
                  <c:v>206</c:v>
                </c:pt>
                <c:pt idx="8">
                  <c:v>#N/A</c:v>
                </c:pt>
                <c:pt idx="9">
                  <c:v>#N/A</c:v>
                </c:pt>
                <c:pt idx="10">
                  <c:v>200</c:v>
                </c:pt>
                <c:pt idx="11">
                  <c:v>#N/A</c:v>
                </c:pt>
                <c:pt idx="12">
                  <c:v>#N/A</c:v>
                </c:pt>
                <c:pt idx="13">
                  <c:v>187</c:v>
                </c:pt>
                <c:pt idx="14">
                  <c:v>#N/A</c:v>
                </c:pt>
              </c:numCache>
            </c:numRef>
          </c:val>
          <c:smooth val="0"/>
          <c:extLst>
            <c:ext xmlns:c16="http://schemas.microsoft.com/office/drawing/2014/chart" uri="{C3380CC4-5D6E-409C-BE32-E72D297353CC}">
              <c16:uniqueId val="{00000008-4C74-48D6-80AC-BAE4724C90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4095</c:v>
                </c:pt>
                <c:pt idx="5">
                  <c:v>4055</c:v>
                </c:pt>
                <c:pt idx="8">
                  <c:v>4431</c:v>
                </c:pt>
                <c:pt idx="11">
                  <c:v>4629</c:v>
                </c:pt>
                <c:pt idx="14">
                  <c:v>5443</c:v>
                </c:pt>
              </c:numCache>
            </c:numRef>
          </c:val>
          <c:extLst>
            <c:ext xmlns:c16="http://schemas.microsoft.com/office/drawing/2014/chart" uri="{C3380CC4-5D6E-409C-BE32-E72D297353CC}">
              <c16:uniqueId val="{00000000-E82A-4696-BB38-AD43BCCA5A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2A-4696-BB38-AD43BCCA5A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5170</c:v>
                </c:pt>
                <c:pt idx="5">
                  <c:v>5479</c:v>
                </c:pt>
                <c:pt idx="8">
                  <c:v>5473</c:v>
                </c:pt>
                <c:pt idx="11">
                  <c:v>5486</c:v>
                </c:pt>
                <c:pt idx="14">
                  <c:v>5508</c:v>
                </c:pt>
              </c:numCache>
            </c:numRef>
          </c:val>
          <c:extLst>
            <c:ext xmlns:c16="http://schemas.microsoft.com/office/drawing/2014/chart" uri="{C3380CC4-5D6E-409C-BE32-E72D297353CC}">
              <c16:uniqueId val="{00000002-E82A-4696-BB38-AD43BCCA5A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2A-4696-BB38-AD43BCCA5A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2A-4696-BB38-AD43BCCA5A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2A-4696-BB38-AD43BCCA5A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528</c:v>
                </c:pt>
                <c:pt idx="3">
                  <c:v>668</c:v>
                </c:pt>
                <c:pt idx="6">
                  <c:v>664</c:v>
                </c:pt>
                <c:pt idx="9">
                  <c:v>512</c:v>
                </c:pt>
                <c:pt idx="12">
                  <c:v>468</c:v>
                </c:pt>
              </c:numCache>
            </c:numRef>
          </c:val>
          <c:extLst>
            <c:ext xmlns:c16="http://schemas.microsoft.com/office/drawing/2014/chart" uri="{C3380CC4-5D6E-409C-BE32-E72D297353CC}">
              <c16:uniqueId val="{00000006-E82A-4696-BB38-AD43BCCA5A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379</c:v>
                </c:pt>
                <c:pt idx="3">
                  <c:v>342</c:v>
                </c:pt>
                <c:pt idx="6">
                  <c:v>320</c:v>
                </c:pt>
                <c:pt idx="9">
                  <c:v>282</c:v>
                </c:pt>
                <c:pt idx="12">
                  <c:v>244</c:v>
                </c:pt>
              </c:numCache>
            </c:numRef>
          </c:val>
          <c:extLst>
            <c:ext xmlns:c16="http://schemas.microsoft.com/office/drawing/2014/chart" uri="{C3380CC4-5D6E-409C-BE32-E72D297353CC}">
              <c16:uniqueId val="{00000007-E82A-4696-BB38-AD43BCCA5A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2307</c:v>
                </c:pt>
                <c:pt idx="3">
                  <c:v>2282</c:v>
                </c:pt>
                <c:pt idx="6">
                  <c:v>2163</c:v>
                </c:pt>
                <c:pt idx="9">
                  <c:v>2051</c:v>
                </c:pt>
                <c:pt idx="12">
                  <c:v>1895</c:v>
                </c:pt>
              </c:numCache>
            </c:numRef>
          </c:val>
          <c:extLst>
            <c:ext xmlns:c16="http://schemas.microsoft.com/office/drawing/2014/chart" uri="{C3380CC4-5D6E-409C-BE32-E72D297353CC}">
              <c16:uniqueId val="{00000008-E82A-4696-BB38-AD43BCCA5A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c:v>
                </c:pt>
                <c:pt idx="3">
                  <c:v>24</c:v>
                </c:pt>
                <c:pt idx="6">
                  <c:v>19</c:v>
                </c:pt>
                <c:pt idx="9">
                  <c:v>15</c:v>
                </c:pt>
                <c:pt idx="12">
                  <c:v>11</c:v>
                </c:pt>
              </c:numCache>
            </c:numRef>
          </c:val>
          <c:extLst>
            <c:ext xmlns:c16="http://schemas.microsoft.com/office/drawing/2014/chart" uri="{C3380CC4-5D6E-409C-BE32-E72D297353CC}">
              <c16:uniqueId val="{00000009-E82A-4696-BB38-AD43BCCA5A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3678</c:v>
                </c:pt>
                <c:pt idx="3">
                  <c:v>3773</c:v>
                </c:pt>
                <c:pt idx="6">
                  <c:v>3578</c:v>
                </c:pt>
                <c:pt idx="9">
                  <c:v>4259</c:v>
                </c:pt>
                <c:pt idx="12">
                  <c:v>5241</c:v>
                </c:pt>
              </c:numCache>
            </c:numRef>
          </c:val>
          <c:extLst>
            <c:ext xmlns:c16="http://schemas.microsoft.com/office/drawing/2014/chart" uri="{C3380CC4-5D6E-409C-BE32-E72D297353CC}">
              <c16:uniqueId val="{0000000A-E82A-4696-BB38-AD43BCCA5A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2A-4696-BB38-AD43BCCA5A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1752</c:v>
                </c:pt>
                <c:pt idx="1">
                  <c:v>1620</c:v>
                </c:pt>
                <c:pt idx="2">
                  <c:v>1624</c:v>
                </c:pt>
              </c:numCache>
            </c:numRef>
          </c:val>
          <c:extLst>
            <c:ext xmlns:c16="http://schemas.microsoft.com/office/drawing/2014/chart" uri="{C3380CC4-5D6E-409C-BE32-E72D297353CC}">
              <c16:uniqueId val="{00000000-3A0D-44CC-816C-704AA2DF9D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403</c:v>
                </c:pt>
                <c:pt idx="1">
                  <c:v>410</c:v>
                </c:pt>
                <c:pt idx="2">
                  <c:v>422</c:v>
                </c:pt>
              </c:numCache>
            </c:numRef>
          </c:val>
          <c:extLst>
            <c:ext xmlns:c16="http://schemas.microsoft.com/office/drawing/2014/chart" uri="{C3380CC4-5D6E-409C-BE32-E72D297353CC}">
              <c16:uniqueId val="{00000001-3A0D-44CC-816C-704AA2DF9D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3323</c:v>
                </c:pt>
                <c:pt idx="1">
                  <c:v>3461</c:v>
                </c:pt>
                <c:pt idx="2">
                  <c:v>3466</c:v>
                </c:pt>
              </c:numCache>
            </c:numRef>
          </c:val>
          <c:extLst>
            <c:ext xmlns:c16="http://schemas.microsoft.com/office/drawing/2014/chart" uri="{C3380CC4-5D6E-409C-BE32-E72D297353CC}">
              <c16:uniqueId val="{00000002-3A0D-44CC-816C-704AA2DF9D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{3B14B103-6434-41F6-94F6-769420024ABC}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0B-4675-9637-65531B90C6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{99B694FF-78DE-40CB-985C-FCCDFE4A9E6A}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0B-4675-9637-65531B90C6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{922740AB-9128-44F8-9FE2-F376D8C62C8A}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0B-4675-9637-65531B90C6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{32D36DB3-8550-4AEF-B191-0E39A3127877}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0B-4675-9637-65531B90C6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{0E744E44-9385-4B24-97E9-9BEAAB0F908C}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0B-4675-9637-65531B90C6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{E0718A94-6ADD-49CB-BAD1-FCB4EADBC60E}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0B-4675-9637-65531B90C6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{A194A5AD-7E82-4E86-838F-8D4EE7AC42B0}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0B-4675-9637-65531B90C6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{B78ED657-7D19-4FB9-BA89-39076A4E0A1A}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0B-4675-9637-65531B90C6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{F910F079-C86F-4268-AE01-3884068AA307}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0B-4675-9637-65531B90C6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72.3</c:v>
                </c:pt>
                <c:pt idx="8">
                  <c:v>72.400000000000006</c:v>
                </c:pt>
                <c:pt idx="16">
                  <c:v>72.400000000000006</c:v>
                </c:pt>
                <c:pt idx="24">
                  <c:v>69.900000000000006</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0B-4675-9637-65531B90C6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{553EFD4B-EA96-4037-8A30-23D51CD6386A}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0B-4675-9637-65531B90C6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{853BD0C8-E3F1-4AEC-B300-A4C46B2E054C}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0B-4675-9637-65531B90C6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{7D82F0D3-48EC-4601-8DFC-6D1BB14F5FD9}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0B-4675-9637-65531B90C6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{7A02B365-3653-4C6D-BC5D-397C7F2C917C}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0B-4675-9637-65531B90C6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{16D7FD86-42E7-4DF7-A4EF-97985C56C8EA}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0B-4675-9637-65531B90C6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{698F5E7D-E853-4B63-BDD0-23423B442668}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0B-4675-9637-65531B90C6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{233F90B2-C2B5-44DF-AE04-B1BE3976ABB4}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0B-4675-9637-65531B90C60F}"/>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{EA029EFC-EC87-4EB9-BDEB-9D87E6B58A86}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0B-4675-9637-65531B90C60F}"/>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{1D0B16B3-2E87-4A34-9F08-59C9D28CF294}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0B-4675-9637-65531B90C6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66.2</c:v>
                </c:pt>
                <c:pt idx="24">
                  <c:v>67.099999999999994</c:v>
                </c:pt>
                <c:pt idx="32">
                  <c:v>67</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10B-4675-9637-65531B90C60F}"/>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{D689A1D5-4986-4A9B-A0C0-190182B1B588}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D3A-4DDF-9430-C5F1010C9A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{86A600B0-35A0-477E-ADEB-99F346F2ED97}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3A-4DDF-9430-C5F1010C9A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{4E05C379-7BBF-42FB-ABA2-86D370B4BDE9}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3A-4DDF-9430-C5F1010C9A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{A48E7C55-8A09-45BD-B700-1EE9E5251789}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3A-4DDF-9430-C5F1010C9A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{CF3454B7-BF97-465E-8DB3-5BE9A0E505F5}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3A-4DDF-9430-C5F1010C9AD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{FB2B2F7A-2AC4-4EB0-8F3C-E3F13E14DC7E}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D3A-4DDF-9430-C5F1010C9A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{5F220E8E-33D0-4339-97DA-6B94FF0A7B68}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D3A-4DDF-9430-C5F1010C9AD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{EA1A1278-7FE4-4B7E-AB87-56CF98DF3471}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D3A-4DDF-9430-C5F1010C9AD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{EAE6BD71-4573-4E59-B35A-9F65FB88B761}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D3A-4DDF-9430-C5F1010C9A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7.9</c:v>
                </c:pt>
                <c:pt idx="16">
                  <c:v>8.1999999999999993</c:v>
                </c:pt>
                <c:pt idx="24">
                  <c:v>8.1999999999999993</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3A-4DDF-9430-C5F1010C9A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{8FE5F758-89CC-42B3-AB3B-EFB2C210C46E}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D3A-4DDF-9430-C5F1010C9A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{E3E85485-7595-41C7-8D48-8749CD6D1E6F}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3A-4DDF-9430-C5F1010C9A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{6D4CB933-6048-4BA9-A081-27B6E930E42A}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3A-4DDF-9430-C5F1010C9A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{DAA84709-73CA-44DB-AFA2-701073525790}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3A-4DDF-9430-C5F1010C9A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{026449F4-7627-4D3A-ACAF-09D781F09793}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3A-4DDF-9430-C5F1010C9AD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{B49DD4B9-C87C-4696-9584-C6693CDA8AD1}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D3A-4DDF-9430-C5F1010C9AD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{CA5956BB-6AA6-41E7-B77B-F411B7688C7B}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D3A-4DDF-9430-C5F1010C9AD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{2E3510B8-4307-4416-AFAF-BFEA512BB7DC}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D3A-4DDF-9430-C5F1010C9A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{79D91360-0DDC-4BE8-B3D1-69AE3CD74EB7}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D3A-4DDF-9430-C5F1010C9A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c:v>
                </c:pt>
                <c:pt idx="24">
                  <c:v>8.3000000000000007</c:v>
                </c:pt>
                <c:pt idx="32">
                  <c:v>8.4</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D3A-4DDF-9430-C5F1010C9ADA}"/>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一般会計の元利償還金については、償還満了と起債抑制により、平成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年度まで減少傾向にあったが、平成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年度から活用している過疎対策事業債の元金償還が始まったため、平成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年度からは増加に転じている。平成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百万円に達し、今後も増加する見込みである。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公営企業は下水道事業債の償還増が確定しており、組合等の償還金は、広域ごみ処理場の建設債や消防署の更新等により増加が今後見込まれる。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ただ、算入公債費については、過疎対策事業債の活用により、今後も一定水準確保できる見込みであり、将来負担を見据えて計画的な償還と借入を行っていく必要がある。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将来負担比率については、前年度と同様に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を維持することができている。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充当可能基金の残高が十分にあることが主な要因と考えられる。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また、地方債の現在高は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年度にかけて大きく増加しているが、増加の要因は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中学校及びこども園の建設事業に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適切な補助金や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過疎対策事業債をはじめとした有利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起債の活用を行うことにより、良好な数値が維持できる見込みである。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岡山県奈義町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全体として取崩額よりも積立額が若干上回ったことで微増している。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減債基金や特定目的基金については、必要な積み増しを続けていくとともに、基金の目的に応じた繰入を合わせて行っていく。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奈義町公共施設整備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や公共施設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等の有利な起債が見込めない施設の大規模改修に備えて造成している。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奈義町中学校・こども園建設事業償還基金は、中学校建替工事とこども園建設工事の借入金の償還に備えて造成している。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奈義町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情報通信基盤利活用整備基金は、町内全域に布設した光ファイバー網の更新に備えて造成している。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奈義町公共用地取得基金は、現在公共施設が所在する土地の借地部分を取得するために造成している。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奈義町地域福祉基金は運用益を社会福祉費に充当するために造成している。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中学校建替工事とこども園建設工事の借入に伴い、奈義町公共施設整備等基金を奈義町中学校・こども園建設事業償還基金へ組替えしたことでそれぞれの基金が増減している。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奈義町情報通信基盤利活用整備基金と地域福祉基金は、事業実施に伴い一部取崩を行ったため減少している。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奈義町公共用地取得基金は、運用益のみの積立のため横ばいで合った。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基金の使途に沿った事業を実施するまでは、引き続き繰越金の一部や運用益等を積み立てていく。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取崩は行わず、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運用益の積立を行ったことで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現在の水準を維持し、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有事の際の資金や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見込まれる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大型ハード事業に備える。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割を積立し、当年度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割を繰り入れる運用を行っている。繰入額より積立額が多かったことで残高が増加している。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現在の運用を継続し、後年度の償還財源を確保する。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AD1164-2C8E-4527-ABD3-633904D437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191981-AFD9-4DDC-9C80-B69BEC727E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171CD41-23A1-4906-8A2A-F4C0BDF19C71}"/>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9279F40-F3B4-478D-ADB4-3131B9CA31AE}"/>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AB54ECD-0EA0-4DB2-839F-5A0A6EBD96F2}"/>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D60B7EC-9014-4A5C-9714-E3601B6168C4}"/>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834122B-8EE3-4661-A4C9-8A797EF5BAB0}"/>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B5A583B-17C4-47C5-B917-56FD34FEC702}"/>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6BA3A5B-2B14-45FD-9D55-6A9DECE848B0}"/>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BAC4B8F-91C9-4A7D-8FC3-8BE3539B5311}"/>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17A307A-6E06-4DFF-B712-741A7BC66082}"/>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C2D7580-ECF4-4C16-AA17-D5949136EF0B}"/>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8ECEAD4-FF40-4EC3-8CCD-691A251CED02}"/>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7B7529C-9CE5-4354-A17A-493472101AE9}"/>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FF26CE3-8336-470A-A394-9BD23ED8A032}"/>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AD6840D-D5B2-4DDD-BB3E-7064E873A457}"/>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76EF4D-C52B-4031-A416-344A5A83A2E6}"/>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632A956-FBA2-4FC4-9D96-0F7E7A6639B5}"/>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9B71546-D30B-4900-A3C6-9FF17E6EF8F3}"/>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6DFD5DC-CCB6-478C-A597-5886E58DC7CC}"/>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B85EBCD-BC43-406C-BB20-AD07E026A3DC}"/>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05CF14-28F8-4479-85D4-0C699A5BF645}"/>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A68414F-3000-4AA2-A541-0882658D2960}"/>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AFE3BC3-8E8C-4474-8ECC-A62DA9AE2289}"/>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BC67A01-E327-4B1B-A0D4-E344796FA3AD}"/>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DCAA80B-0240-4479-A63B-EEEA9FAE7602}"/>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8FAD2C7-CAE5-4E4F-AFF9-16A94C89130A}"/>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D75BA90-8019-4592-AD6B-049007427776}"/>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002F6C-AFDD-4650-8C2D-7526A7367A74}"/>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8E7A4D4-21EF-4538-B2AC-801728E02E16}"/>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780D645-05A2-468C-AFD8-DFC7A486D227}"/>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4563D1F-0C07-45C6-8407-ED1A8237AC3F}"/>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1BAA78A-9DE7-40DB-AC7A-FE49AC72BF0F}"/>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7E12603-1DB0-4201-8F50-2E307647C394}"/>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399F347-2E5A-47CE-83EE-BC2211797674}"/>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B458F4C-621C-4303-BA4B-660F68F8BEA7}"/>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73427B5-8AC5-4781-8C9D-0D393B361425}"/>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F14B137-338A-493C-8400-A0E3C2AF5C76}"/>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009AAE-5A8B-4781-A86F-8B2B68AE7B6B}"/>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DF2BC9D-8D42-4504-B75D-F6BA96F79B7F}"/>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1B8022F-74B9-4A69-ABBF-EE648AB96433}"/>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1F4CFEA-B1EA-4824-A6D2-F205C6FE0EA6}"/>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3D34F43-41E9-427C-B831-91741D7CE631}"/>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79B179B-9092-47B3-AD85-4C3D63D72B49}"/>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265FF96-4EDD-42B0-B30F-0CFF558A3350}"/>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CF356F6-9017-4018-8BBD-AB8CC71F2D61}"/>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1143F99-0E01-4E1F-A66A-C063F397D8CD}"/>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55264C6-A01B-4026-9799-43173FD93EFB}"/>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288D33E-4505-4D40-86B1-E3BBD32D1BA1}"/>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19733EE-F7AE-4E9A-8F31-B709F3707A59}"/>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8FB96DF-DB10-4B10-AF69-1BFC9DA60911}"/>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AC4B002-2804-4A00-B281-B2329A350C10}"/>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E66D7F0-4AC7-4D0C-92BD-5C01F69227BA}"/>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87A3660-6AC1-4543-A35C-828B2D75B6CF}"/>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66A6E4F-69AB-4AB8-AD49-129A090EFC6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AF4C541-3764-4170-A2B2-ABB5CEF27287}"/>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8D5BE9F-CE28-4AA4-98C5-58D1E63F9722}"/>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法定耐用年数を超えて長期間使用する施設があることから、平均よりも減価償却率が高くなってい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近年、施設の長寿命化対策を計画的に実施して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きたことから、令和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は平均を下回った。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A18498E-0389-4AEC-AB14-B5C804295CFF}"/>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BDB57A-2DA3-40BB-8C63-3FF65820EDBF}"/>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2F68F20-88DB-4705-B56C-0F38DDFC0024}"/>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BF1593A-48E0-42D7-8BC4-40F7B0F41B2F}"/>
            </a:ext>
          </a:extLst>
        </xdr:cNvPr>
        <xdr:cNvCxnSpPr/>
      </xdr:nvCxnSpPr>
      <xdr:spPr>
        <a:xfrm>
          <a:off x="1152525" y="5692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1EAE4D83-02C8-477B-B2B9-C9631AE26019}"/>
            </a:ext>
          </a:extLst>
        </xdr:cNvPr>
        <xdr:cNvSpPr txBox="1"/>
      </xdr:nvSpPr>
      <xdr:spPr>
        <a:xfrm>
          <a:off x="735486" y="56053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C4190DB-D539-4DD9-9454-AECFC10FC0CF}"/>
            </a:ext>
          </a:extLst>
        </xdr:cNvPr>
        <xdr:cNvCxnSpPr/>
      </xdr:nvCxnSpPr>
      <xdr:spPr>
        <a:xfrm>
          <a:off x="1152525" y="52800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B00C783D-4E0B-4D00-8D4E-5BD08CE04C6E}"/>
            </a:ext>
          </a:extLst>
        </xdr:cNvPr>
        <xdr:cNvSpPr txBox="1"/>
      </xdr:nvSpPr>
      <xdr:spPr>
        <a:xfrm>
          <a:off x="786781" y="5186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DF05F48-ADE8-4BA6-8B18-C454260EC179}"/>
            </a:ext>
          </a:extLst>
        </xdr:cNvPr>
        <xdr:cNvCxnSpPr/>
      </xdr:nvCxnSpPr>
      <xdr:spPr>
        <a:xfrm>
          <a:off x="1152525" y="4860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422326B-54B1-4A00-B23D-44545355CC0B}"/>
            </a:ext>
          </a:extLst>
        </xdr:cNvPr>
        <xdr:cNvSpPr txBox="1"/>
      </xdr:nvSpPr>
      <xdr:spPr>
        <a:xfrm>
          <a:off x="786781" y="4773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5470504-99B2-43CB-BA28-B322ED2459BA}"/>
            </a:ext>
          </a:extLst>
        </xdr:cNvPr>
        <xdr:cNvCxnSpPr/>
      </xdr:nvCxnSpPr>
      <xdr:spPr>
        <a:xfrm>
          <a:off x="1152525" y="4448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D6F64C3-3030-4282-9DC6-0C15713A0F2D}"/>
            </a:ext>
          </a:extLst>
        </xdr:cNvPr>
        <xdr:cNvSpPr txBox="1"/>
      </xdr:nvSpPr>
      <xdr:spPr>
        <a:xfrm>
          <a:off x="786781" y="435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A1E76DD-2FE2-4399-8357-5A177DCA9ADA}"/>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1EE027B-F659-460C-B353-A7D2BD179E5E}"/>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22EA559-03A5-4ACC-895D-6A81E08E3BBC}"/>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78181E98-899B-48DA-819C-5CFF8A4B5280}"/>
            </a:ext>
          </a:extLst>
        </xdr:cNvPr>
        <xdr:cNvCxnSpPr/>
      </xdr:nvCxnSpPr>
      <xdr:spPr>
        <a:xfrm flipV="1">
          <a:off x="4300220" y="4381246"/>
          <a:ext cx="1270" cy="105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AA97D266-C911-45A2-A076-FDC729988B58}"/>
            </a:ext>
          </a:extLst>
        </xdr:cNvPr>
        <xdr:cNvSpPr txBox="1"/>
      </xdr:nvSpPr>
      <xdr:spPr>
        <a:xfrm>
          <a:off x="4352925" y="543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F13015A-636E-4E38-B404-67A562856BCB}"/>
            </a:ext>
          </a:extLst>
        </xdr:cNvPr>
        <xdr:cNvCxnSpPr/>
      </xdr:nvCxnSpPr>
      <xdr:spPr>
        <a:xfrm>
          <a:off x="4213225" y="54312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F55B6107-E942-45EF-B86D-BAC08172630F}"/>
            </a:ext>
          </a:extLst>
        </xdr:cNvPr>
        <xdr:cNvSpPr txBox="1"/>
      </xdr:nvSpPr>
      <xdr:spPr>
        <a:xfrm>
          <a:off x="4352925" y="416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F57102D8-6321-4802-B7DF-A22D0B24F65E}"/>
            </a:ext>
          </a:extLst>
        </xdr:cNvPr>
        <xdr:cNvCxnSpPr/>
      </xdr:nvCxnSpPr>
      <xdr:spPr>
        <a:xfrm>
          <a:off x="4213225" y="43812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EDE9244A-D216-4D73-B063-146AB0FBE87F}"/>
            </a:ext>
          </a:extLst>
        </xdr:cNvPr>
        <xdr:cNvSpPr txBox="1"/>
      </xdr:nvSpPr>
      <xdr:spPr>
        <a:xfrm>
          <a:off x="4352925" y="4939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81F14402-CEE3-4324-B761-3ABCB84D8265}"/>
            </a:ext>
          </a:extLst>
        </xdr:cNvPr>
        <xdr:cNvSpPr/>
      </xdr:nvSpPr>
      <xdr:spPr>
        <a:xfrm>
          <a:off x="4251325" y="495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CC697259-6BB6-4F79-9349-05A4B2287985}"/>
            </a:ext>
          </a:extLst>
        </xdr:cNvPr>
        <xdr:cNvSpPr/>
      </xdr:nvSpPr>
      <xdr:spPr>
        <a:xfrm>
          <a:off x="3616325" y="4957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1581F336-94B5-4691-9343-D1A5509AF8BF}"/>
            </a:ext>
          </a:extLst>
        </xdr:cNvPr>
        <xdr:cNvSpPr/>
      </xdr:nvSpPr>
      <xdr:spPr>
        <a:xfrm>
          <a:off x="2930525" y="49439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9CA2675-768D-4811-8A78-C875D5D499BC}"/>
            </a:ext>
          </a:extLst>
        </xdr:cNvPr>
        <xdr:cNvSpPr/>
      </xdr:nvSpPr>
      <xdr:spPr>
        <a:xfrm>
          <a:off x="2244725" y="48705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93472</xdr:rowOff>
    </xdr:from>
    <xdr:to>
      <xdr:col>7</xdr:col>
      <xdr:colOff>187325</xdr:colOff>
      <xdr:row>30</xdr:row>
      <xdr:rowOff>23622</xdr:rowOff>
    </xdr:to>
    <xdr:sp macro="" textlink="">
      <xdr:nvSpPr>
        <xdr:cNvPr id="83" name="フローチャート: 判断 82">
          <a:extLst>
            <a:ext uri="{FF2B5EF4-FFF2-40B4-BE49-F238E27FC236}">
              <a16:creationId xmlns:a16="http://schemas.microsoft.com/office/drawing/2014/main" id="{E5787FEB-766A-484D-AD88-FDDC77FE3386}"/>
            </a:ext>
          </a:extLst>
        </xdr:cNvPr>
        <xdr:cNvSpPr/>
      </xdr:nvSpPr>
      <xdr:spPr>
        <a:xfrm>
          <a:off x="1558925" y="48813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BDA96C0-FA6B-453F-ACE9-FEA51EB4C04A}"/>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238A7C3-0631-4F91-88CC-0C09CE683622}"/>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1E6763A-A420-4A9B-9022-BF82FD22DCB8}"/>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A8F7656-6484-49DA-980F-D09005570981}"/>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7FF5DCC-1462-4DD2-9481-C5CA53051309}"/>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153924</xdr:rowOff>
    </xdr:from>
    <xdr:to>
      <xdr:col>23</xdr:col>
      <xdr:colOff>136525</xdr:colOff>
      <xdr:row>30</xdr:row>
      <xdr:rowOff>84074</xdr:rowOff>
    </xdr:to>
    <xdr:sp macro="" textlink="">
      <xdr:nvSpPr>
        <xdr:cNvPr id="89" name="楕円 88">
          <a:extLst>
            <a:ext uri="{FF2B5EF4-FFF2-40B4-BE49-F238E27FC236}">
              <a16:creationId xmlns:a16="http://schemas.microsoft.com/office/drawing/2014/main" id="{B2923656-97B3-461D-8B34-92043A493491}"/>
            </a:ext>
          </a:extLst>
        </xdr:cNvPr>
        <xdr:cNvSpPr/>
      </xdr:nvSpPr>
      <xdr:spPr>
        <a:xfrm>
          <a:off x="4251325" y="49418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5351</xdr:rowOff>
    </xdr:from>
    <xdr:ext cx="405111" cy="259045"/>
    <xdr:sp macro="" textlink="">
      <xdr:nvSpPr>
        <xdr:cNvPr id="90" name="有形固定資産減価償却率該当値テキスト">
          <a:extLst>
            <a:ext uri="{FF2B5EF4-FFF2-40B4-BE49-F238E27FC236}">
              <a16:creationId xmlns:a16="http://schemas.microsoft.com/office/drawing/2014/main" id="{151C727C-2507-4C83-AF2E-93E4351A4B3A}"/>
            </a:ext>
          </a:extLst>
        </xdr:cNvPr>
        <xdr:cNvSpPr txBox="1"/>
      </xdr:nvSpPr>
      <xdr:spPr>
        <a:xfrm>
          <a:off x="4352925" y="479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64516</xdr:rowOff>
    </xdr:from>
    <xdr:to>
      <xdr:col>19</xdr:col>
      <xdr:colOff>187325</xdr:colOff>
      <xdr:row>30</xdr:row>
      <xdr:rowOff>166116</xdr:rowOff>
    </xdr:to>
    <xdr:sp macro="" textlink="">
      <xdr:nvSpPr>
        <xdr:cNvPr id="91" name="楕円 90">
          <a:extLst>
            <a:ext uri="{FF2B5EF4-FFF2-40B4-BE49-F238E27FC236}">
              <a16:creationId xmlns:a16="http://schemas.microsoft.com/office/drawing/2014/main" id="{14FD9145-CEDF-42F2-AD71-E818772701C6}"/>
            </a:ext>
          </a:extLst>
        </xdr:cNvPr>
        <xdr:cNvSpPr/>
      </xdr:nvSpPr>
      <xdr:spPr>
        <a:xfrm>
          <a:off x="3616325" y="50175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33274</xdr:rowOff>
    </xdr:from>
    <xdr:to>
      <xdr:col>23</xdr:col>
      <xdr:colOff>85725</xdr:colOff>
      <xdr:row>30</xdr:row>
      <xdr:rowOff>115316</xdr:rowOff>
    </xdr:to>
    <xdr:cxnSp macro="">
      <xdr:nvCxnSpPr>
        <xdr:cNvPr id="92" name="直線コネクタ 91">
          <a:extLst>
            <a:ext uri="{FF2B5EF4-FFF2-40B4-BE49-F238E27FC236}">
              <a16:creationId xmlns:a16="http://schemas.microsoft.com/office/drawing/2014/main" id="{F2349895-6B6C-4ED9-A9AC-7C375984A267}"/>
            </a:ext>
          </a:extLst>
        </xdr:cNvPr>
        <xdr:cNvCxnSpPr/>
      </xdr:nvCxnSpPr>
      <xdr:spPr>
        <a:xfrm flipV="1">
          <a:off x="3667125" y="4986274"/>
          <a:ext cx="635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118491</xdr:rowOff>
    </xdr:from>
    <xdr:to>
      <xdr:col>15</xdr:col>
      <xdr:colOff>187325</xdr:colOff>
      <xdr:row>31</xdr:row>
      <xdr:rowOff>48641</xdr:rowOff>
    </xdr:to>
    <xdr:sp macro="" textlink="">
      <xdr:nvSpPr>
        <xdr:cNvPr id="93" name="楕円 92">
          <a:extLst>
            <a:ext uri="{FF2B5EF4-FFF2-40B4-BE49-F238E27FC236}">
              <a16:creationId xmlns:a16="http://schemas.microsoft.com/office/drawing/2014/main" id="{8DD6467D-DB6A-4587-9CD1-35B500F28D13}"/>
            </a:ext>
          </a:extLst>
        </xdr:cNvPr>
        <xdr:cNvSpPr/>
      </xdr:nvSpPr>
      <xdr:spPr>
        <a:xfrm>
          <a:off x="2930525" y="50714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115316</xdr:rowOff>
    </xdr:from>
    <xdr:to>
      <xdr:col>19</xdr:col>
      <xdr:colOff>136525</xdr:colOff>
      <xdr:row>30</xdr:row>
      <xdr:rowOff>169291</xdr:rowOff>
    </xdr:to>
    <xdr:cxnSp macro="">
      <xdr:nvCxnSpPr>
        <xdr:cNvPr id="94" name="直線コネクタ 93">
          <a:extLst>
            <a:ext uri="{FF2B5EF4-FFF2-40B4-BE49-F238E27FC236}">
              <a16:creationId xmlns:a16="http://schemas.microsoft.com/office/drawing/2014/main" id="{A15EE790-BC65-4F89-B6FD-9CD2FE0CB9FA}"/>
            </a:ext>
          </a:extLst>
        </xdr:cNvPr>
        <xdr:cNvCxnSpPr/>
      </xdr:nvCxnSpPr>
      <xdr:spPr>
        <a:xfrm flipV="1">
          <a:off x="2981325" y="5068316"/>
          <a:ext cx="6858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118491</xdr:rowOff>
    </xdr:from>
    <xdr:to>
      <xdr:col>11</xdr:col>
      <xdr:colOff>187325</xdr:colOff>
      <xdr:row>31</xdr:row>
      <xdr:rowOff>48641</xdr:rowOff>
    </xdr:to>
    <xdr:sp macro="" textlink="">
      <xdr:nvSpPr>
        <xdr:cNvPr id="95" name="楕円 94">
          <a:extLst>
            <a:ext uri="{FF2B5EF4-FFF2-40B4-BE49-F238E27FC236}">
              <a16:creationId xmlns:a16="http://schemas.microsoft.com/office/drawing/2014/main" id="{AE921C63-65E2-4BA0-8D4F-DB9987975FEA}"/>
            </a:ext>
          </a:extLst>
        </xdr:cNvPr>
        <xdr:cNvSpPr/>
      </xdr:nvSpPr>
      <xdr:spPr>
        <a:xfrm>
          <a:off x="2244725" y="50714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169291</xdr:rowOff>
    </xdr:from>
    <xdr:to>
      <xdr:col>15</xdr:col>
      <xdr:colOff>136525</xdr:colOff>
      <xdr:row>30</xdr:row>
      <xdr:rowOff>169291</xdr:rowOff>
    </xdr:to>
    <xdr:cxnSp macro="">
      <xdr:nvCxnSpPr>
        <xdr:cNvPr id="96" name="直線コネクタ 95">
          <a:extLst>
            <a:ext uri="{FF2B5EF4-FFF2-40B4-BE49-F238E27FC236}">
              <a16:creationId xmlns:a16="http://schemas.microsoft.com/office/drawing/2014/main" id="{15823AA9-ED8C-4894-AC40-9EA620794564}"/>
            </a:ext>
          </a:extLst>
        </xdr:cNvPr>
        <xdr:cNvCxnSpPr/>
      </xdr:nvCxnSpPr>
      <xdr:spPr>
        <a:xfrm>
          <a:off x="2295525" y="511594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116332</xdr:rowOff>
    </xdr:from>
    <xdr:to>
      <xdr:col>7</xdr:col>
      <xdr:colOff>187325</xdr:colOff>
      <xdr:row>31</xdr:row>
      <xdr:rowOff>46482</xdr:rowOff>
    </xdr:to>
    <xdr:sp macro="" textlink="">
      <xdr:nvSpPr>
        <xdr:cNvPr id="97" name="楕円 96">
          <a:extLst>
            <a:ext uri="{FF2B5EF4-FFF2-40B4-BE49-F238E27FC236}">
              <a16:creationId xmlns:a16="http://schemas.microsoft.com/office/drawing/2014/main" id="{FD48ABF3-CBA9-4C70-BCD1-2BC575B18697}"/>
            </a:ext>
          </a:extLst>
        </xdr:cNvPr>
        <xdr:cNvSpPr/>
      </xdr:nvSpPr>
      <xdr:spPr>
        <a:xfrm>
          <a:off x="1558925" y="5069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167132</xdr:rowOff>
    </xdr:from>
    <xdr:to>
      <xdr:col>11</xdr:col>
      <xdr:colOff>136525</xdr:colOff>
      <xdr:row>30</xdr:row>
      <xdr:rowOff>169291</xdr:rowOff>
    </xdr:to>
    <xdr:cxnSp macro="">
      <xdr:nvCxnSpPr>
        <xdr:cNvPr id="98" name="直線コネクタ 97">
          <a:extLst>
            <a:ext uri="{FF2B5EF4-FFF2-40B4-BE49-F238E27FC236}">
              <a16:creationId xmlns:a16="http://schemas.microsoft.com/office/drawing/2014/main" id="{36CBDCDF-9566-4FEC-970F-DD7F309F1089}"/>
            </a:ext>
          </a:extLst>
        </xdr:cNvPr>
        <xdr:cNvCxnSpPr/>
      </xdr:nvCxnSpPr>
      <xdr:spPr>
        <a:xfrm>
          <a:off x="1609725" y="5120132"/>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9" name="n_1aveValue有形固定資産減価償却率">
          <a:extLst>
            <a:ext uri="{FF2B5EF4-FFF2-40B4-BE49-F238E27FC236}">
              <a16:creationId xmlns:a16="http://schemas.microsoft.com/office/drawing/2014/main" id="{62A905FA-706B-4585-8324-C15A62E8C4A5}"/>
            </a:ext>
          </a:extLst>
        </xdr:cNvPr>
        <xdr:cNvSpPr txBox="1"/>
      </xdr:nvSpPr>
      <xdr:spPr>
        <a:xfrm>
          <a:off x="3470919" y="47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7F3217E5-399F-41F3-A08F-7BAA1DB2379E}"/>
            </a:ext>
          </a:extLst>
        </xdr:cNvPr>
        <xdr:cNvSpPr txBox="1"/>
      </xdr:nvSpPr>
      <xdr:spPr>
        <a:xfrm>
          <a:off x="2797819" y="4725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101" name="n_3aveValue有形固定資産減価償却率">
          <a:extLst>
            <a:ext uri="{FF2B5EF4-FFF2-40B4-BE49-F238E27FC236}">
              <a16:creationId xmlns:a16="http://schemas.microsoft.com/office/drawing/2014/main" id="{222515DA-A8E4-41BC-99B1-248E9A56BDCA}"/>
            </a:ext>
          </a:extLst>
        </xdr:cNvPr>
        <xdr:cNvSpPr txBox="1"/>
      </xdr:nvSpPr>
      <xdr:spPr>
        <a:xfrm>
          <a:off x="2112019" y="465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40149</xdr:rowOff>
    </xdr:from>
    <xdr:ext cx="405111" cy="259045"/>
    <xdr:sp macro="" textlink="">
      <xdr:nvSpPr>
        <xdr:cNvPr id="102" name="n_4aveValue有形固定資産減価償却率">
          <a:extLst>
            <a:ext uri="{FF2B5EF4-FFF2-40B4-BE49-F238E27FC236}">
              <a16:creationId xmlns:a16="http://schemas.microsoft.com/office/drawing/2014/main" id="{6226F05C-43A2-41BB-9C38-C5B7580CB71A}"/>
            </a:ext>
          </a:extLst>
        </xdr:cNvPr>
        <xdr:cNvSpPr txBox="1"/>
      </xdr:nvSpPr>
      <xdr:spPr>
        <a:xfrm>
          <a:off x="1426219" y="466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157243</xdr:rowOff>
    </xdr:from>
    <xdr:ext cx="405111" cy="259045"/>
    <xdr:sp macro="" textlink="">
      <xdr:nvSpPr>
        <xdr:cNvPr id="103" name="n_1mainValue有形固定資産減価償却率">
          <a:extLst>
            <a:ext uri="{FF2B5EF4-FFF2-40B4-BE49-F238E27FC236}">
              <a16:creationId xmlns:a16="http://schemas.microsoft.com/office/drawing/2014/main" id="{BFC85122-EA94-4C35-AE64-CCF5D2967B66}"/>
            </a:ext>
          </a:extLst>
        </xdr:cNvPr>
        <xdr:cNvSpPr txBox="1"/>
      </xdr:nvSpPr>
      <xdr:spPr>
        <a:xfrm>
          <a:off x="3470919" y="511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39768</xdr:rowOff>
    </xdr:from>
    <xdr:ext cx="405111" cy="259045"/>
    <xdr:sp macro="" textlink="">
      <xdr:nvSpPr>
        <xdr:cNvPr id="104" name="n_2mainValue有形固定資産減価償却率">
          <a:extLst>
            <a:ext uri="{FF2B5EF4-FFF2-40B4-BE49-F238E27FC236}">
              <a16:creationId xmlns:a16="http://schemas.microsoft.com/office/drawing/2014/main" id="{F68581DB-A281-4FF8-A810-B0BC3AF72B65}"/>
            </a:ext>
          </a:extLst>
        </xdr:cNvPr>
        <xdr:cNvSpPr txBox="1"/>
      </xdr:nvSpPr>
      <xdr:spPr>
        <a:xfrm>
          <a:off x="2797819" y="515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39768</xdr:rowOff>
    </xdr:from>
    <xdr:ext cx="405111" cy="259045"/>
    <xdr:sp macro="" textlink="">
      <xdr:nvSpPr>
        <xdr:cNvPr id="105" name="n_3mainValue有形固定資産減価償却率">
          <a:extLst>
            <a:ext uri="{FF2B5EF4-FFF2-40B4-BE49-F238E27FC236}">
              <a16:creationId xmlns:a16="http://schemas.microsoft.com/office/drawing/2014/main" id="{9E361CBF-B391-4767-815E-B9895F9D5DC5}"/>
            </a:ext>
          </a:extLst>
        </xdr:cNvPr>
        <xdr:cNvSpPr txBox="1"/>
      </xdr:nvSpPr>
      <xdr:spPr>
        <a:xfrm>
          <a:off x="2112019" y="515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37609</xdr:rowOff>
    </xdr:from>
    <xdr:ext cx="405111" cy="259045"/>
    <xdr:sp macro="" textlink="">
      <xdr:nvSpPr>
        <xdr:cNvPr id="106" name="n_4mainValue有形固定資産減価償却率">
          <a:extLst>
            <a:ext uri="{FF2B5EF4-FFF2-40B4-BE49-F238E27FC236}">
              <a16:creationId xmlns:a16="http://schemas.microsoft.com/office/drawing/2014/main" id="{EEEB26B6-1997-4925-B6FB-AB339CD33D4F}"/>
            </a:ext>
          </a:extLst>
        </xdr:cNvPr>
        <xdr:cNvSpPr txBox="1"/>
      </xdr:nvSpPr>
      <xdr:spPr>
        <a:xfrm>
          <a:off x="1426219"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006FB01-0855-4AAB-8661-7AE75BC8488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1F4FA84-EE93-489C-92BB-553F1C02C672}"/>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852087F-F9D9-4882-961E-5C78A145AA65}"/>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5339D4A-095C-412F-8AF9-8297929ABA32}"/>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D86C2A0-5D12-4200-B6F5-91AC86B717B3}"/>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2FF9D38-CE80-4C10-8640-42D15474C49E}"/>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5BB2CE0-0D43-44E6-9215-278F66517C4D}"/>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E500AD2-9945-4136-8A69-947E407C6E33}"/>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B135719-0D1C-4B26-821B-7C8A2CD61FA9}"/>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B709D26-2C82-4232-AFFF-F7E7607933EA}"/>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9B4DAD6-7669-43E7-B773-FD98BEEFABA7}"/>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C1B62B2-6E13-4B7B-BDC8-3B0CCCEA35FB}"/>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CFE38EE-4F95-48AF-B19B-1B921E52549C}"/>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債務償還比率は、平均よりも低く、実質的な債務が少ないことが表れている。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2E60B7E-9AB9-4DB3-9C76-DB0E6780284B}"/>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0564612-0528-4F66-AF09-4A1594BAB484}"/>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C9352C8-BBC9-4B21-91EB-81E34CE285E7}"/>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E9B3AB8-5EF9-4CD2-BC3D-6A45D266780C}"/>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2B82899-1468-4AED-AF3E-E095FAE42255}"/>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8739FB7-C881-45E9-90FF-1ECBFB9F4B0B}"/>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AE0F30DD-A086-48AD-8A27-ABFF3541A408}"/>
            </a:ext>
          </a:extLst>
        </xdr:cNvPr>
        <xdr:cNvSpPr txBox="1"/>
      </xdr:nvSpPr>
      <xdr:spPr>
        <a:xfrm>
          <a:off x="9705751" y="5323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D65C4F2A-CA5C-4762-9ACA-878E0C9CF193}"/>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97EDF02E-262F-4EE8-B170-676A10FB4A17}"/>
            </a:ext>
          </a:extLst>
        </xdr:cNvPr>
        <xdr:cNvSpPr txBox="1"/>
      </xdr:nvSpPr>
      <xdr:spPr>
        <a:xfrm>
          <a:off x="9705751" y="497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FF15044-905F-4B78-94F2-C6531FAAEED4}"/>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67B9F22-A44A-4F28-842F-176037C9A8E9}"/>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D98824E-6E49-45AC-AA32-FBB37E22D7B0}"/>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1EE21EB-29B8-4C20-AF94-7220FFB19353}"/>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7C38BA2-A6EE-4650-AFBF-B04AB4AC1317}"/>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1DA5240-4D22-4C7A-A536-525B98B57A15}"/>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D436263C-3962-4786-A447-7A7FA6F7536D}"/>
            </a:ext>
          </a:extLst>
        </xdr:cNvPr>
        <xdr:cNvCxnSpPr/>
      </xdr:nvCxnSpPr>
      <xdr:spPr>
        <a:xfrm flipV="1">
          <a:off x="13323570" y="4376208"/>
          <a:ext cx="1269" cy="118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380FA181-EC44-45F0-9E69-4E091A0F7248}"/>
            </a:ext>
          </a:extLst>
        </xdr:cNvPr>
        <xdr:cNvSpPr txBox="1"/>
      </xdr:nvSpPr>
      <xdr:spPr>
        <a:xfrm>
          <a:off x="13376275" y="5563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369FF7AF-C8E2-4F2A-BC8E-460C2A5C8484}"/>
            </a:ext>
          </a:extLst>
        </xdr:cNvPr>
        <xdr:cNvCxnSpPr/>
      </xdr:nvCxnSpPr>
      <xdr:spPr>
        <a:xfrm>
          <a:off x="13255625" y="5559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364C31A-06C9-49B3-9B06-7C01D790D385}"/>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6B50A08C-D9A3-4899-BFD6-17BEDB77AE44}"/>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EBE157B7-9616-4517-857E-96F0595A7862}"/>
            </a:ext>
          </a:extLst>
        </xdr:cNvPr>
        <xdr:cNvSpPr txBox="1"/>
      </xdr:nvSpPr>
      <xdr:spPr>
        <a:xfrm>
          <a:off x="13376275" y="4524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648A2132-BA02-4252-BBA0-82F83B2E9B6E}"/>
            </a:ext>
          </a:extLst>
        </xdr:cNvPr>
        <xdr:cNvSpPr/>
      </xdr:nvSpPr>
      <xdr:spPr>
        <a:xfrm>
          <a:off x="13293725" y="4546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B5D3BE72-76FD-41FA-90A5-2AAA2E4E018F}"/>
            </a:ext>
          </a:extLst>
        </xdr:cNvPr>
        <xdr:cNvSpPr/>
      </xdr:nvSpPr>
      <xdr:spPr>
        <a:xfrm>
          <a:off x="12639675" y="4558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240B5141-E9ED-4C6F-A170-B7DE6D06F965}"/>
            </a:ext>
          </a:extLst>
        </xdr:cNvPr>
        <xdr:cNvSpPr/>
      </xdr:nvSpPr>
      <xdr:spPr>
        <a:xfrm>
          <a:off x="11953875" y="4552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36860</xdr:rowOff>
    </xdr:from>
    <xdr:to>
      <xdr:col>64</xdr:col>
      <xdr:colOff>123825</xdr:colOff>
      <xdr:row>28</xdr:row>
      <xdr:rowOff>138460</xdr:rowOff>
    </xdr:to>
    <xdr:sp macro="" textlink="">
      <xdr:nvSpPr>
        <xdr:cNvPr id="144" name="フローチャート: 判断 143">
          <a:extLst>
            <a:ext uri="{FF2B5EF4-FFF2-40B4-BE49-F238E27FC236}">
              <a16:creationId xmlns:a16="http://schemas.microsoft.com/office/drawing/2014/main" id="{4B720FAC-D8B3-497E-9B4F-1FAD27208485}"/>
            </a:ext>
          </a:extLst>
        </xdr:cNvPr>
        <xdr:cNvSpPr/>
      </xdr:nvSpPr>
      <xdr:spPr>
        <a:xfrm>
          <a:off x="11268075" y="46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51829</xdr:rowOff>
    </xdr:from>
    <xdr:to>
      <xdr:col>60</xdr:col>
      <xdr:colOff>123825</xdr:colOff>
      <xdr:row>28</xdr:row>
      <xdr:rowOff>153429</xdr:rowOff>
    </xdr:to>
    <xdr:sp macro="" textlink="">
      <xdr:nvSpPr>
        <xdr:cNvPr id="145" name="フローチャート: 判断 144">
          <a:extLst>
            <a:ext uri="{FF2B5EF4-FFF2-40B4-BE49-F238E27FC236}">
              <a16:creationId xmlns:a16="http://schemas.microsoft.com/office/drawing/2014/main" id="{D6A510EE-2CD9-4CB7-8753-73900CCF10FB}"/>
            </a:ext>
          </a:extLst>
        </xdr:cNvPr>
        <xdr:cNvSpPr/>
      </xdr:nvSpPr>
      <xdr:spPr>
        <a:xfrm>
          <a:off x="10582275" y="467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D52727-89A8-444A-B44A-B758A795C129}"/>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00BB18D-22D5-4B41-A251-3AE5E8F372B3}"/>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DC9859D-E371-496B-96CC-4053FD9472BA}"/>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C5C868D-C3AE-4139-B3B6-240181A9A59C}"/>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30476CF-A6AF-48DC-8998-CDA5A6A4BE60}"/>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14935</xdr:rowOff>
    </xdr:from>
    <xdr:to>
      <xdr:col>76</xdr:col>
      <xdr:colOff>73025</xdr:colOff>
      <xdr:row>27</xdr:row>
      <xdr:rowOff>116535</xdr:rowOff>
    </xdr:to>
    <xdr:sp macro="" textlink="">
      <xdr:nvSpPr>
        <xdr:cNvPr id="151" name="楕円 150">
          <a:extLst>
            <a:ext uri="{FF2B5EF4-FFF2-40B4-BE49-F238E27FC236}">
              <a16:creationId xmlns:a16="http://schemas.microsoft.com/office/drawing/2014/main" id="{ADD4226B-C4B4-472F-92A0-05C31B334FE9}"/>
            </a:ext>
          </a:extLst>
        </xdr:cNvPr>
        <xdr:cNvSpPr/>
      </xdr:nvSpPr>
      <xdr:spPr>
        <a:xfrm>
          <a:off x="13293725" y="4472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37812</xdr:rowOff>
    </xdr:from>
    <xdr:ext cx="469744" cy="259045"/>
    <xdr:sp macro="" textlink="">
      <xdr:nvSpPr>
        <xdr:cNvPr id="152" name="債務償還比率該当値テキスト">
          <a:extLst>
            <a:ext uri="{FF2B5EF4-FFF2-40B4-BE49-F238E27FC236}">
              <a16:creationId xmlns:a16="http://schemas.microsoft.com/office/drawing/2014/main" id="{5BB22A6B-652C-4ACB-A14D-408677D82196}"/>
            </a:ext>
          </a:extLst>
        </xdr:cNvPr>
        <xdr:cNvSpPr txBox="1"/>
      </xdr:nvSpPr>
      <xdr:spPr>
        <a:xfrm>
          <a:off x="13376275" y="433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134785</xdr:rowOff>
    </xdr:from>
    <xdr:to>
      <xdr:col>72</xdr:col>
      <xdr:colOff>123825</xdr:colOff>
      <xdr:row>27</xdr:row>
      <xdr:rowOff>64935</xdr:rowOff>
    </xdr:to>
    <xdr:sp macro="" textlink="">
      <xdr:nvSpPr>
        <xdr:cNvPr id="153" name="楕円 152">
          <a:extLst>
            <a:ext uri="{FF2B5EF4-FFF2-40B4-BE49-F238E27FC236}">
              <a16:creationId xmlns:a16="http://schemas.microsoft.com/office/drawing/2014/main" id="{985F68BF-16EB-4A4B-9518-56C429684173}"/>
            </a:ext>
          </a:extLst>
        </xdr:cNvPr>
        <xdr:cNvSpPr/>
      </xdr:nvSpPr>
      <xdr:spPr>
        <a:xfrm>
          <a:off x="12639675" y="4427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14135</xdr:rowOff>
    </xdr:from>
    <xdr:to>
      <xdr:col>76</xdr:col>
      <xdr:colOff>22225</xdr:colOff>
      <xdr:row>27</xdr:row>
      <xdr:rowOff>65735</xdr:rowOff>
    </xdr:to>
    <xdr:cxnSp macro="">
      <xdr:nvCxnSpPr>
        <xdr:cNvPr id="154" name="直線コネクタ 153">
          <a:extLst>
            <a:ext uri="{FF2B5EF4-FFF2-40B4-BE49-F238E27FC236}">
              <a16:creationId xmlns:a16="http://schemas.microsoft.com/office/drawing/2014/main" id="{2E0240ED-D45F-4742-931C-71691B039C95}"/>
            </a:ext>
          </a:extLst>
        </xdr:cNvPr>
        <xdr:cNvCxnSpPr/>
      </xdr:nvCxnSpPr>
      <xdr:spPr>
        <a:xfrm>
          <a:off x="12690475" y="4471835"/>
          <a:ext cx="635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106502</xdr:rowOff>
    </xdr:from>
    <xdr:to>
      <xdr:col>68</xdr:col>
      <xdr:colOff>123825</xdr:colOff>
      <xdr:row>27</xdr:row>
      <xdr:rowOff>36652</xdr:rowOff>
    </xdr:to>
    <xdr:sp macro="" textlink="">
      <xdr:nvSpPr>
        <xdr:cNvPr id="155" name="楕円 154">
          <a:extLst>
            <a:ext uri="{FF2B5EF4-FFF2-40B4-BE49-F238E27FC236}">
              <a16:creationId xmlns:a16="http://schemas.microsoft.com/office/drawing/2014/main" id="{108AAA80-1118-40A8-8FA6-6CFF3F27A67B}"/>
            </a:ext>
          </a:extLst>
        </xdr:cNvPr>
        <xdr:cNvSpPr/>
      </xdr:nvSpPr>
      <xdr:spPr>
        <a:xfrm>
          <a:off x="11953875" y="4399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157302</xdr:rowOff>
    </xdr:from>
    <xdr:to>
      <xdr:col>72</xdr:col>
      <xdr:colOff>73025</xdr:colOff>
      <xdr:row>27</xdr:row>
      <xdr:rowOff>14135</xdr:rowOff>
    </xdr:to>
    <xdr:cxnSp macro="">
      <xdr:nvCxnSpPr>
        <xdr:cNvPr id="156" name="直線コネクタ 155">
          <a:extLst>
            <a:ext uri="{FF2B5EF4-FFF2-40B4-BE49-F238E27FC236}">
              <a16:creationId xmlns:a16="http://schemas.microsoft.com/office/drawing/2014/main" id="{D9BBF41B-E353-40B8-AC14-DA51C8569B81}"/>
            </a:ext>
          </a:extLst>
        </xdr:cNvPr>
        <xdr:cNvCxnSpPr/>
      </xdr:nvCxnSpPr>
      <xdr:spPr>
        <a:xfrm>
          <a:off x="12004675" y="4449902"/>
          <a:ext cx="6858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158678</xdr:rowOff>
    </xdr:from>
    <xdr:to>
      <xdr:col>64</xdr:col>
      <xdr:colOff>123825</xdr:colOff>
      <xdr:row>27</xdr:row>
      <xdr:rowOff>88828</xdr:rowOff>
    </xdr:to>
    <xdr:sp macro="" textlink="">
      <xdr:nvSpPr>
        <xdr:cNvPr id="157" name="楕円 156">
          <a:extLst>
            <a:ext uri="{FF2B5EF4-FFF2-40B4-BE49-F238E27FC236}">
              <a16:creationId xmlns:a16="http://schemas.microsoft.com/office/drawing/2014/main" id="{BC5AC61E-5C89-4F62-8A40-7684E3B3370A}"/>
            </a:ext>
          </a:extLst>
        </xdr:cNvPr>
        <xdr:cNvSpPr/>
      </xdr:nvSpPr>
      <xdr:spPr>
        <a:xfrm>
          <a:off x="11268075" y="4451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157302</xdr:rowOff>
    </xdr:from>
    <xdr:to>
      <xdr:col>68</xdr:col>
      <xdr:colOff>73025</xdr:colOff>
      <xdr:row>27</xdr:row>
      <xdr:rowOff>38028</xdr:rowOff>
    </xdr:to>
    <xdr:cxnSp macro="">
      <xdr:nvCxnSpPr>
        <xdr:cNvPr id="158" name="直線コネクタ 157">
          <a:extLst>
            <a:ext uri="{FF2B5EF4-FFF2-40B4-BE49-F238E27FC236}">
              <a16:creationId xmlns:a16="http://schemas.microsoft.com/office/drawing/2014/main" id="{68C825B1-6C75-4EFF-B493-CCEE321CD2C8}"/>
            </a:ext>
          </a:extLst>
        </xdr:cNvPr>
        <xdr:cNvCxnSpPr/>
      </xdr:nvCxnSpPr>
      <xdr:spPr>
        <a:xfrm flipV="1">
          <a:off x="11318875" y="4449902"/>
          <a:ext cx="685800" cy="4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165803</xdr:rowOff>
    </xdr:from>
    <xdr:to>
      <xdr:col>60</xdr:col>
      <xdr:colOff>123825</xdr:colOff>
      <xdr:row>27</xdr:row>
      <xdr:rowOff>95953</xdr:rowOff>
    </xdr:to>
    <xdr:sp macro="" textlink="">
      <xdr:nvSpPr>
        <xdr:cNvPr id="159" name="楕円 158">
          <a:extLst>
            <a:ext uri="{FF2B5EF4-FFF2-40B4-BE49-F238E27FC236}">
              <a16:creationId xmlns:a16="http://schemas.microsoft.com/office/drawing/2014/main" id="{D305C04A-311A-44EA-A121-F44919287AD4}"/>
            </a:ext>
          </a:extLst>
        </xdr:cNvPr>
        <xdr:cNvSpPr/>
      </xdr:nvSpPr>
      <xdr:spPr>
        <a:xfrm>
          <a:off x="10582275" y="44584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38028</xdr:rowOff>
    </xdr:from>
    <xdr:to>
      <xdr:col>64</xdr:col>
      <xdr:colOff>73025</xdr:colOff>
      <xdr:row>27</xdr:row>
      <xdr:rowOff>45153</xdr:rowOff>
    </xdr:to>
    <xdr:cxnSp macro="">
      <xdr:nvCxnSpPr>
        <xdr:cNvPr id="160" name="直線コネクタ 159">
          <a:extLst>
            <a:ext uri="{FF2B5EF4-FFF2-40B4-BE49-F238E27FC236}">
              <a16:creationId xmlns:a16="http://schemas.microsoft.com/office/drawing/2014/main" id="{DC0C496E-EEE7-4BED-9FFA-7B4939D8FA64}"/>
            </a:ext>
          </a:extLst>
        </xdr:cNvPr>
        <xdr:cNvCxnSpPr/>
      </xdr:nvCxnSpPr>
      <xdr:spPr>
        <a:xfrm flipV="1">
          <a:off x="10633075" y="4495728"/>
          <a:ext cx="6858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179AE74B-C84D-4CB6-AEC8-A22E3AD989A4}"/>
            </a:ext>
          </a:extLst>
        </xdr:cNvPr>
        <xdr:cNvSpPr txBox="1"/>
      </xdr:nvSpPr>
      <xdr:spPr>
        <a:xfrm>
          <a:off x="12461952" y="464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DB379D18-EEEB-4BD8-BC0D-ECDD73FFA84B}"/>
            </a:ext>
          </a:extLst>
        </xdr:cNvPr>
        <xdr:cNvSpPr txBox="1"/>
      </xdr:nvSpPr>
      <xdr:spPr>
        <a:xfrm>
          <a:off x="11788852" y="463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129587</xdr:rowOff>
    </xdr:from>
    <xdr:ext cx="469744" cy="259045"/>
    <xdr:sp macro="" textlink="">
      <xdr:nvSpPr>
        <xdr:cNvPr id="163" name="n_3aveValue債務償還比率">
          <a:extLst>
            <a:ext uri="{FF2B5EF4-FFF2-40B4-BE49-F238E27FC236}">
              <a16:creationId xmlns:a16="http://schemas.microsoft.com/office/drawing/2014/main" id="{E938BFCC-A7BD-4FE4-AC82-007BEC09BAFD}"/>
            </a:ext>
          </a:extLst>
        </xdr:cNvPr>
        <xdr:cNvSpPr txBox="1"/>
      </xdr:nvSpPr>
      <xdr:spPr>
        <a:xfrm>
          <a:off x="11103052" y="475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144556</xdr:rowOff>
    </xdr:from>
    <xdr:ext cx="469744" cy="259045"/>
    <xdr:sp macro="" textlink="">
      <xdr:nvSpPr>
        <xdr:cNvPr id="164" name="n_4aveValue債務償還比率">
          <a:extLst>
            <a:ext uri="{FF2B5EF4-FFF2-40B4-BE49-F238E27FC236}">
              <a16:creationId xmlns:a16="http://schemas.microsoft.com/office/drawing/2014/main" id="{4AF47D79-C45F-4C35-9518-9F94A9F1D335}"/>
            </a:ext>
          </a:extLst>
        </xdr:cNvPr>
        <xdr:cNvSpPr txBox="1"/>
      </xdr:nvSpPr>
      <xdr:spPr>
        <a:xfrm>
          <a:off x="10417252" y="476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81462</xdr:rowOff>
    </xdr:from>
    <xdr:ext cx="469744" cy="259045"/>
    <xdr:sp macro="" textlink="">
      <xdr:nvSpPr>
        <xdr:cNvPr id="165" name="n_1mainValue債務償還比率">
          <a:extLst>
            <a:ext uri="{FF2B5EF4-FFF2-40B4-BE49-F238E27FC236}">
              <a16:creationId xmlns:a16="http://schemas.microsoft.com/office/drawing/2014/main" id="{8EC49DA9-7795-44F0-80E1-1320BCBB28EB}"/>
            </a:ext>
          </a:extLst>
        </xdr:cNvPr>
        <xdr:cNvSpPr txBox="1"/>
      </xdr:nvSpPr>
      <xdr:spPr>
        <a:xfrm>
          <a:off x="12461952" y="42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53179</xdr:rowOff>
    </xdr:from>
    <xdr:ext cx="469744" cy="259045"/>
    <xdr:sp macro="" textlink="">
      <xdr:nvSpPr>
        <xdr:cNvPr id="166" name="n_2mainValue債務償還比率">
          <a:extLst>
            <a:ext uri="{FF2B5EF4-FFF2-40B4-BE49-F238E27FC236}">
              <a16:creationId xmlns:a16="http://schemas.microsoft.com/office/drawing/2014/main" id="{8922308C-FF24-459F-98F9-AE1075028CBD}"/>
            </a:ext>
          </a:extLst>
        </xdr:cNvPr>
        <xdr:cNvSpPr txBox="1"/>
      </xdr:nvSpPr>
      <xdr:spPr>
        <a:xfrm>
          <a:off x="11788852" y="418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105355</xdr:rowOff>
    </xdr:from>
    <xdr:ext cx="469744" cy="259045"/>
    <xdr:sp macro="" textlink="">
      <xdr:nvSpPr>
        <xdr:cNvPr id="167" name="n_3mainValue債務償還比率">
          <a:extLst>
            <a:ext uri="{FF2B5EF4-FFF2-40B4-BE49-F238E27FC236}">
              <a16:creationId xmlns:a16="http://schemas.microsoft.com/office/drawing/2014/main" id="{AD4B3AD2-9B04-4CBA-AEAB-BC22EDC0E204}"/>
            </a:ext>
          </a:extLst>
        </xdr:cNvPr>
        <xdr:cNvSpPr txBox="1"/>
      </xdr:nvSpPr>
      <xdr:spPr>
        <a:xfrm>
          <a:off x="11103052" y="423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112480</xdr:rowOff>
    </xdr:from>
    <xdr:ext cx="469744" cy="259045"/>
    <xdr:sp macro="" textlink="">
      <xdr:nvSpPr>
        <xdr:cNvPr id="168" name="n_4mainValue債務償還比率">
          <a:extLst>
            <a:ext uri="{FF2B5EF4-FFF2-40B4-BE49-F238E27FC236}">
              <a16:creationId xmlns:a16="http://schemas.microsoft.com/office/drawing/2014/main" id="{2FE93C34-2696-47D6-AC08-92CAC44D7BEC}"/>
            </a:ext>
          </a:extLst>
        </xdr:cNvPr>
        <xdr:cNvSpPr txBox="1"/>
      </xdr:nvSpPr>
      <xdr:spPr>
        <a:xfrm>
          <a:off x="10417252" y="423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E6D67B3-6A1D-40CB-B066-7306AEB4E20A}"/>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850366E-50AA-42BD-8A7E-9E7EDFF86892}"/>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B51009BE-6D7F-4FAC-B837-72DF0F3AAF2F}"/>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F686B62-72D7-4CDF-B82C-2FDDF9CF117C}"/>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A8846B6-BE33-44B0-8F21-468522B70CCA}"/>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38686F5-3AA8-43EA-B443-F7B70B3CA9BC}"/>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7B493C-B1E6-4CFB-892D-6D5C76F76506}"/>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F49985-BA1C-4B8E-9006-6316CF87C4BE}"/>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DDE425-072C-4429-8593-0BD267B85C4C}"/>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688840-402A-4768-80F1-892F420FC1D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A7BB92-1B4A-4429-AEC9-B43EBDD8F709}"/>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13A710-0E8F-41F2-9C3F-A1DDD0B1F598}"/>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A6AF1F-2DB5-4C51-A705-185C5555E4DE}"/>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E0A1E3-4CA1-4226-9F8C-E66C1C7A9DB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43D668-8A7C-4918-B0FC-A94451B4E6A4}"/>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55D65E-755F-4EF0-A998-564737575DF1}"/>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3683A8-9175-42BA-A8D1-9401029602C5}"/>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1761B9-6779-4FE8-BB90-C7CB0ECDE40B}"/>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920A76-F44F-40C8-BD37-BF0EAA507CA7}"/>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978E58-F647-4A32-BD70-6F8872C55833}"/>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944CD9-2398-4C21-8659-604916A7741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D45A8E-494C-413C-BC02-3D9C9DBAE150}"/>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CB8261-4E29-41B8-A80F-E03BFCFA46B6}"/>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6E7372-9E39-477E-ACD8-82C2059BADD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0EA189-A46A-49FE-B865-4FC84026C12F}"/>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93BFED-6367-4C53-A3C5-A9E989FDB246}"/>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EDB2DE-124F-435E-82A0-9ACABB2EC772}"/>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3A40E4-EBB6-4E42-B609-67C288E4142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A857C4-5D87-4325-9E76-6C929F2F3E42}"/>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3190F6-1985-4793-8C2B-BE0F84F79279}"/>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1B262A-DDB4-49AC-9640-0C92D51685C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1DC39A-F8CA-47B2-AB61-D8DC45449AB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7E4A3D-0174-4130-A10D-0EA808EB3D7E}"/>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931829-B7FD-402B-8845-C2E46BDE8E4A}"/>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3E5D81-EE12-49A8-9C3A-71C0CB9C072F}"/>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A3DE45-DFE3-44E7-B180-F67E8EFD85CE}"/>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BBA3D-3B34-459F-AF9E-8B37EE6395D1}"/>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E4E21F-ED60-46B0-94F7-E79A4688C2B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5ECDC0-1A56-49E1-9B37-5D4F8216A91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C9E96C-D41A-4207-A710-8B51EB631878}"/>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BD474D-2C71-4289-924A-74B750CFB00F}"/>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664437-9511-410F-85CE-9BE876B8B07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66F1B5-0D69-41D7-AFC5-F37372FBEB59}"/>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48CC8E-06D3-45BF-B909-0A2143B88952}"/>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BF9AED-AE6B-475D-9A1D-EA554564F874}"/>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954336-4697-41C7-AA21-CC5C36B94B7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40689C-0BF2-4FA6-A7BB-8C6428B8B1DD}"/>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D6929B-EBFC-4458-98BD-84189DC662E9}"/>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56B99D3-93C4-456C-A263-3522D7CD1802}"/>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1B6690-BBBE-4E93-B525-1DFA58063FC9}"/>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96D1FB-94C7-4C2E-9761-EBB8CFF7519A}"/>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797A20-E2CB-4A16-B8B3-2BFF75E82487}"/>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4B01D73-4726-4BEC-9AF8-1583F872DA21}"/>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51AD82-F23B-4026-9D8B-1CD6CFEADF42}"/>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C8C2238-4D1B-44D1-B5CB-440B28741A03}"/>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463194-5039-4A8B-ABE6-3CA880B37E76}"/>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05FEB5-5CF5-4BCF-AD4C-59774B17094B}"/>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B15F94F-A86B-448A-A804-28F45077A0CE}"/>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9E96C1A-841E-480A-8F49-BF7D27D84133}"/>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E5EE28-07EE-42DF-940F-646C93FD089E}"/>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EC02D34-E39C-4855-9985-E20A360F8B5C}"/>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5EEF5BA4-345D-4E0B-80F3-DDC100466DBE}"/>
            </a:ext>
          </a:extLst>
        </xdr:cNvPr>
        <xdr:cNvCxnSpPr/>
      </xdr:nvCxnSpPr>
      <xdr:spPr>
        <a:xfrm flipV="1">
          <a:off x="4177665" y="548449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AC44E097-3AFA-4CB5-9ADB-62441CFFA4A1}"/>
            </a:ext>
          </a:extLst>
        </xdr:cNvPr>
        <xdr:cNvSpPr txBox="1"/>
      </xdr:nvSpPr>
      <xdr:spPr>
        <a:xfrm>
          <a:off x="4216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EC2C00BB-DCF0-44B0-9B25-6760EFB85EF9}"/>
            </a:ext>
          </a:extLst>
        </xdr:cNvPr>
        <xdr:cNvCxnSpPr/>
      </xdr:nvCxnSpPr>
      <xdr:spPr>
        <a:xfrm>
          <a:off x="4108450" y="6957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99B0C033-4239-4514-8EE3-E4A616890EB1}"/>
            </a:ext>
          </a:extLst>
        </xdr:cNvPr>
        <xdr:cNvSpPr txBox="1"/>
      </xdr:nvSpPr>
      <xdr:spPr>
        <a:xfrm>
          <a:off x="4216400" y="527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9500B7B2-BB5C-439C-9EB9-F9814D8DDE4C}"/>
            </a:ext>
          </a:extLst>
        </xdr:cNvPr>
        <xdr:cNvCxnSpPr/>
      </xdr:nvCxnSpPr>
      <xdr:spPr>
        <a:xfrm>
          <a:off x="4108450" y="5484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4DAB17BF-E163-4385-B39F-3CA432482CFB}"/>
            </a:ext>
          </a:extLst>
        </xdr:cNvPr>
        <xdr:cNvSpPr txBox="1"/>
      </xdr:nvSpPr>
      <xdr:spPr>
        <a:xfrm>
          <a:off x="42164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41955C4-8AB6-4F85-B453-D93A61FF9139}"/>
            </a:ext>
          </a:extLst>
        </xdr:cNvPr>
        <xdr:cNvSpPr/>
      </xdr:nvSpPr>
      <xdr:spPr>
        <a:xfrm>
          <a:off x="4127500" y="634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25D28BB-2CE1-4E3A-B5BB-1C06AD76C282}"/>
            </a:ext>
          </a:extLst>
        </xdr:cNvPr>
        <xdr:cNvSpPr/>
      </xdr:nvSpPr>
      <xdr:spPr>
        <a:xfrm>
          <a:off x="3384550" y="6348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B47F4CC1-49EC-4272-BE52-E087BD32F751}"/>
            </a:ext>
          </a:extLst>
        </xdr:cNvPr>
        <xdr:cNvSpPr/>
      </xdr:nvSpPr>
      <xdr:spPr>
        <a:xfrm>
          <a:off x="257175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AAE7878-8E88-43D6-8055-D89A6BA51269}"/>
            </a:ext>
          </a:extLst>
        </xdr:cNvPr>
        <xdr:cNvSpPr/>
      </xdr:nvSpPr>
      <xdr:spPr>
        <a:xfrm>
          <a:off x="17780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F1C8361D-02A3-46CA-B295-225FF19293F8}"/>
            </a:ext>
          </a:extLst>
        </xdr:cNvPr>
        <xdr:cNvSpPr/>
      </xdr:nvSpPr>
      <xdr:spPr>
        <a:xfrm>
          <a:off x="984250" y="6276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793035-EB4C-49CA-B0FF-9621E200611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DA9DB9-2B79-41CF-992F-44489710663F}"/>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1F5978-E2C4-488C-9AE8-645D5297388A}"/>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524E67-CF42-4FE6-9B00-59C0EE418602}"/>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966D6A-8DDD-4759-81B1-BAE0C0137537}"/>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3" name="楕円 72">
          <a:extLst>
            <a:ext uri="{FF2B5EF4-FFF2-40B4-BE49-F238E27FC236}">
              <a16:creationId xmlns:a16="http://schemas.microsoft.com/office/drawing/2014/main" id="{B672937B-8C69-41E7-8F89-8DBB52118532}"/>
            </a:ext>
          </a:extLst>
        </xdr:cNvPr>
        <xdr:cNvSpPr/>
      </xdr:nvSpPr>
      <xdr:spPr>
        <a:xfrm>
          <a:off x="4127500" y="634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19FFAF4E-578B-4BBB-A56C-97B814E847AE}"/>
            </a:ext>
          </a:extLst>
        </xdr:cNvPr>
        <xdr:cNvSpPr txBox="1"/>
      </xdr:nvSpPr>
      <xdr:spPr>
        <a:xfrm>
          <a:off x="4216400"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160FEAC2-0D2F-4953-A202-036B6B542BA6}"/>
            </a:ext>
          </a:extLst>
        </xdr:cNvPr>
        <xdr:cNvSpPr/>
      </xdr:nvSpPr>
      <xdr:spPr>
        <a:xfrm>
          <a:off x="3384550" y="6352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49291B05-0AA6-41FF-9D16-5E909D469F4C}"/>
            </a:ext>
          </a:extLst>
        </xdr:cNvPr>
        <xdr:cNvCxnSpPr/>
      </xdr:nvCxnSpPr>
      <xdr:spPr>
        <a:xfrm flipV="1">
          <a:off x="3429000" y="639572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a:extLst>
            <a:ext uri="{FF2B5EF4-FFF2-40B4-BE49-F238E27FC236}">
              <a16:creationId xmlns:a16="http://schemas.microsoft.com/office/drawing/2014/main" id="{42F8AB0C-7F91-4E20-BA58-7D8788C4E590}"/>
            </a:ext>
          </a:extLst>
        </xdr:cNvPr>
        <xdr:cNvSpPr/>
      </xdr:nvSpPr>
      <xdr:spPr>
        <a:xfrm>
          <a:off x="257175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C1482F7B-A813-4826-B6CB-18D0E0C29715}"/>
            </a:ext>
          </a:extLst>
        </xdr:cNvPr>
        <xdr:cNvCxnSpPr/>
      </xdr:nvCxnSpPr>
      <xdr:spPr>
        <a:xfrm>
          <a:off x="2622550" y="638810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52E69DC5-3DB7-45AD-B854-7C4010E5D022}"/>
            </a:ext>
          </a:extLst>
        </xdr:cNvPr>
        <xdr:cNvSpPr/>
      </xdr:nvSpPr>
      <xdr:spPr>
        <a:xfrm>
          <a:off x="17780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114300</xdr:rowOff>
    </xdr:to>
    <xdr:cxnSp macro="">
      <xdr:nvCxnSpPr>
        <xdr:cNvPr id="80" name="直線コネクタ 79">
          <a:extLst>
            <a:ext uri="{FF2B5EF4-FFF2-40B4-BE49-F238E27FC236}">
              <a16:creationId xmlns:a16="http://schemas.microsoft.com/office/drawing/2014/main" id="{7271117F-8CDE-44FA-A764-6B675688DDC6}"/>
            </a:ext>
          </a:extLst>
        </xdr:cNvPr>
        <xdr:cNvCxnSpPr/>
      </xdr:nvCxnSpPr>
      <xdr:spPr>
        <a:xfrm>
          <a:off x="1828800" y="637095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83E05CB1-14DD-48D3-B114-EAB0D91E9450}"/>
            </a:ext>
          </a:extLst>
        </xdr:cNvPr>
        <xdr:cNvSpPr/>
      </xdr:nvSpPr>
      <xdr:spPr>
        <a:xfrm>
          <a:off x="984250" y="6303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AF690B70-417A-460B-B8C4-B8B380134F5C}"/>
            </a:ext>
          </a:extLst>
        </xdr:cNvPr>
        <xdr:cNvCxnSpPr/>
      </xdr:nvCxnSpPr>
      <xdr:spPr>
        <a:xfrm>
          <a:off x="1028700" y="635381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E0CF9B8B-2F6D-42C6-83EC-EFD1CC03F090}"/>
            </a:ext>
          </a:extLst>
        </xdr:cNvPr>
        <xdr:cNvSpPr txBox="1"/>
      </xdr:nvSpPr>
      <xdr:spPr>
        <a:xfrm>
          <a:off x="32391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55F3148E-4315-4005-A3AE-B45C9FF1B4FA}"/>
            </a:ext>
          </a:extLst>
        </xdr:cNvPr>
        <xdr:cNvSpPr txBox="1"/>
      </xdr:nvSpPr>
      <xdr:spPr>
        <a:xfrm>
          <a:off x="2439044"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801A07EF-C737-483F-8B86-8CB36A4180F5}"/>
            </a:ext>
          </a:extLst>
        </xdr:cNvPr>
        <xdr:cNvSpPr txBox="1"/>
      </xdr:nvSpPr>
      <xdr:spPr>
        <a:xfrm>
          <a:off x="164529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0D334D7-8F6B-4C6C-BFC4-FA9513828F30}"/>
            </a:ext>
          </a:extLst>
        </xdr:cNvPr>
        <xdr:cNvSpPr txBox="1"/>
      </xdr:nvSpPr>
      <xdr:spPr>
        <a:xfrm>
          <a:off x="8515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a:extLst>
            <a:ext uri="{FF2B5EF4-FFF2-40B4-BE49-F238E27FC236}">
              <a16:creationId xmlns:a16="http://schemas.microsoft.com/office/drawing/2014/main" id="{D7C54B27-9FE3-445A-8EC3-91B85654DAF9}"/>
            </a:ext>
          </a:extLst>
        </xdr:cNvPr>
        <xdr:cNvSpPr txBox="1"/>
      </xdr:nvSpPr>
      <xdr:spPr>
        <a:xfrm>
          <a:off x="32391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8" name="n_2mainValue【道路】&#10;有形固定資産減価償却率">
          <a:extLst>
            <a:ext uri="{FF2B5EF4-FFF2-40B4-BE49-F238E27FC236}">
              <a16:creationId xmlns:a16="http://schemas.microsoft.com/office/drawing/2014/main" id="{4B7FF60C-F9E2-44C7-8B0A-A7170CE65332}"/>
            </a:ext>
          </a:extLst>
        </xdr:cNvPr>
        <xdr:cNvSpPr txBox="1"/>
      </xdr:nvSpPr>
      <xdr:spPr>
        <a:xfrm>
          <a:off x="2439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67E4950F-7F22-40D4-8CD0-80A2C9061CEF}"/>
            </a:ext>
          </a:extLst>
        </xdr:cNvPr>
        <xdr:cNvSpPr txBox="1"/>
      </xdr:nvSpPr>
      <xdr:spPr>
        <a:xfrm>
          <a:off x="1645294" y="641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6524F8BE-3BA7-45C9-8FDB-4718D0073F6A}"/>
            </a:ext>
          </a:extLst>
        </xdr:cNvPr>
        <xdr:cNvSpPr txBox="1"/>
      </xdr:nvSpPr>
      <xdr:spPr>
        <a:xfrm>
          <a:off x="8515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842CFE-A7F6-411E-91C9-5CE7D3576122}"/>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A4F63B2-0716-43D8-9134-10C4C52CC79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D2BA26F-6748-481C-A202-005ABAE90DFB}"/>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5D92950-8530-4599-B031-61D88BF45A0C}"/>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B637B6-67A7-418B-A4A2-A1A81A19780F}"/>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E6A0D06-A5AC-4399-9C53-8210E3532DF4}"/>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A73EDF-8FB9-4CBF-A90B-573B51A2B229}"/>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A84CADA-59B2-4755-BE09-275D068459AB}"/>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586534F-04BC-46A1-83CD-5312EA65BDC2}"/>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2ADCE1-5049-4836-991B-BF1400481CA7}"/>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F01671F-B675-43F4-A914-9C26B7F24928}"/>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4101AC6-19C4-4581-B31D-C1FBD046E742}"/>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B8F6341-2D1E-43C1-81F4-695A3F6F4F84}"/>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C677170-03FB-4904-BB5E-F0D9F304B78E}"/>
            </a:ext>
          </a:extLst>
        </xdr:cNvPr>
        <xdr:cNvSpPr txBox="1"/>
      </xdr:nvSpPr>
      <xdr:spPr>
        <a:xfrm>
          <a:off x="54821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1B3F3F1-E882-47E1-BAA3-51B0687745BB}"/>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0E9A30E-ED84-444E-9CD8-52B8AEAAEA34}"/>
            </a:ext>
          </a:extLst>
        </xdr:cNvPr>
        <xdr:cNvSpPr txBox="1"/>
      </xdr:nvSpPr>
      <xdr:spPr>
        <a:xfrm>
          <a:off x="54821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BF4E175-E43A-4EBB-BBB2-E65034DDDC58}"/>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B22835A-4AFF-489E-80DE-90304DED789B}"/>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069D18F-70D2-4CAD-ADB8-2EAB1E643DD2}"/>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087EFC4-3807-4284-B250-8E8634D371D2}"/>
            </a:ext>
          </a:extLst>
        </xdr:cNvPr>
        <xdr:cNvSpPr txBox="1"/>
      </xdr:nvSpPr>
      <xdr:spPr>
        <a:xfrm>
          <a:off x="5482151" y="56290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06A27DF-ADD4-4DC9-982B-DB09878F45D9}"/>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6C91D68-2AB8-4F86-8DC6-D1F19901CC61}"/>
            </a:ext>
          </a:extLst>
        </xdr:cNvPr>
        <xdr:cNvSpPr txBox="1"/>
      </xdr:nvSpPr>
      <xdr:spPr>
        <a:xfrm>
          <a:off x="541803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C849F14-7C7F-456E-AB9C-B999DDFE89B7}"/>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251964A2-8E32-4AC2-A007-F6C156449D69}"/>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E51E8AE-6ED4-4485-8877-57BE06D0E076}"/>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E254BB64-B545-43E0-B24E-90DE0ADACFC0}"/>
            </a:ext>
          </a:extLst>
        </xdr:cNvPr>
        <xdr:cNvCxnSpPr/>
      </xdr:nvCxnSpPr>
      <xdr:spPr>
        <a:xfrm flipV="1">
          <a:off x="9429115" y="5541874"/>
          <a:ext cx="0" cy="137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B6068D29-00F0-4905-9E1D-20A239478FA0}"/>
            </a:ext>
          </a:extLst>
        </xdr:cNvPr>
        <xdr:cNvSpPr txBox="1"/>
      </xdr:nvSpPr>
      <xdr:spPr>
        <a:xfrm>
          <a:off x="9467850" y="691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2DE1F017-BA3A-4186-A688-5EC816D82107}"/>
            </a:ext>
          </a:extLst>
        </xdr:cNvPr>
        <xdr:cNvCxnSpPr/>
      </xdr:nvCxnSpPr>
      <xdr:spPr>
        <a:xfrm>
          <a:off x="9359900" y="691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9415A9F3-369C-4F88-B45E-A799FEAFB8B7}"/>
            </a:ext>
          </a:extLst>
        </xdr:cNvPr>
        <xdr:cNvSpPr txBox="1"/>
      </xdr:nvSpPr>
      <xdr:spPr>
        <a:xfrm>
          <a:off x="9467850" y="532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B9D70693-1B04-4C6F-9F47-9FCA7DCFB6D3}"/>
            </a:ext>
          </a:extLst>
        </xdr:cNvPr>
        <xdr:cNvCxnSpPr/>
      </xdr:nvCxnSpPr>
      <xdr:spPr>
        <a:xfrm>
          <a:off x="9359900" y="5541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FE1F6961-325F-410F-974A-D9FBFD02A024}"/>
            </a:ext>
          </a:extLst>
        </xdr:cNvPr>
        <xdr:cNvSpPr txBox="1"/>
      </xdr:nvSpPr>
      <xdr:spPr>
        <a:xfrm>
          <a:off x="9467850" y="639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7422B63E-0B04-4547-A496-9207A048DCD3}"/>
            </a:ext>
          </a:extLst>
        </xdr:cNvPr>
        <xdr:cNvSpPr/>
      </xdr:nvSpPr>
      <xdr:spPr>
        <a:xfrm>
          <a:off x="9398000" y="64162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BAAEBB4A-9C85-4FC6-AF19-7BF4CCF8B992}"/>
            </a:ext>
          </a:extLst>
        </xdr:cNvPr>
        <xdr:cNvSpPr/>
      </xdr:nvSpPr>
      <xdr:spPr>
        <a:xfrm>
          <a:off x="8636000" y="6421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4B8F4561-B65A-4BF0-BFB8-E8E6CE49674A}"/>
            </a:ext>
          </a:extLst>
        </xdr:cNvPr>
        <xdr:cNvSpPr/>
      </xdr:nvSpPr>
      <xdr:spPr>
        <a:xfrm>
          <a:off x="7842250" y="6434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49371</xdr:rowOff>
    </xdr:from>
    <xdr:to>
      <xdr:col>41</xdr:col>
      <xdr:colOff>101600</xdr:colOff>
      <xdr:row>39</xdr:row>
      <xdr:rowOff>150971</xdr:rowOff>
    </xdr:to>
    <xdr:sp macro="" textlink="">
      <xdr:nvSpPr>
        <xdr:cNvPr id="125" name="フローチャート: 判断 124">
          <a:extLst>
            <a:ext uri="{FF2B5EF4-FFF2-40B4-BE49-F238E27FC236}">
              <a16:creationId xmlns:a16="http://schemas.microsoft.com/office/drawing/2014/main" id="{6BA60458-A053-4191-95E8-5E7BE261F47C}"/>
            </a:ext>
          </a:extLst>
        </xdr:cNvPr>
        <xdr:cNvSpPr/>
      </xdr:nvSpPr>
      <xdr:spPr>
        <a:xfrm>
          <a:off x="7029450" y="64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41255</xdr:rowOff>
    </xdr:from>
    <xdr:to>
      <xdr:col>36</xdr:col>
      <xdr:colOff>165100</xdr:colOff>
      <xdr:row>39</xdr:row>
      <xdr:rowOff>142855</xdr:rowOff>
    </xdr:to>
    <xdr:sp macro="" textlink="">
      <xdr:nvSpPr>
        <xdr:cNvPr id="126" name="フローチャート: 判断 125">
          <a:extLst>
            <a:ext uri="{FF2B5EF4-FFF2-40B4-BE49-F238E27FC236}">
              <a16:creationId xmlns:a16="http://schemas.microsoft.com/office/drawing/2014/main" id="{268FA95C-541B-41F9-BDFE-4D5B09256EC9}"/>
            </a:ext>
          </a:extLst>
        </xdr:cNvPr>
        <xdr:cNvSpPr/>
      </xdr:nvSpPr>
      <xdr:spPr>
        <a:xfrm>
          <a:off x="6235700" y="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3964FE-C593-44E5-AAAC-93523563BA61}"/>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0B4F58-D065-4B08-9944-CE2D5275529F}"/>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1624F1-C0DE-4DE8-A7FE-F5E52F43D293}"/>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B3E980E-C5FC-4A5C-AEAB-C638F847E0EA}"/>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8FE73B1-D92A-4347-8F99-B495724FB54E}"/>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88591</xdr:rowOff>
    </xdr:from>
    <xdr:to>
      <xdr:col>55</xdr:col>
      <xdr:colOff>50800</xdr:colOff>
      <xdr:row>38</xdr:row>
      <xdr:rowOff>18741</xdr:rowOff>
    </xdr:to>
    <xdr:sp macro="" textlink="">
      <xdr:nvSpPr>
        <xdr:cNvPr id="132" name="楕円 131">
          <a:extLst>
            <a:ext uri="{FF2B5EF4-FFF2-40B4-BE49-F238E27FC236}">
              <a16:creationId xmlns:a16="http://schemas.microsoft.com/office/drawing/2014/main" id="{95225658-CB97-4D32-9154-A8A6D5FE2CEF}"/>
            </a:ext>
          </a:extLst>
        </xdr:cNvPr>
        <xdr:cNvSpPr/>
      </xdr:nvSpPr>
      <xdr:spPr>
        <a:xfrm>
          <a:off x="9398000" y="61972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111468</xdr:rowOff>
    </xdr:from>
    <xdr:ext cx="534377" cy="259045"/>
    <xdr:sp macro="" textlink="">
      <xdr:nvSpPr>
        <xdr:cNvPr id="133" name="【道路】&#10;一人当たり延長該当値テキスト">
          <a:extLst>
            <a:ext uri="{FF2B5EF4-FFF2-40B4-BE49-F238E27FC236}">
              <a16:creationId xmlns:a16="http://schemas.microsoft.com/office/drawing/2014/main" id="{917C2FBF-8CBC-4808-8069-D4B00A3172C2}"/>
            </a:ext>
          </a:extLst>
        </xdr:cNvPr>
        <xdr:cNvSpPr txBox="1"/>
      </xdr:nvSpPr>
      <xdr:spPr>
        <a:xfrm>
          <a:off x="9467850" y="60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96233</xdr:rowOff>
    </xdr:from>
    <xdr:to>
      <xdr:col>50</xdr:col>
      <xdr:colOff>165100</xdr:colOff>
      <xdr:row>38</xdr:row>
      <xdr:rowOff>26383</xdr:rowOff>
    </xdr:to>
    <xdr:sp macro="" textlink="">
      <xdr:nvSpPr>
        <xdr:cNvPr id="134" name="楕円 133">
          <a:extLst>
            <a:ext uri="{FF2B5EF4-FFF2-40B4-BE49-F238E27FC236}">
              <a16:creationId xmlns:a16="http://schemas.microsoft.com/office/drawing/2014/main" id="{58A3F2FE-B75C-4B80-A9A9-299DD1538D47}"/>
            </a:ext>
          </a:extLst>
        </xdr:cNvPr>
        <xdr:cNvSpPr/>
      </xdr:nvSpPr>
      <xdr:spPr>
        <a:xfrm>
          <a:off x="8636000" y="6204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139391</xdr:rowOff>
    </xdr:from>
    <xdr:to>
      <xdr:col>55</xdr:col>
      <xdr:colOff>0</xdr:colOff>
      <xdr:row>37</xdr:row>
      <xdr:rowOff>147033</xdr:rowOff>
    </xdr:to>
    <xdr:cxnSp macro="">
      <xdr:nvCxnSpPr>
        <xdr:cNvPr id="135" name="直線コネクタ 134">
          <a:extLst>
            <a:ext uri="{FF2B5EF4-FFF2-40B4-BE49-F238E27FC236}">
              <a16:creationId xmlns:a16="http://schemas.microsoft.com/office/drawing/2014/main" id="{98452FBA-2E06-40F2-AE01-549AB469C386}"/>
            </a:ext>
          </a:extLst>
        </xdr:cNvPr>
        <xdr:cNvCxnSpPr/>
      </xdr:nvCxnSpPr>
      <xdr:spPr>
        <a:xfrm flipV="1">
          <a:off x="8686800" y="6248091"/>
          <a:ext cx="74295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96903</xdr:rowOff>
    </xdr:from>
    <xdr:to>
      <xdr:col>46</xdr:col>
      <xdr:colOff>38100</xdr:colOff>
      <xdr:row>38</xdr:row>
      <xdr:rowOff>27053</xdr:rowOff>
    </xdr:to>
    <xdr:sp macro="" textlink="">
      <xdr:nvSpPr>
        <xdr:cNvPr id="136" name="楕円 135">
          <a:extLst>
            <a:ext uri="{FF2B5EF4-FFF2-40B4-BE49-F238E27FC236}">
              <a16:creationId xmlns:a16="http://schemas.microsoft.com/office/drawing/2014/main" id="{BF8E3DE1-9FF8-4FB9-B9E7-26F5B39A2A0F}"/>
            </a:ext>
          </a:extLst>
        </xdr:cNvPr>
        <xdr:cNvSpPr/>
      </xdr:nvSpPr>
      <xdr:spPr>
        <a:xfrm>
          <a:off x="7842250" y="62056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147033</xdr:rowOff>
    </xdr:from>
    <xdr:to>
      <xdr:col>50</xdr:col>
      <xdr:colOff>114300</xdr:colOff>
      <xdr:row>37</xdr:row>
      <xdr:rowOff>147703</xdr:rowOff>
    </xdr:to>
    <xdr:cxnSp macro="">
      <xdr:nvCxnSpPr>
        <xdr:cNvPr id="137" name="直線コネクタ 136">
          <a:extLst>
            <a:ext uri="{FF2B5EF4-FFF2-40B4-BE49-F238E27FC236}">
              <a16:creationId xmlns:a16="http://schemas.microsoft.com/office/drawing/2014/main" id="{0655AE57-8919-4764-9E8A-A84ABBDF5E89}"/>
            </a:ext>
          </a:extLst>
        </xdr:cNvPr>
        <xdr:cNvCxnSpPr/>
      </xdr:nvCxnSpPr>
      <xdr:spPr>
        <a:xfrm flipV="1">
          <a:off x="7886700" y="6255733"/>
          <a:ext cx="8001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105345</xdr:rowOff>
    </xdr:from>
    <xdr:to>
      <xdr:col>41</xdr:col>
      <xdr:colOff>101600</xdr:colOff>
      <xdr:row>38</xdr:row>
      <xdr:rowOff>35495</xdr:rowOff>
    </xdr:to>
    <xdr:sp macro="" textlink="">
      <xdr:nvSpPr>
        <xdr:cNvPr id="138" name="楕円 137">
          <a:extLst>
            <a:ext uri="{FF2B5EF4-FFF2-40B4-BE49-F238E27FC236}">
              <a16:creationId xmlns:a16="http://schemas.microsoft.com/office/drawing/2014/main" id="{890C6519-08C1-4A9D-928D-F12F50DD9B97}"/>
            </a:ext>
          </a:extLst>
        </xdr:cNvPr>
        <xdr:cNvSpPr/>
      </xdr:nvSpPr>
      <xdr:spPr>
        <a:xfrm>
          <a:off x="7029450" y="6214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147703</xdr:rowOff>
    </xdr:from>
    <xdr:to>
      <xdr:col>45</xdr:col>
      <xdr:colOff>177800</xdr:colOff>
      <xdr:row>37</xdr:row>
      <xdr:rowOff>156145</xdr:rowOff>
    </xdr:to>
    <xdr:cxnSp macro="">
      <xdr:nvCxnSpPr>
        <xdr:cNvPr id="139" name="直線コネクタ 138">
          <a:extLst>
            <a:ext uri="{FF2B5EF4-FFF2-40B4-BE49-F238E27FC236}">
              <a16:creationId xmlns:a16="http://schemas.microsoft.com/office/drawing/2014/main" id="{EAC73AD3-8ACB-4752-B4BD-EC84187B1A41}"/>
            </a:ext>
          </a:extLst>
        </xdr:cNvPr>
        <xdr:cNvCxnSpPr/>
      </xdr:nvCxnSpPr>
      <xdr:spPr>
        <a:xfrm flipV="1">
          <a:off x="7080250" y="6256403"/>
          <a:ext cx="80645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108545</xdr:rowOff>
    </xdr:from>
    <xdr:to>
      <xdr:col>36</xdr:col>
      <xdr:colOff>165100</xdr:colOff>
      <xdr:row>38</xdr:row>
      <xdr:rowOff>38695</xdr:rowOff>
    </xdr:to>
    <xdr:sp macro="" textlink="">
      <xdr:nvSpPr>
        <xdr:cNvPr id="140" name="楕円 139">
          <a:extLst>
            <a:ext uri="{FF2B5EF4-FFF2-40B4-BE49-F238E27FC236}">
              <a16:creationId xmlns:a16="http://schemas.microsoft.com/office/drawing/2014/main" id="{E67E0F50-EB8C-4C67-9A18-8D46D3A55D71}"/>
            </a:ext>
          </a:extLst>
        </xdr:cNvPr>
        <xdr:cNvSpPr/>
      </xdr:nvSpPr>
      <xdr:spPr>
        <a:xfrm>
          <a:off x="6235700" y="6217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156145</xdr:rowOff>
    </xdr:from>
    <xdr:to>
      <xdr:col>41</xdr:col>
      <xdr:colOff>50800</xdr:colOff>
      <xdr:row>37</xdr:row>
      <xdr:rowOff>159345</xdr:rowOff>
    </xdr:to>
    <xdr:cxnSp macro="">
      <xdr:nvCxnSpPr>
        <xdr:cNvPr id="141" name="直線コネクタ 140">
          <a:extLst>
            <a:ext uri="{FF2B5EF4-FFF2-40B4-BE49-F238E27FC236}">
              <a16:creationId xmlns:a16="http://schemas.microsoft.com/office/drawing/2014/main" id="{2735FE75-71E0-40DC-807C-C401549399FC}"/>
            </a:ext>
          </a:extLst>
        </xdr:cNvPr>
        <xdr:cNvCxnSpPr/>
      </xdr:nvCxnSpPr>
      <xdr:spPr>
        <a:xfrm flipV="1">
          <a:off x="6286500" y="6264845"/>
          <a:ext cx="7937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F7267B2C-F708-48B5-92DA-7ED67486AD89}"/>
            </a:ext>
          </a:extLst>
        </xdr:cNvPr>
        <xdr:cNvSpPr txBox="1"/>
      </xdr:nvSpPr>
      <xdr:spPr>
        <a:xfrm>
          <a:off x="8425961" y="65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AB5112FB-1055-4E8B-BFAD-ABBBCB6E4261}"/>
            </a:ext>
          </a:extLst>
        </xdr:cNvPr>
        <xdr:cNvSpPr txBox="1"/>
      </xdr:nvSpPr>
      <xdr:spPr>
        <a:xfrm>
          <a:off x="7644911" y="65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142098</xdr:rowOff>
    </xdr:from>
    <xdr:ext cx="534377" cy="259045"/>
    <xdr:sp macro="" textlink="">
      <xdr:nvSpPr>
        <xdr:cNvPr id="144" name="n_3aveValue【道路】&#10;一人当たり延長">
          <a:extLst>
            <a:ext uri="{FF2B5EF4-FFF2-40B4-BE49-F238E27FC236}">
              <a16:creationId xmlns:a16="http://schemas.microsoft.com/office/drawing/2014/main" id="{F9F4854F-9836-455A-9928-5293C2B4FE36}"/>
            </a:ext>
          </a:extLst>
        </xdr:cNvPr>
        <xdr:cNvSpPr txBox="1"/>
      </xdr:nvSpPr>
      <xdr:spPr>
        <a:xfrm>
          <a:off x="6851161" y="65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133982</xdr:rowOff>
    </xdr:from>
    <xdr:ext cx="534377" cy="259045"/>
    <xdr:sp macro="" textlink="">
      <xdr:nvSpPr>
        <xdr:cNvPr id="145" name="n_4aveValue【道路】&#10;一人当たり延長">
          <a:extLst>
            <a:ext uri="{FF2B5EF4-FFF2-40B4-BE49-F238E27FC236}">
              <a16:creationId xmlns:a16="http://schemas.microsoft.com/office/drawing/2014/main" id="{31311DA8-5F03-49B9-8966-899F568545FC}"/>
            </a:ext>
          </a:extLst>
        </xdr:cNvPr>
        <xdr:cNvSpPr txBox="1"/>
      </xdr:nvSpPr>
      <xdr:spPr>
        <a:xfrm>
          <a:off x="6038361" y="65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42910</xdr:rowOff>
    </xdr:from>
    <xdr:ext cx="534377" cy="259045"/>
    <xdr:sp macro="" textlink="">
      <xdr:nvSpPr>
        <xdr:cNvPr id="146" name="n_1mainValue【道路】&#10;一人当たり延長">
          <a:extLst>
            <a:ext uri="{FF2B5EF4-FFF2-40B4-BE49-F238E27FC236}">
              <a16:creationId xmlns:a16="http://schemas.microsoft.com/office/drawing/2014/main" id="{03883F32-D8AB-45A5-B6C7-82ACC3E92F7C}"/>
            </a:ext>
          </a:extLst>
        </xdr:cNvPr>
        <xdr:cNvSpPr txBox="1"/>
      </xdr:nvSpPr>
      <xdr:spPr>
        <a:xfrm>
          <a:off x="8425961" y="59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43580</xdr:rowOff>
    </xdr:from>
    <xdr:ext cx="534377" cy="259045"/>
    <xdr:sp macro="" textlink="">
      <xdr:nvSpPr>
        <xdr:cNvPr id="147" name="n_2mainValue【道路】&#10;一人当たり延長">
          <a:extLst>
            <a:ext uri="{FF2B5EF4-FFF2-40B4-BE49-F238E27FC236}">
              <a16:creationId xmlns:a16="http://schemas.microsoft.com/office/drawing/2014/main" id="{331C9342-C77D-4121-AFCC-51DA92D130BF}"/>
            </a:ext>
          </a:extLst>
        </xdr:cNvPr>
        <xdr:cNvSpPr txBox="1"/>
      </xdr:nvSpPr>
      <xdr:spPr>
        <a:xfrm>
          <a:off x="7644911" y="59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52022</xdr:rowOff>
    </xdr:from>
    <xdr:ext cx="534377" cy="259045"/>
    <xdr:sp macro="" textlink="">
      <xdr:nvSpPr>
        <xdr:cNvPr id="148" name="n_3mainValue【道路】&#10;一人当たり延長">
          <a:extLst>
            <a:ext uri="{FF2B5EF4-FFF2-40B4-BE49-F238E27FC236}">
              <a16:creationId xmlns:a16="http://schemas.microsoft.com/office/drawing/2014/main" id="{7D6DCA6E-043B-4A40-BC8C-13ACB85E572A}"/>
            </a:ext>
          </a:extLst>
        </xdr:cNvPr>
        <xdr:cNvSpPr txBox="1"/>
      </xdr:nvSpPr>
      <xdr:spPr>
        <a:xfrm>
          <a:off x="6851161" y="59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55222</xdr:rowOff>
    </xdr:from>
    <xdr:ext cx="534377" cy="259045"/>
    <xdr:sp macro="" textlink="">
      <xdr:nvSpPr>
        <xdr:cNvPr id="149" name="n_4mainValue【道路】&#10;一人当たり延長">
          <a:extLst>
            <a:ext uri="{FF2B5EF4-FFF2-40B4-BE49-F238E27FC236}">
              <a16:creationId xmlns:a16="http://schemas.microsoft.com/office/drawing/2014/main" id="{373920B0-B740-452C-A70B-BD6D48E3F853}"/>
            </a:ext>
          </a:extLst>
        </xdr:cNvPr>
        <xdr:cNvSpPr txBox="1"/>
      </xdr:nvSpPr>
      <xdr:spPr>
        <a:xfrm>
          <a:off x="6038361" y="59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4A9D1DA-8EEC-427F-B936-69093BF03092}"/>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7AB3041-5CE7-43C5-A73F-BB28932B74B3}"/>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A88A93D-D36E-49FA-9070-D03454A41C1E}"/>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C34AAAC-39FE-48AE-9305-715ABF6EE35A}"/>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D37CABD-959F-48AE-847C-863B40BE7303}"/>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89C2398-2471-41D7-80F8-CF1AF05048EB}"/>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D3E2255-74E1-4440-B69F-D42AE36C2B8F}"/>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DFD6A26-CA74-4BBB-9AF9-44190EF6A7BF}"/>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3828408-81FC-4A6F-8E5D-BF1950C8C514}"/>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D55E78B-B23C-4F38-8A9E-E565CD0CBBF1}"/>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BCCC70C-52DB-4C08-B14D-B8B8909517E5}"/>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3D06646-1723-49B7-A211-C70CC9A4AA1C}"/>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3E329A4-6F70-4CB7-BA9F-181DD4203F1F}"/>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4256C92-1CBF-453D-9B8F-C6DF1C1565FA}"/>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2C5A78E-75B3-4623-AC81-05238E43CF49}"/>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E87AEB1-E5EC-40D0-8705-5D3A817589D7}"/>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A9EFB147-4E72-4307-97E7-7E865D9DF15E}"/>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8188A69-8790-43CF-AB11-299BCFE37183}"/>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A965BAE-F56E-48B8-AD55-65E1B1A3E1BA}"/>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CC842AA-C41D-46E3-94CC-DF1387AF5AF1}"/>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8D891917-430F-4268-8305-22A7C4649F68}"/>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5A49034-F8C7-4B95-81E1-615284228B44}"/>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9C3DD2EE-49DE-4F9E-96D5-D97B42FE9B3D}"/>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071EDC3-2CD3-4284-9AAA-3662F11E3E07}"/>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71C674D-E452-4E15-A128-698D61A8EB0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F764BBB-8F95-4431-8F8A-E0EEC246D6B0}"/>
            </a:ext>
          </a:extLst>
        </xdr:cNvPr>
        <xdr:cNvCxnSpPr/>
      </xdr:nvCxnSpPr>
      <xdr:spPr>
        <a:xfrm flipV="1">
          <a:off x="4177665" y="9163776"/>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A712EFA-C05F-4482-92E1-B89B6DD1121A}"/>
            </a:ext>
          </a:extLst>
        </xdr:cNvPr>
        <xdr:cNvSpPr txBox="1"/>
      </xdr:nvSpPr>
      <xdr:spPr>
        <a:xfrm>
          <a:off x="4216400" y="1061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455227C7-8D4D-411E-ABF5-AE8FC4DFBDEB}"/>
            </a:ext>
          </a:extLst>
        </xdr:cNvPr>
        <xdr:cNvCxnSpPr/>
      </xdr:nvCxnSpPr>
      <xdr:spPr>
        <a:xfrm>
          <a:off x="4108450" y="10608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A3F6E2E-4D20-4D91-B893-4707192DCC6A}"/>
            </a:ext>
          </a:extLst>
        </xdr:cNvPr>
        <xdr:cNvSpPr txBox="1"/>
      </xdr:nvSpPr>
      <xdr:spPr>
        <a:xfrm>
          <a:off x="4216400" y="89453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1C2A868-A13B-4EFC-9B70-901CF52DD22A}"/>
            </a:ext>
          </a:extLst>
        </xdr:cNvPr>
        <xdr:cNvCxnSpPr/>
      </xdr:nvCxnSpPr>
      <xdr:spPr>
        <a:xfrm>
          <a:off x="4108450" y="9163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5F3BC92-C0AA-4C39-A731-79C4DB7E35F1}"/>
            </a:ext>
          </a:extLst>
        </xdr:cNvPr>
        <xdr:cNvSpPr txBox="1"/>
      </xdr:nvSpPr>
      <xdr:spPr>
        <a:xfrm>
          <a:off x="4216400" y="9940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30F7F239-752F-47D5-B6E5-B1B9CC88B093}"/>
            </a:ext>
          </a:extLst>
        </xdr:cNvPr>
        <xdr:cNvSpPr/>
      </xdr:nvSpPr>
      <xdr:spPr>
        <a:xfrm>
          <a:off x="4127500" y="1008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5AB03457-BAAB-40EB-B57F-5AC6B731B85A}"/>
            </a:ext>
          </a:extLst>
        </xdr:cNvPr>
        <xdr:cNvSpPr/>
      </xdr:nvSpPr>
      <xdr:spPr>
        <a:xfrm>
          <a:off x="3384550" y="1007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0489EAD-9AD8-43E1-AA94-6D69E43DAFAD}"/>
            </a:ext>
          </a:extLst>
        </xdr:cNvPr>
        <xdr:cNvSpPr/>
      </xdr:nvSpPr>
      <xdr:spPr>
        <a:xfrm>
          <a:off x="2571750" y="10064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4" name="フローチャート: 判断 183">
          <a:extLst>
            <a:ext uri="{FF2B5EF4-FFF2-40B4-BE49-F238E27FC236}">
              <a16:creationId xmlns:a16="http://schemas.microsoft.com/office/drawing/2014/main" id="{85618371-F7C6-4AFC-AC20-80505FDC1E09}"/>
            </a:ext>
          </a:extLst>
        </xdr:cNvPr>
        <xdr:cNvSpPr/>
      </xdr:nvSpPr>
      <xdr:spPr>
        <a:xfrm>
          <a:off x="1778000" y="1011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5" name="フローチャート: 判断 184">
          <a:extLst>
            <a:ext uri="{FF2B5EF4-FFF2-40B4-BE49-F238E27FC236}">
              <a16:creationId xmlns:a16="http://schemas.microsoft.com/office/drawing/2014/main" id="{7750F13C-CE3E-488D-A6F1-98449C67559A}"/>
            </a:ext>
          </a:extLst>
        </xdr:cNvPr>
        <xdr:cNvSpPr/>
      </xdr:nvSpPr>
      <xdr:spPr>
        <a:xfrm>
          <a:off x="984250" y="101101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5E4582-37E9-4CC7-8545-4AE7BDDEE7BA}"/>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2A0741-CBE5-416C-BBDE-B4805F0509DC}"/>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816B65-D253-4309-BA6A-B04CA89101E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CD0249-676F-4DC0-8CE9-A1438B57B5C8}"/>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46B2ABF-E9DE-435F-A267-4FAAE2FA0C3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91" name="楕円 190">
          <a:extLst>
            <a:ext uri="{FF2B5EF4-FFF2-40B4-BE49-F238E27FC236}">
              <a16:creationId xmlns:a16="http://schemas.microsoft.com/office/drawing/2014/main" id="{0614CA9B-6EA1-4E4F-A32E-6834FDD5DF25}"/>
            </a:ext>
          </a:extLst>
        </xdr:cNvPr>
        <xdr:cNvSpPr/>
      </xdr:nvSpPr>
      <xdr:spPr>
        <a:xfrm>
          <a:off x="4127500" y="102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1196291-5B0D-498E-9A20-DFF67B984F72}"/>
            </a:ext>
          </a:extLst>
        </xdr:cNvPr>
        <xdr:cNvSpPr txBox="1"/>
      </xdr:nvSpPr>
      <xdr:spPr>
        <a:xfrm>
          <a:off x="4216400" y="1021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93" name="楕円 192">
          <a:extLst>
            <a:ext uri="{FF2B5EF4-FFF2-40B4-BE49-F238E27FC236}">
              <a16:creationId xmlns:a16="http://schemas.microsoft.com/office/drawing/2014/main" id="{6F60BC44-983D-47B7-BA4A-B7F534317A42}"/>
            </a:ext>
          </a:extLst>
        </xdr:cNvPr>
        <xdr:cNvSpPr/>
      </xdr:nvSpPr>
      <xdr:spPr>
        <a:xfrm>
          <a:off x="3384550" y="10216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48985</xdr:rowOff>
    </xdr:to>
    <xdr:cxnSp macro="">
      <xdr:nvCxnSpPr>
        <xdr:cNvPr id="194" name="直線コネクタ 193">
          <a:extLst>
            <a:ext uri="{FF2B5EF4-FFF2-40B4-BE49-F238E27FC236}">
              <a16:creationId xmlns:a16="http://schemas.microsoft.com/office/drawing/2014/main" id="{90576A7E-CE33-40A5-9BC4-C3A152551F2D}"/>
            </a:ext>
          </a:extLst>
        </xdr:cNvPr>
        <xdr:cNvCxnSpPr/>
      </xdr:nvCxnSpPr>
      <xdr:spPr>
        <a:xfrm>
          <a:off x="3429000" y="10260693"/>
          <a:ext cx="7493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5" name="楕円 194">
          <a:extLst>
            <a:ext uri="{FF2B5EF4-FFF2-40B4-BE49-F238E27FC236}">
              <a16:creationId xmlns:a16="http://schemas.microsoft.com/office/drawing/2014/main" id="{4D9F57D6-63BE-4B21-AA10-C428774A54B1}"/>
            </a:ext>
          </a:extLst>
        </xdr:cNvPr>
        <xdr:cNvSpPr/>
      </xdr:nvSpPr>
      <xdr:spPr>
        <a:xfrm>
          <a:off x="2571750" y="1019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24493</xdr:rowOff>
    </xdr:to>
    <xdr:cxnSp macro="">
      <xdr:nvCxnSpPr>
        <xdr:cNvPr id="196" name="直線コネクタ 195">
          <a:extLst>
            <a:ext uri="{FF2B5EF4-FFF2-40B4-BE49-F238E27FC236}">
              <a16:creationId xmlns:a16="http://schemas.microsoft.com/office/drawing/2014/main" id="{6E3F0923-4C29-4AD1-BCFC-2D79B9E52146}"/>
            </a:ext>
          </a:extLst>
        </xdr:cNvPr>
        <xdr:cNvCxnSpPr/>
      </xdr:nvCxnSpPr>
      <xdr:spPr>
        <a:xfrm>
          <a:off x="2622550" y="10236200"/>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197" name="楕円 196">
          <a:extLst>
            <a:ext uri="{FF2B5EF4-FFF2-40B4-BE49-F238E27FC236}">
              <a16:creationId xmlns:a16="http://schemas.microsoft.com/office/drawing/2014/main" id="{F8751446-9C69-40F2-948A-B8C3B2DCCE3D}"/>
            </a:ext>
          </a:extLst>
        </xdr:cNvPr>
        <xdr:cNvSpPr/>
      </xdr:nvSpPr>
      <xdr:spPr>
        <a:xfrm>
          <a:off x="1778000" y="10167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62</xdr:row>
      <xdr:rowOff>0</xdr:rowOff>
    </xdr:to>
    <xdr:cxnSp macro="">
      <xdr:nvCxnSpPr>
        <xdr:cNvPr id="198" name="直線コネクタ 197">
          <a:extLst>
            <a:ext uri="{FF2B5EF4-FFF2-40B4-BE49-F238E27FC236}">
              <a16:creationId xmlns:a16="http://schemas.microsoft.com/office/drawing/2014/main" id="{7791C60E-5E13-4E72-A999-FBDAEC94D476}"/>
            </a:ext>
          </a:extLst>
        </xdr:cNvPr>
        <xdr:cNvCxnSpPr/>
      </xdr:nvCxnSpPr>
      <xdr:spPr>
        <a:xfrm>
          <a:off x="1828800" y="10218057"/>
          <a:ext cx="7937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9" name="楕円 198">
          <a:extLst>
            <a:ext uri="{FF2B5EF4-FFF2-40B4-BE49-F238E27FC236}">
              <a16:creationId xmlns:a16="http://schemas.microsoft.com/office/drawing/2014/main" id="{D0C87C96-2B53-4E31-86A4-1627BCA2C701}"/>
            </a:ext>
          </a:extLst>
        </xdr:cNvPr>
        <xdr:cNvSpPr/>
      </xdr:nvSpPr>
      <xdr:spPr>
        <a:xfrm>
          <a:off x="984250" y="10142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122465</xdr:rowOff>
    </xdr:from>
    <xdr:to>
      <xdr:col>10</xdr:col>
      <xdr:colOff>114300</xdr:colOff>
      <xdr:row>61</xdr:row>
      <xdr:rowOff>146957</xdr:rowOff>
    </xdr:to>
    <xdr:cxnSp macro="">
      <xdr:nvCxnSpPr>
        <xdr:cNvPr id="200" name="直線コネクタ 199">
          <a:extLst>
            <a:ext uri="{FF2B5EF4-FFF2-40B4-BE49-F238E27FC236}">
              <a16:creationId xmlns:a16="http://schemas.microsoft.com/office/drawing/2014/main" id="{2217F793-5EEC-41BA-8CA0-C2C341AF8FB6}"/>
            </a:ext>
          </a:extLst>
        </xdr:cNvPr>
        <xdr:cNvCxnSpPr/>
      </xdr:nvCxnSpPr>
      <xdr:spPr>
        <a:xfrm>
          <a:off x="1028700" y="10193565"/>
          <a:ext cx="8001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D62A8C0-5877-4E76-8C2A-FABF11CA735E}"/>
            </a:ext>
          </a:extLst>
        </xdr:cNvPr>
        <xdr:cNvSpPr txBox="1"/>
      </xdr:nvSpPr>
      <xdr:spPr>
        <a:xfrm>
          <a:off x="3239144" y="985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7D6393F-0CB8-45DF-B394-28039ABC7343}"/>
            </a:ext>
          </a:extLst>
        </xdr:cNvPr>
        <xdr:cNvSpPr txBox="1"/>
      </xdr:nvSpPr>
      <xdr:spPr>
        <a:xfrm>
          <a:off x="2439044" y="984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14923BC-7358-44FD-AEF8-35DF9AAF583E}"/>
            </a:ext>
          </a:extLst>
        </xdr:cNvPr>
        <xdr:cNvSpPr txBox="1"/>
      </xdr:nvSpPr>
      <xdr:spPr>
        <a:xfrm>
          <a:off x="1645294" y="990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AF4D9FE-9D24-414B-A0BA-1BAF3AF06F40}"/>
            </a:ext>
          </a:extLst>
        </xdr:cNvPr>
        <xdr:cNvSpPr txBox="1"/>
      </xdr:nvSpPr>
      <xdr:spPr>
        <a:xfrm>
          <a:off x="851544" y="989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799F291E-55DF-465F-A789-5D9BB85485D8}"/>
            </a:ext>
          </a:extLst>
        </xdr:cNvPr>
        <xdr:cNvSpPr txBox="1"/>
      </xdr:nvSpPr>
      <xdr:spPr>
        <a:xfrm>
          <a:off x="3239144" y="10302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D095861-2F61-4A3F-93BF-5651C535556B}"/>
            </a:ext>
          </a:extLst>
        </xdr:cNvPr>
        <xdr:cNvSpPr txBox="1"/>
      </xdr:nvSpPr>
      <xdr:spPr>
        <a:xfrm>
          <a:off x="24390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17434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B8DC01A-3CF2-45C7-BE04-ED9592AE68CF}"/>
            </a:ext>
          </a:extLst>
        </xdr:cNvPr>
        <xdr:cNvSpPr txBox="1"/>
      </xdr:nvSpPr>
      <xdr:spPr>
        <a:xfrm>
          <a:off x="1645294" y="102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827782D-CDD9-4FE0-AA2E-97BE3AEEA847}"/>
            </a:ext>
          </a:extLst>
        </xdr:cNvPr>
        <xdr:cNvSpPr txBox="1"/>
      </xdr:nvSpPr>
      <xdr:spPr>
        <a:xfrm>
          <a:off x="851544" y="1023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5397206-B989-4894-85C2-5A90AF360744}"/>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6071791-CBCF-47C2-990C-00D341B18C3C}"/>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29B90FC-45DF-4CB8-B11B-0D72A233FA09}"/>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A32E47E-E3F6-4706-A7CC-08235F88DB27}"/>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F17D2BB-50C1-4C57-96F5-5CD7BB657616}"/>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B2FEE43-2FB1-449D-8DB6-B6C151AB5569}"/>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32FC3AA-3357-4E05-ADB3-0C6EB962791D}"/>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99C8E8C-9F61-4E45-857F-3C74E94C233F}"/>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D3B52BE-1812-4754-800D-F63FC4484761}"/>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6F9A5FB-DA61-44EE-869A-512A5020507B}"/>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A5DB7D0-46D1-49D9-A5D8-69CEA37F448C}"/>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5D9F99CD-6E5B-43DF-BF9A-C2C35DEA3435}"/>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1BE4553-D133-4476-A0DA-E8E0CADE46E6}"/>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892532F7-F308-4BF4-ADD6-0FC448CCB2F1}"/>
            </a:ext>
          </a:extLst>
        </xdr:cNvPr>
        <xdr:cNvSpPr txBox="1"/>
      </xdr:nvSpPr>
      <xdr:spPr>
        <a:xfrm>
          <a:off x="5327878" y="1013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9872205-D3EC-499D-AE2A-86106600B4D7}"/>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AAF147C-D061-45CE-BA59-D29E7CA0257B}"/>
            </a:ext>
          </a:extLst>
        </xdr:cNvPr>
        <xdr:cNvSpPr txBox="1"/>
      </xdr:nvSpPr>
      <xdr:spPr>
        <a:xfrm>
          <a:off x="5327878" y="9770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7092E60-9269-46EB-ADD7-3867A9D872E0}"/>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B68B1CAF-8825-43E7-8AFE-C4BE0C8BC9EA}"/>
            </a:ext>
          </a:extLst>
        </xdr:cNvPr>
        <xdr:cNvSpPr txBox="1"/>
      </xdr:nvSpPr>
      <xdr:spPr>
        <a:xfrm>
          <a:off x="5327878" y="940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4B3202C-30E1-44A7-B134-CD4DFA1117B7}"/>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5B8E11E-F3FA-424F-ADB6-524034D44375}"/>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F58552-4433-4C42-B458-29CE393F4711}"/>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D93B137-6B1D-404E-93D2-7AB487A0DEAF}"/>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51776CC-14AA-4965-965E-C2AA5CD1FC19}"/>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C71305E1-052D-449A-BE7F-3F1A02BEFC92}"/>
            </a:ext>
          </a:extLst>
        </xdr:cNvPr>
        <xdr:cNvCxnSpPr/>
      </xdr:nvCxnSpPr>
      <xdr:spPr>
        <a:xfrm flipV="1">
          <a:off x="9429115" y="9410713"/>
          <a:ext cx="0" cy="122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231F907-6F66-49A8-80C5-D91B6CAE764F}"/>
            </a:ext>
          </a:extLst>
        </xdr:cNvPr>
        <xdr:cNvSpPr txBox="1"/>
      </xdr:nvSpPr>
      <xdr:spPr>
        <a:xfrm>
          <a:off x="9467850" y="106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D496DA66-7385-416C-9288-86B390DC0A73}"/>
            </a:ext>
          </a:extLst>
        </xdr:cNvPr>
        <xdr:cNvCxnSpPr/>
      </xdr:nvCxnSpPr>
      <xdr:spPr>
        <a:xfrm>
          <a:off x="9359900" y="10639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12E0BCF-602D-4AFA-9155-F451CE7DCDCC}"/>
            </a:ext>
          </a:extLst>
        </xdr:cNvPr>
        <xdr:cNvSpPr txBox="1"/>
      </xdr:nvSpPr>
      <xdr:spPr>
        <a:xfrm>
          <a:off x="9467850" y="9198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B0782DEE-01C0-42F1-B166-8F427E6CE68E}"/>
            </a:ext>
          </a:extLst>
        </xdr:cNvPr>
        <xdr:cNvCxnSpPr/>
      </xdr:nvCxnSpPr>
      <xdr:spPr>
        <a:xfrm>
          <a:off x="9359900" y="9410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87A83B2-E48A-4EE2-8D06-E2F2DDEB1F73}"/>
            </a:ext>
          </a:extLst>
        </xdr:cNvPr>
        <xdr:cNvSpPr txBox="1"/>
      </xdr:nvSpPr>
      <xdr:spPr>
        <a:xfrm>
          <a:off x="9467850" y="10223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D7E1C385-9F3F-4C71-BA93-C5354223997D}"/>
            </a:ext>
          </a:extLst>
        </xdr:cNvPr>
        <xdr:cNvSpPr/>
      </xdr:nvSpPr>
      <xdr:spPr>
        <a:xfrm>
          <a:off x="9398000" y="103660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DF7EA750-CF61-40D7-8A49-3A57B80C9C4D}"/>
            </a:ext>
          </a:extLst>
        </xdr:cNvPr>
        <xdr:cNvSpPr/>
      </xdr:nvSpPr>
      <xdr:spPr>
        <a:xfrm>
          <a:off x="8636000" y="10368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5EB87DB0-FA62-49F9-A751-6A1BC2F0E4C7}"/>
            </a:ext>
          </a:extLst>
        </xdr:cNvPr>
        <xdr:cNvSpPr/>
      </xdr:nvSpPr>
      <xdr:spPr>
        <a:xfrm>
          <a:off x="7842250" y="103760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41" name="フローチャート: 判断 240">
          <a:extLst>
            <a:ext uri="{FF2B5EF4-FFF2-40B4-BE49-F238E27FC236}">
              <a16:creationId xmlns:a16="http://schemas.microsoft.com/office/drawing/2014/main" id="{5EB258E9-2B79-445A-97CB-04D59C8C722F}"/>
            </a:ext>
          </a:extLst>
        </xdr:cNvPr>
        <xdr:cNvSpPr/>
      </xdr:nvSpPr>
      <xdr:spPr>
        <a:xfrm>
          <a:off x="7029450" y="104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2" name="フローチャート: 判断 241">
          <a:extLst>
            <a:ext uri="{FF2B5EF4-FFF2-40B4-BE49-F238E27FC236}">
              <a16:creationId xmlns:a16="http://schemas.microsoft.com/office/drawing/2014/main" id="{22020074-C3CB-4EE7-B478-04217F5CF20F}"/>
            </a:ext>
          </a:extLst>
        </xdr:cNvPr>
        <xdr:cNvSpPr/>
      </xdr:nvSpPr>
      <xdr:spPr>
        <a:xfrm>
          <a:off x="6235700" y="1043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5304AF-6C67-4633-88F5-781C6B9A00FD}"/>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38E0B2A-840F-448B-9977-1D38050B6AD9}"/>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8B18CFC-0299-4A68-A75C-67D5D69F3F86}"/>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6898024-B2B8-4190-A37D-452DDC247A02}"/>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0CF37A5-3846-48F4-A97B-E747A6CA8E5E}"/>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124605</xdr:rowOff>
    </xdr:from>
    <xdr:to>
      <xdr:col>55</xdr:col>
      <xdr:colOff>50800</xdr:colOff>
      <xdr:row>64</xdr:row>
      <xdr:rowOff>54755</xdr:rowOff>
    </xdr:to>
    <xdr:sp macro="" textlink="">
      <xdr:nvSpPr>
        <xdr:cNvPr id="248" name="楕円 247">
          <a:extLst>
            <a:ext uri="{FF2B5EF4-FFF2-40B4-BE49-F238E27FC236}">
              <a16:creationId xmlns:a16="http://schemas.microsoft.com/office/drawing/2014/main" id="{B0C1834F-D94B-43D4-887C-8989BCC0222B}"/>
            </a:ext>
          </a:extLst>
        </xdr:cNvPr>
        <xdr:cNvSpPr/>
      </xdr:nvSpPr>
      <xdr:spPr>
        <a:xfrm>
          <a:off x="9398000" y="10525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39532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FDDAAFE3-1572-4852-A9BE-A94064AC5E11}"/>
            </a:ext>
          </a:extLst>
        </xdr:cNvPr>
        <xdr:cNvSpPr txBox="1"/>
      </xdr:nvSpPr>
      <xdr:spPr>
        <a:xfrm>
          <a:off x="9467850" y="1044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124981</xdr:rowOff>
    </xdr:from>
    <xdr:to>
      <xdr:col>50</xdr:col>
      <xdr:colOff>165100</xdr:colOff>
      <xdr:row>64</xdr:row>
      <xdr:rowOff>55131</xdr:rowOff>
    </xdr:to>
    <xdr:sp macro="" textlink="">
      <xdr:nvSpPr>
        <xdr:cNvPr id="250" name="楕円 249">
          <a:extLst>
            <a:ext uri="{FF2B5EF4-FFF2-40B4-BE49-F238E27FC236}">
              <a16:creationId xmlns:a16="http://schemas.microsoft.com/office/drawing/2014/main" id="{A1B763F3-FD39-4A7D-B4E2-B8121FDA081A}"/>
            </a:ext>
          </a:extLst>
        </xdr:cNvPr>
        <xdr:cNvSpPr/>
      </xdr:nvSpPr>
      <xdr:spPr>
        <a:xfrm>
          <a:off x="8636000" y="10526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3955</xdr:rowOff>
    </xdr:from>
    <xdr:to>
      <xdr:col>55</xdr:col>
      <xdr:colOff>0</xdr:colOff>
      <xdr:row>64</xdr:row>
      <xdr:rowOff>4331</xdr:rowOff>
    </xdr:to>
    <xdr:cxnSp macro="">
      <xdr:nvCxnSpPr>
        <xdr:cNvPr id="251" name="直線コネクタ 250">
          <a:extLst>
            <a:ext uri="{FF2B5EF4-FFF2-40B4-BE49-F238E27FC236}">
              <a16:creationId xmlns:a16="http://schemas.microsoft.com/office/drawing/2014/main" id="{9B945059-34FD-49CD-B913-7F728C8F2CC2}"/>
            </a:ext>
          </a:extLst>
        </xdr:cNvPr>
        <xdr:cNvCxnSpPr/>
      </xdr:nvCxnSpPr>
      <xdr:spPr>
        <a:xfrm flipV="1">
          <a:off x="8686800" y="10570355"/>
          <a:ext cx="74295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125018</xdr:rowOff>
    </xdr:from>
    <xdr:to>
      <xdr:col>46</xdr:col>
      <xdr:colOff>38100</xdr:colOff>
      <xdr:row>64</xdr:row>
      <xdr:rowOff>55168</xdr:rowOff>
    </xdr:to>
    <xdr:sp macro="" textlink="">
      <xdr:nvSpPr>
        <xdr:cNvPr id="252" name="楕円 251">
          <a:extLst>
            <a:ext uri="{FF2B5EF4-FFF2-40B4-BE49-F238E27FC236}">
              <a16:creationId xmlns:a16="http://schemas.microsoft.com/office/drawing/2014/main" id="{A540AB0E-34B1-41D2-8C7B-1C7F8A43579B}"/>
            </a:ext>
          </a:extLst>
        </xdr:cNvPr>
        <xdr:cNvSpPr/>
      </xdr:nvSpPr>
      <xdr:spPr>
        <a:xfrm>
          <a:off x="7842250" y="10526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4331</xdr:rowOff>
    </xdr:from>
    <xdr:to>
      <xdr:col>50</xdr:col>
      <xdr:colOff>114300</xdr:colOff>
      <xdr:row>64</xdr:row>
      <xdr:rowOff>4368</xdr:rowOff>
    </xdr:to>
    <xdr:cxnSp macro="">
      <xdr:nvCxnSpPr>
        <xdr:cNvPr id="253" name="直線コネクタ 252">
          <a:extLst>
            <a:ext uri="{FF2B5EF4-FFF2-40B4-BE49-F238E27FC236}">
              <a16:creationId xmlns:a16="http://schemas.microsoft.com/office/drawing/2014/main" id="{5A42309B-C1F4-42A6-8930-D493E05AA20D}"/>
            </a:ext>
          </a:extLst>
        </xdr:cNvPr>
        <xdr:cNvCxnSpPr/>
      </xdr:nvCxnSpPr>
      <xdr:spPr>
        <a:xfrm flipV="1">
          <a:off x="7886700" y="10570731"/>
          <a:ext cx="8001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125757</xdr:rowOff>
    </xdr:from>
    <xdr:to>
      <xdr:col>41</xdr:col>
      <xdr:colOff>101600</xdr:colOff>
      <xdr:row>64</xdr:row>
      <xdr:rowOff>55907</xdr:rowOff>
    </xdr:to>
    <xdr:sp macro="" textlink="">
      <xdr:nvSpPr>
        <xdr:cNvPr id="254" name="楕円 253">
          <a:extLst>
            <a:ext uri="{FF2B5EF4-FFF2-40B4-BE49-F238E27FC236}">
              <a16:creationId xmlns:a16="http://schemas.microsoft.com/office/drawing/2014/main" id="{B7B85D07-3B2A-463E-BBAB-D1551FEF9424}"/>
            </a:ext>
          </a:extLst>
        </xdr:cNvPr>
        <xdr:cNvSpPr/>
      </xdr:nvSpPr>
      <xdr:spPr>
        <a:xfrm>
          <a:off x="7029450" y="10527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4368</xdr:rowOff>
    </xdr:from>
    <xdr:to>
      <xdr:col>45</xdr:col>
      <xdr:colOff>177800</xdr:colOff>
      <xdr:row>64</xdr:row>
      <xdr:rowOff>5107</xdr:rowOff>
    </xdr:to>
    <xdr:cxnSp macro="">
      <xdr:nvCxnSpPr>
        <xdr:cNvPr id="255" name="直線コネクタ 254">
          <a:extLst>
            <a:ext uri="{FF2B5EF4-FFF2-40B4-BE49-F238E27FC236}">
              <a16:creationId xmlns:a16="http://schemas.microsoft.com/office/drawing/2014/main" id="{9669DD02-738F-41E7-891A-0F40A892EB9F}"/>
            </a:ext>
          </a:extLst>
        </xdr:cNvPr>
        <xdr:cNvCxnSpPr/>
      </xdr:nvCxnSpPr>
      <xdr:spPr>
        <a:xfrm flipV="1">
          <a:off x="7080250" y="10570768"/>
          <a:ext cx="80645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126037</xdr:rowOff>
    </xdr:from>
    <xdr:to>
      <xdr:col>36</xdr:col>
      <xdr:colOff>165100</xdr:colOff>
      <xdr:row>64</xdr:row>
      <xdr:rowOff>56187</xdr:rowOff>
    </xdr:to>
    <xdr:sp macro="" textlink="">
      <xdr:nvSpPr>
        <xdr:cNvPr id="256" name="楕円 255">
          <a:extLst>
            <a:ext uri="{FF2B5EF4-FFF2-40B4-BE49-F238E27FC236}">
              <a16:creationId xmlns:a16="http://schemas.microsoft.com/office/drawing/2014/main" id="{5F81BCAC-5491-4971-AE72-496B7F76FADD}"/>
            </a:ext>
          </a:extLst>
        </xdr:cNvPr>
        <xdr:cNvSpPr/>
      </xdr:nvSpPr>
      <xdr:spPr>
        <a:xfrm>
          <a:off x="6235700" y="10527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5107</xdr:rowOff>
    </xdr:from>
    <xdr:to>
      <xdr:col>41</xdr:col>
      <xdr:colOff>50800</xdr:colOff>
      <xdr:row>64</xdr:row>
      <xdr:rowOff>5387</xdr:rowOff>
    </xdr:to>
    <xdr:cxnSp macro="">
      <xdr:nvCxnSpPr>
        <xdr:cNvPr id="257" name="直線コネクタ 256">
          <a:extLst>
            <a:ext uri="{FF2B5EF4-FFF2-40B4-BE49-F238E27FC236}">
              <a16:creationId xmlns:a16="http://schemas.microsoft.com/office/drawing/2014/main" id="{E44FE420-64F4-4D0E-A692-85633818ACC0}"/>
            </a:ext>
          </a:extLst>
        </xdr:cNvPr>
        <xdr:cNvCxnSpPr/>
      </xdr:nvCxnSpPr>
      <xdr:spPr>
        <a:xfrm flipV="1">
          <a:off x="6286500" y="10571507"/>
          <a:ext cx="79375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4E0383E-B61F-4F59-A7F1-6E29A517C633}"/>
            </a:ext>
          </a:extLst>
        </xdr:cNvPr>
        <xdr:cNvSpPr txBox="1"/>
      </xdr:nvSpPr>
      <xdr:spPr>
        <a:xfrm>
          <a:off x="8399995" y="1015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C341981-5565-40D1-B370-7AFB16AB80DD}"/>
            </a:ext>
          </a:extLst>
        </xdr:cNvPr>
        <xdr:cNvSpPr txBox="1"/>
      </xdr:nvSpPr>
      <xdr:spPr>
        <a:xfrm>
          <a:off x="7612595" y="1015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4134552F-5E25-40F7-A7E7-0C416AC9B608}"/>
            </a:ext>
          </a:extLst>
        </xdr:cNvPr>
        <xdr:cNvSpPr txBox="1"/>
      </xdr:nvSpPr>
      <xdr:spPr>
        <a:xfrm>
          <a:off x="6818845" y="1019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DDA3FDB-5504-47C8-9EFF-BC3C0C5E9426}"/>
            </a:ext>
          </a:extLst>
        </xdr:cNvPr>
        <xdr:cNvSpPr txBox="1"/>
      </xdr:nvSpPr>
      <xdr:spPr>
        <a:xfrm>
          <a:off x="6006045" y="1022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46258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F323D77-E18F-4992-9BD4-60A31DDF3150}"/>
            </a:ext>
          </a:extLst>
        </xdr:cNvPr>
        <xdr:cNvSpPr txBox="1"/>
      </xdr:nvSpPr>
      <xdr:spPr>
        <a:xfrm>
          <a:off x="8399995" y="1061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46295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A1E87283-CC56-4FAF-B726-D3BE395152B4}"/>
            </a:ext>
          </a:extLst>
        </xdr:cNvPr>
        <xdr:cNvSpPr txBox="1"/>
      </xdr:nvSpPr>
      <xdr:spPr>
        <a:xfrm>
          <a:off x="7612595" y="106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47034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5893080D-599F-4669-9B6C-BCA67E8C2F4C}"/>
            </a:ext>
          </a:extLst>
        </xdr:cNvPr>
        <xdr:cNvSpPr txBox="1"/>
      </xdr:nvSpPr>
      <xdr:spPr>
        <a:xfrm>
          <a:off x="6818845" y="106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47314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15646FA-7210-4E12-9383-25EFEA535059}"/>
            </a:ext>
          </a:extLst>
        </xdr:cNvPr>
        <xdr:cNvSpPr txBox="1"/>
      </xdr:nvSpPr>
      <xdr:spPr>
        <a:xfrm>
          <a:off x="6006045" y="106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6F46428-A478-454A-906C-2FA00EB1715A}"/>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3AA2B05-93E2-4A6E-867B-8980A3EC2E3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90867F2-6A6E-45A2-8B23-B8DBBAFE7BE5}"/>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91BE017-6D91-405A-AE7F-2ED4E5ECF6B1}"/>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91FF024-B332-45E4-944A-05533BD48A0B}"/>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CA812D8-3CAF-476E-A719-FC333B32D4C7}"/>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391941F-0FC7-4B21-BB79-8123DC3EC17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CF50B81-7F2E-46BC-8E72-770190C323BF}"/>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A993E30-2E24-45EA-86A9-C6A0E2488995}"/>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0717B95-8584-4578-A014-037886D4876B}"/>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24D0BA5-2AA6-4ED5-A53B-6EDDD4508D0F}"/>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DF3E65C-F4F7-4AB1-9F6B-91CA2570BA2E}"/>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A86624E-8390-4D2B-AAF0-36DAA8FFBA6F}"/>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4E01276E-1E29-4DCA-BF2C-AA00071AC31A}"/>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0E599D7-F57E-45DC-9C2F-ADD2AD07E5EA}"/>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F8F2945-D4A2-4749-93D5-1F3032CA535E}"/>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81A03895-2362-4B19-8D2E-A7497D3E015D}"/>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176CE13-B03B-473A-9D99-D4150FA7A6A0}"/>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DB1CF6B-D0B9-4608-B213-48BBF36D447B}"/>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E102CF2B-83DA-4BEF-9BEE-014454FB81F6}"/>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E7C3A95-6C6E-4FA7-8546-5EC9B0AE7350}"/>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9DEB518-B64C-47D4-B858-75A08537C3B9}"/>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187903C5-6969-4616-B7C4-AE4AB800B322}"/>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8401C2A-18B8-4A25-8E07-F538E1E2194E}"/>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FF02141-B577-42EC-ACD4-45CE7FA1263B}"/>
            </a:ext>
          </a:extLst>
        </xdr:cNvPr>
        <xdr:cNvCxnSpPr/>
      </xdr:nvCxnSpPr>
      <xdr:spPr>
        <a:xfrm flipV="1">
          <a:off x="4177665" y="12849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DAE030C5-FFA7-47B7-991C-BD42A2E684B8}"/>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7CCC2472-E89B-450E-AE15-722AAD0F2102}"/>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D80048F-EAE9-46D3-BB98-967D50FC55A3}"/>
            </a:ext>
          </a:extLst>
        </xdr:cNvPr>
        <xdr:cNvSpPr txBox="1"/>
      </xdr:nvSpPr>
      <xdr:spPr>
        <a:xfrm>
          <a:off x="4216400" y="1263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64AF7341-D51C-43BC-A23D-C528DC104080}"/>
            </a:ext>
          </a:extLst>
        </xdr:cNvPr>
        <xdr:cNvCxnSpPr/>
      </xdr:nvCxnSpPr>
      <xdr:spPr>
        <a:xfrm>
          <a:off x="4108450" y="1284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C1D3E700-D777-4444-8935-9D65D89F25FD}"/>
            </a:ext>
          </a:extLst>
        </xdr:cNvPr>
        <xdr:cNvSpPr txBox="1"/>
      </xdr:nvSpPr>
      <xdr:spPr>
        <a:xfrm>
          <a:off x="4216400" y="13503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DB1C7DB6-1B55-475E-8148-C3FC2349526B}"/>
            </a:ext>
          </a:extLst>
        </xdr:cNvPr>
        <xdr:cNvSpPr/>
      </xdr:nvSpPr>
      <xdr:spPr>
        <a:xfrm>
          <a:off x="4127500" y="13645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B24D6BE4-69CE-4DC6-800D-BC4F8C78A705}"/>
            </a:ext>
          </a:extLst>
        </xdr:cNvPr>
        <xdr:cNvSpPr/>
      </xdr:nvSpPr>
      <xdr:spPr>
        <a:xfrm>
          <a:off x="3384550" y="13639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58D3766D-E98D-4277-8808-C76AC337A890}"/>
            </a:ext>
          </a:extLst>
        </xdr:cNvPr>
        <xdr:cNvSpPr/>
      </xdr:nvSpPr>
      <xdr:spPr>
        <a:xfrm>
          <a:off x="2571750" y="136150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9" name="フローチャート: 判断 298">
          <a:extLst>
            <a:ext uri="{FF2B5EF4-FFF2-40B4-BE49-F238E27FC236}">
              <a16:creationId xmlns:a16="http://schemas.microsoft.com/office/drawing/2014/main" id="{E33A0B0C-A77C-4B8C-93A3-79CD24D3674C}"/>
            </a:ext>
          </a:extLst>
        </xdr:cNvPr>
        <xdr:cNvSpPr/>
      </xdr:nvSpPr>
      <xdr:spPr>
        <a:xfrm>
          <a:off x="1778000" y="13607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a:extLst>
            <a:ext uri="{FF2B5EF4-FFF2-40B4-BE49-F238E27FC236}">
              <a16:creationId xmlns:a16="http://schemas.microsoft.com/office/drawing/2014/main" id="{D361A2D4-25C8-46EF-BCE0-15DFBF136201}"/>
            </a:ext>
          </a:extLst>
        </xdr:cNvPr>
        <xdr:cNvSpPr/>
      </xdr:nvSpPr>
      <xdr:spPr>
        <a:xfrm>
          <a:off x="984250" y="13603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34BE78B-8EB5-4B92-866C-CCAF58A32CA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9AC7E0-749B-48F0-984C-93AF90D9FEE1}"/>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2C01235-87F3-4BB1-A3E8-0CED9A47CDD2}"/>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E344FB7-26DF-4106-84B3-042BFEA1E056}"/>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E0F74DF-92F9-4EB3-B943-AA4647A86CA2}"/>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6" name="楕円 305">
          <a:extLst>
            <a:ext uri="{FF2B5EF4-FFF2-40B4-BE49-F238E27FC236}">
              <a16:creationId xmlns:a16="http://schemas.microsoft.com/office/drawing/2014/main" id="{0610CE69-DAE9-4D79-B49B-192251DE8BA5}"/>
            </a:ext>
          </a:extLst>
        </xdr:cNvPr>
        <xdr:cNvSpPr/>
      </xdr:nvSpPr>
      <xdr:spPr>
        <a:xfrm>
          <a:off x="4127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7" name="【公営住宅】&#10;有形固定資産減価償却率該当値テキスト">
          <a:extLst>
            <a:ext uri="{FF2B5EF4-FFF2-40B4-BE49-F238E27FC236}">
              <a16:creationId xmlns:a16="http://schemas.microsoft.com/office/drawing/2014/main" id="{E644BCAB-30E7-46A7-80AE-B1009AF32374}"/>
            </a:ext>
          </a:extLst>
        </xdr:cNvPr>
        <xdr:cNvSpPr txBox="1"/>
      </xdr:nvSpPr>
      <xdr:spPr>
        <a:xfrm>
          <a:off x="42164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8" name="楕円 307">
          <a:extLst>
            <a:ext uri="{FF2B5EF4-FFF2-40B4-BE49-F238E27FC236}">
              <a16:creationId xmlns:a16="http://schemas.microsoft.com/office/drawing/2014/main" id="{60EE24FB-C8E7-4730-A25E-15FA0D32C49B}"/>
            </a:ext>
          </a:extLst>
        </xdr:cNvPr>
        <xdr:cNvSpPr/>
      </xdr:nvSpPr>
      <xdr:spPr>
        <a:xfrm>
          <a:off x="3384550" y="14262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9" name="直線コネクタ 308">
          <a:extLst>
            <a:ext uri="{FF2B5EF4-FFF2-40B4-BE49-F238E27FC236}">
              <a16:creationId xmlns:a16="http://schemas.microsoft.com/office/drawing/2014/main" id="{B75B7976-DB8C-4697-B14E-30D32C11A4BD}"/>
            </a:ext>
          </a:extLst>
        </xdr:cNvPr>
        <xdr:cNvCxnSpPr/>
      </xdr:nvCxnSpPr>
      <xdr:spPr>
        <a:xfrm>
          <a:off x="3429000" y="143129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0" name="楕円 309">
          <a:extLst>
            <a:ext uri="{FF2B5EF4-FFF2-40B4-BE49-F238E27FC236}">
              <a16:creationId xmlns:a16="http://schemas.microsoft.com/office/drawing/2014/main" id="{0636360B-6F3D-46C5-ADF4-03DC18340B09}"/>
            </a:ext>
          </a:extLst>
        </xdr:cNvPr>
        <xdr:cNvSpPr/>
      </xdr:nvSpPr>
      <xdr:spPr>
        <a:xfrm>
          <a:off x="257175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1" name="直線コネクタ 310">
          <a:extLst>
            <a:ext uri="{FF2B5EF4-FFF2-40B4-BE49-F238E27FC236}">
              <a16:creationId xmlns:a16="http://schemas.microsoft.com/office/drawing/2014/main" id="{E28BAFAC-28FF-4DA0-B517-904051F47E24}"/>
            </a:ext>
          </a:extLst>
        </xdr:cNvPr>
        <xdr:cNvCxnSpPr/>
      </xdr:nvCxnSpPr>
      <xdr:spPr>
        <a:xfrm>
          <a:off x="2622550" y="143129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2" name="楕円 311">
          <a:extLst>
            <a:ext uri="{FF2B5EF4-FFF2-40B4-BE49-F238E27FC236}">
              <a16:creationId xmlns:a16="http://schemas.microsoft.com/office/drawing/2014/main" id="{761F2553-739D-498F-A696-862BE135C885}"/>
            </a:ext>
          </a:extLst>
        </xdr:cNvPr>
        <xdr:cNvSpPr/>
      </xdr:nvSpPr>
      <xdr:spPr>
        <a:xfrm>
          <a:off x="17780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3" name="直線コネクタ 312">
          <a:extLst>
            <a:ext uri="{FF2B5EF4-FFF2-40B4-BE49-F238E27FC236}">
              <a16:creationId xmlns:a16="http://schemas.microsoft.com/office/drawing/2014/main" id="{FE7CDB5D-B5C4-4547-A807-3B708B7CCCBC}"/>
            </a:ext>
          </a:extLst>
        </xdr:cNvPr>
        <xdr:cNvCxnSpPr/>
      </xdr:nvCxnSpPr>
      <xdr:spPr>
        <a:xfrm>
          <a:off x="1828800" y="14312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8A934D16-91D4-4CF1-B139-9A7E662F7492}"/>
            </a:ext>
          </a:extLst>
        </xdr:cNvPr>
        <xdr:cNvSpPr/>
      </xdr:nvSpPr>
      <xdr:spPr>
        <a:xfrm>
          <a:off x="984250" y="14262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0DC2A5B5-FFA5-44F6-9192-172F8E4BB4B0}"/>
            </a:ext>
          </a:extLst>
        </xdr:cNvPr>
        <xdr:cNvCxnSpPr/>
      </xdr:nvCxnSpPr>
      <xdr:spPr>
        <a:xfrm>
          <a:off x="1028700" y="14312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68BADB9B-1AB2-4741-9B48-C137C1D310F6}"/>
            </a:ext>
          </a:extLst>
        </xdr:cNvPr>
        <xdr:cNvSpPr txBox="1"/>
      </xdr:nvSpPr>
      <xdr:spPr>
        <a:xfrm>
          <a:off x="32391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977B7F3A-A2D0-4482-B8E4-FD8521C84E0F}"/>
            </a:ext>
          </a:extLst>
        </xdr:cNvPr>
        <xdr:cNvSpPr txBox="1"/>
      </xdr:nvSpPr>
      <xdr:spPr>
        <a:xfrm>
          <a:off x="2439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8" name="n_3aveValue【公営住宅】&#10;有形固定資産減価償却率">
          <a:extLst>
            <a:ext uri="{FF2B5EF4-FFF2-40B4-BE49-F238E27FC236}">
              <a16:creationId xmlns:a16="http://schemas.microsoft.com/office/drawing/2014/main" id="{A4F7D593-DAB5-43EC-8AD2-6859E6D1590C}"/>
            </a:ext>
          </a:extLst>
        </xdr:cNvPr>
        <xdr:cNvSpPr txBox="1"/>
      </xdr:nvSpPr>
      <xdr:spPr>
        <a:xfrm>
          <a:off x="164529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aveValue【公営住宅】&#10;有形固定資産減価償却率">
          <a:extLst>
            <a:ext uri="{FF2B5EF4-FFF2-40B4-BE49-F238E27FC236}">
              <a16:creationId xmlns:a16="http://schemas.microsoft.com/office/drawing/2014/main" id="{B8DC48A5-00F9-492E-A0F7-A3992DDF573B}"/>
            </a:ext>
          </a:extLst>
        </xdr:cNvPr>
        <xdr:cNvSpPr txBox="1"/>
      </xdr:nvSpPr>
      <xdr:spPr>
        <a:xfrm>
          <a:off x="8515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20" name="n_1mainValue【公営住宅】&#10;有形固定資産減価償却率">
          <a:extLst>
            <a:ext uri="{FF2B5EF4-FFF2-40B4-BE49-F238E27FC236}">
              <a16:creationId xmlns:a16="http://schemas.microsoft.com/office/drawing/2014/main" id="{772C8DF8-A4B3-4BC5-87BC-56684AB61BE8}"/>
            </a:ext>
          </a:extLst>
        </xdr:cNvPr>
        <xdr:cNvSpPr txBox="1"/>
      </xdr:nvSpPr>
      <xdr:spPr>
        <a:xfrm>
          <a:off x="32068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1" name="n_2mainValue【公営住宅】&#10;有形固定資産減価償却率">
          <a:extLst>
            <a:ext uri="{FF2B5EF4-FFF2-40B4-BE49-F238E27FC236}">
              <a16:creationId xmlns:a16="http://schemas.microsoft.com/office/drawing/2014/main" id="{B6396823-4FF3-4F30-9AA7-FB439C366BD8}"/>
            </a:ext>
          </a:extLst>
        </xdr:cNvPr>
        <xdr:cNvSpPr txBox="1"/>
      </xdr:nvSpPr>
      <xdr:spPr>
        <a:xfrm>
          <a:off x="2406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2" name="n_3mainValue【公営住宅】&#10;有形固定資産減価償却率">
          <a:extLst>
            <a:ext uri="{FF2B5EF4-FFF2-40B4-BE49-F238E27FC236}">
              <a16:creationId xmlns:a16="http://schemas.microsoft.com/office/drawing/2014/main" id="{957B0B25-9A71-44B7-95B8-AF4807638FCF}"/>
            </a:ext>
          </a:extLst>
        </xdr:cNvPr>
        <xdr:cNvSpPr txBox="1"/>
      </xdr:nvSpPr>
      <xdr:spPr>
        <a:xfrm>
          <a:off x="161297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BBA2544B-3557-4F64-B215-49595011B5DB}"/>
            </a:ext>
          </a:extLst>
        </xdr:cNvPr>
        <xdr:cNvSpPr txBox="1"/>
      </xdr:nvSpPr>
      <xdr:spPr>
        <a:xfrm>
          <a:off x="8192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8DA0811-F310-4042-BAB6-7330DE1E40D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A337FCB-22AD-4C1D-926A-7AB7059BF82F}"/>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B501AF7-2C30-4A18-A0DA-650578B669E9}"/>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000968F-0680-4273-9E7F-C905388D90F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4A41622-855A-4934-A498-DA105A780542}"/>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8DCC287-F779-4E6D-885A-BB1FB76C1A53}"/>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0FCD388-4BA8-4015-A36A-A1C534F6C79D}"/>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A85729F-5C14-4EDB-91F1-51F99F426CCB}"/>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791D28A-14A1-4F33-9079-68B0B8B14761}"/>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20D5808-B172-4864-85C7-EC680F457BB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A342A0E-01A7-4DF2-AC73-501A5C2F2024}"/>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50BA0388-AC7D-43CA-86C1-FFE8600C7AF5}"/>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36636C0E-1506-4E1C-91DB-A4F25534C3F3}"/>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5B4DDBB-F094-4037-9B90-E114B221AEDF}"/>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6F2908EF-3E5D-438E-90B2-CA075EC5D35C}"/>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B8BD1C46-F599-4C6E-B840-57D3E1002CA0}"/>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EBC4D67-614A-49E2-A0C7-1C01A1775072}"/>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E212828-4253-4CC8-9721-036FA4CC80E1}"/>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4F61FD8-0963-423F-8667-3E0D992BAEC7}"/>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BD67241-688A-4391-B975-A5FF689B17D3}"/>
            </a:ext>
          </a:extLst>
        </xdr:cNvPr>
        <xdr:cNvSpPr txBox="1"/>
      </xdr:nvSpPr>
      <xdr:spPr>
        <a:xfrm>
          <a:off x="5482151" y="129696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A6518880-B942-4F24-96EC-47E908AE49B8}"/>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AD02A924-A01E-41E7-998C-2B2880AACC25}"/>
            </a:ext>
          </a:extLst>
        </xdr:cNvPr>
        <xdr:cNvSpPr txBox="1"/>
      </xdr:nvSpPr>
      <xdr:spPr>
        <a:xfrm>
          <a:off x="5482151" y="12655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E158A46-AB33-48E1-A7B6-F17AEED24958}"/>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BF06B406-E02B-4D3D-8139-49F1B6A04B10}"/>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571A3AB-7E15-43BA-AFF6-E6E8ADBBBB8C}"/>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195EDAA5-F11D-4339-B288-FF31D3A80564}"/>
            </a:ext>
          </a:extLst>
        </xdr:cNvPr>
        <xdr:cNvCxnSpPr/>
      </xdr:nvCxnSpPr>
      <xdr:spPr>
        <a:xfrm flipV="1">
          <a:off x="9429115" y="12908606"/>
          <a:ext cx="0" cy="144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FB267CFF-1730-4C99-8CD2-E1E9AAA8C46B}"/>
            </a:ext>
          </a:extLst>
        </xdr:cNvPr>
        <xdr:cNvSpPr txBox="1"/>
      </xdr:nvSpPr>
      <xdr:spPr>
        <a:xfrm>
          <a:off x="9467850" y="143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8C3A4277-BE4D-44C8-9E61-520196CC2788}"/>
            </a:ext>
          </a:extLst>
        </xdr:cNvPr>
        <xdr:cNvCxnSpPr/>
      </xdr:nvCxnSpPr>
      <xdr:spPr>
        <a:xfrm>
          <a:off x="9359900" y="14356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288EA1D-F4C1-4C07-80BE-9CE9EA07D2E7}"/>
            </a:ext>
          </a:extLst>
        </xdr:cNvPr>
        <xdr:cNvSpPr txBox="1"/>
      </xdr:nvSpPr>
      <xdr:spPr>
        <a:xfrm>
          <a:off x="9467850" y="1269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F8E4E511-AC17-428D-A432-560BB19FF58D}"/>
            </a:ext>
          </a:extLst>
        </xdr:cNvPr>
        <xdr:cNvCxnSpPr/>
      </xdr:nvCxnSpPr>
      <xdr:spPr>
        <a:xfrm>
          <a:off x="9359900" y="12908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C718742A-C83C-4208-9674-C8338402AC42}"/>
            </a:ext>
          </a:extLst>
        </xdr:cNvPr>
        <xdr:cNvSpPr txBox="1"/>
      </xdr:nvSpPr>
      <xdr:spPr>
        <a:xfrm>
          <a:off x="9467850" y="14012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692710B8-7226-4C2A-92F5-3C9B9B8ED4AA}"/>
            </a:ext>
          </a:extLst>
        </xdr:cNvPr>
        <xdr:cNvSpPr/>
      </xdr:nvSpPr>
      <xdr:spPr>
        <a:xfrm>
          <a:off x="9398000" y="141550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00884EB0-9148-44F1-9CE0-D7EA1F25BA0B}"/>
            </a:ext>
          </a:extLst>
        </xdr:cNvPr>
        <xdr:cNvSpPr/>
      </xdr:nvSpPr>
      <xdr:spPr>
        <a:xfrm>
          <a:off x="8636000" y="14162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71102EE5-8D87-49E2-BCEE-E242962B32FF}"/>
            </a:ext>
          </a:extLst>
        </xdr:cNvPr>
        <xdr:cNvSpPr/>
      </xdr:nvSpPr>
      <xdr:spPr>
        <a:xfrm>
          <a:off x="7842250" y="141728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98769</xdr:rowOff>
    </xdr:from>
    <xdr:to>
      <xdr:col>41</xdr:col>
      <xdr:colOff>101600</xdr:colOff>
      <xdr:row>86</xdr:row>
      <xdr:rowOff>28919</xdr:rowOff>
    </xdr:to>
    <xdr:sp macro="" textlink="">
      <xdr:nvSpPr>
        <xdr:cNvPr id="358" name="フローチャート: 判断 357">
          <a:extLst>
            <a:ext uri="{FF2B5EF4-FFF2-40B4-BE49-F238E27FC236}">
              <a16:creationId xmlns:a16="http://schemas.microsoft.com/office/drawing/2014/main" id="{30580E28-9DD7-4DFF-9BA9-C38B947D0D0C}"/>
            </a:ext>
          </a:extLst>
        </xdr:cNvPr>
        <xdr:cNvSpPr/>
      </xdr:nvSpPr>
      <xdr:spPr>
        <a:xfrm>
          <a:off x="7029450" y="14132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89081</xdr:rowOff>
    </xdr:from>
    <xdr:to>
      <xdr:col>36</xdr:col>
      <xdr:colOff>165100</xdr:colOff>
      <xdr:row>86</xdr:row>
      <xdr:rowOff>19231</xdr:rowOff>
    </xdr:to>
    <xdr:sp macro="" textlink="">
      <xdr:nvSpPr>
        <xdr:cNvPr id="359" name="フローチャート: 判断 358">
          <a:extLst>
            <a:ext uri="{FF2B5EF4-FFF2-40B4-BE49-F238E27FC236}">
              <a16:creationId xmlns:a16="http://schemas.microsoft.com/office/drawing/2014/main" id="{D396C7A3-DC33-47FA-83C9-FE999357D97F}"/>
            </a:ext>
          </a:extLst>
        </xdr:cNvPr>
        <xdr:cNvSpPr/>
      </xdr:nvSpPr>
      <xdr:spPr>
        <a:xfrm>
          <a:off x="6235700" y="14122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A5E8AE4-D9D4-4206-BA31-FD741692411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2D27238-8FBA-40EE-AE53-C83467ABB054}"/>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C52E04B-CB12-4232-B301-7F9EECFD7DE3}"/>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30C05D0-ECB9-436D-8892-9627DC78B1A8}"/>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975F4C3-83A1-474B-90F7-A1790199F42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20720</xdr:rowOff>
    </xdr:from>
    <xdr:to>
      <xdr:col>55</xdr:col>
      <xdr:colOff>50800</xdr:colOff>
      <xdr:row>86</xdr:row>
      <xdr:rowOff>122320</xdr:rowOff>
    </xdr:to>
    <xdr:sp macro="" textlink="">
      <xdr:nvSpPr>
        <xdr:cNvPr id="365" name="楕円 364">
          <a:extLst>
            <a:ext uri="{FF2B5EF4-FFF2-40B4-BE49-F238E27FC236}">
              <a16:creationId xmlns:a16="http://schemas.microsoft.com/office/drawing/2014/main" id="{FE75BE82-314C-4C96-A092-4333569E5146}"/>
            </a:ext>
          </a:extLst>
        </xdr:cNvPr>
        <xdr:cNvSpPr/>
      </xdr:nvSpPr>
      <xdr:spPr>
        <a:xfrm>
          <a:off x="9398000" y="14219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107097</xdr:rowOff>
    </xdr:from>
    <xdr:ext cx="469744" cy="259045"/>
    <xdr:sp macro="" textlink="">
      <xdr:nvSpPr>
        <xdr:cNvPr id="366" name="【公営住宅】&#10;一人当たり面積該当値テキスト">
          <a:extLst>
            <a:ext uri="{FF2B5EF4-FFF2-40B4-BE49-F238E27FC236}">
              <a16:creationId xmlns:a16="http://schemas.microsoft.com/office/drawing/2014/main" id="{EE00A904-2FF2-4844-8371-40FF017F31BC}"/>
            </a:ext>
          </a:extLst>
        </xdr:cNvPr>
        <xdr:cNvSpPr txBox="1"/>
      </xdr:nvSpPr>
      <xdr:spPr>
        <a:xfrm>
          <a:off x="9467850" y="141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21155</xdr:rowOff>
    </xdr:from>
    <xdr:to>
      <xdr:col>50</xdr:col>
      <xdr:colOff>165100</xdr:colOff>
      <xdr:row>86</xdr:row>
      <xdr:rowOff>122755</xdr:rowOff>
    </xdr:to>
    <xdr:sp macro="" textlink="">
      <xdr:nvSpPr>
        <xdr:cNvPr id="367" name="楕円 366">
          <a:extLst>
            <a:ext uri="{FF2B5EF4-FFF2-40B4-BE49-F238E27FC236}">
              <a16:creationId xmlns:a16="http://schemas.microsoft.com/office/drawing/2014/main" id="{2009A2BD-4328-4A2F-A54A-A8EEAB5D1AC8}"/>
            </a:ext>
          </a:extLst>
        </xdr:cNvPr>
        <xdr:cNvSpPr/>
      </xdr:nvSpPr>
      <xdr:spPr>
        <a:xfrm>
          <a:off x="8636000" y="142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71520</xdr:rowOff>
    </xdr:from>
    <xdr:to>
      <xdr:col>55</xdr:col>
      <xdr:colOff>0</xdr:colOff>
      <xdr:row>86</xdr:row>
      <xdr:rowOff>71955</xdr:rowOff>
    </xdr:to>
    <xdr:cxnSp macro="">
      <xdr:nvCxnSpPr>
        <xdr:cNvPr id="368" name="直線コネクタ 367">
          <a:extLst>
            <a:ext uri="{FF2B5EF4-FFF2-40B4-BE49-F238E27FC236}">
              <a16:creationId xmlns:a16="http://schemas.microsoft.com/office/drawing/2014/main" id="{986DABE1-24D9-4E9F-9C61-5C283AFE1B0E}"/>
            </a:ext>
          </a:extLst>
        </xdr:cNvPr>
        <xdr:cNvCxnSpPr/>
      </xdr:nvCxnSpPr>
      <xdr:spPr>
        <a:xfrm flipV="1">
          <a:off x="8686800" y="14270120"/>
          <a:ext cx="74295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21264</xdr:rowOff>
    </xdr:from>
    <xdr:to>
      <xdr:col>46</xdr:col>
      <xdr:colOff>38100</xdr:colOff>
      <xdr:row>86</xdr:row>
      <xdr:rowOff>122864</xdr:rowOff>
    </xdr:to>
    <xdr:sp macro="" textlink="">
      <xdr:nvSpPr>
        <xdr:cNvPr id="369" name="楕円 368">
          <a:extLst>
            <a:ext uri="{FF2B5EF4-FFF2-40B4-BE49-F238E27FC236}">
              <a16:creationId xmlns:a16="http://schemas.microsoft.com/office/drawing/2014/main" id="{97573BBF-55C7-48F5-BE60-D117E711C9D8}"/>
            </a:ext>
          </a:extLst>
        </xdr:cNvPr>
        <xdr:cNvSpPr/>
      </xdr:nvSpPr>
      <xdr:spPr>
        <a:xfrm>
          <a:off x="7842250" y="14219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71955</xdr:rowOff>
    </xdr:from>
    <xdr:to>
      <xdr:col>50</xdr:col>
      <xdr:colOff>114300</xdr:colOff>
      <xdr:row>86</xdr:row>
      <xdr:rowOff>72064</xdr:rowOff>
    </xdr:to>
    <xdr:cxnSp macro="">
      <xdr:nvCxnSpPr>
        <xdr:cNvPr id="370" name="直線コネクタ 369">
          <a:extLst>
            <a:ext uri="{FF2B5EF4-FFF2-40B4-BE49-F238E27FC236}">
              <a16:creationId xmlns:a16="http://schemas.microsoft.com/office/drawing/2014/main" id="{B321BA36-B716-42B0-A5D5-F2A1DF7B97F2}"/>
            </a:ext>
          </a:extLst>
        </xdr:cNvPr>
        <xdr:cNvCxnSpPr/>
      </xdr:nvCxnSpPr>
      <xdr:spPr>
        <a:xfrm flipV="1">
          <a:off x="7886700" y="14270555"/>
          <a:ext cx="8001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22244</xdr:rowOff>
    </xdr:from>
    <xdr:to>
      <xdr:col>41</xdr:col>
      <xdr:colOff>101600</xdr:colOff>
      <xdr:row>86</xdr:row>
      <xdr:rowOff>123844</xdr:rowOff>
    </xdr:to>
    <xdr:sp macro="" textlink="">
      <xdr:nvSpPr>
        <xdr:cNvPr id="371" name="楕円 370">
          <a:extLst>
            <a:ext uri="{FF2B5EF4-FFF2-40B4-BE49-F238E27FC236}">
              <a16:creationId xmlns:a16="http://schemas.microsoft.com/office/drawing/2014/main" id="{49927E06-92F4-4E3D-A7DB-9D144CE7306E}"/>
            </a:ext>
          </a:extLst>
        </xdr:cNvPr>
        <xdr:cNvSpPr/>
      </xdr:nvSpPr>
      <xdr:spPr>
        <a:xfrm>
          <a:off x="7029450" y="142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72064</xdr:rowOff>
    </xdr:from>
    <xdr:to>
      <xdr:col>45</xdr:col>
      <xdr:colOff>177800</xdr:colOff>
      <xdr:row>86</xdr:row>
      <xdr:rowOff>73044</xdr:rowOff>
    </xdr:to>
    <xdr:cxnSp macro="">
      <xdr:nvCxnSpPr>
        <xdr:cNvPr id="372" name="直線コネクタ 371">
          <a:extLst>
            <a:ext uri="{FF2B5EF4-FFF2-40B4-BE49-F238E27FC236}">
              <a16:creationId xmlns:a16="http://schemas.microsoft.com/office/drawing/2014/main" id="{FC50F846-E676-48F6-A334-9CD7B96613F2}"/>
            </a:ext>
          </a:extLst>
        </xdr:cNvPr>
        <xdr:cNvCxnSpPr/>
      </xdr:nvCxnSpPr>
      <xdr:spPr>
        <a:xfrm flipV="1">
          <a:off x="7080250" y="14270664"/>
          <a:ext cx="80645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22569</xdr:rowOff>
    </xdr:from>
    <xdr:to>
      <xdr:col>36</xdr:col>
      <xdr:colOff>165100</xdr:colOff>
      <xdr:row>86</xdr:row>
      <xdr:rowOff>124169</xdr:rowOff>
    </xdr:to>
    <xdr:sp macro="" textlink="">
      <xdr:nvSpPr>
        <xdr:cNvPr id="373" name="楕円 372">
          <a:extLst>
            <a:ext uri="{FF2B5EF4-FFF2-40B4-BE49-F238E27FC236}">
              <a16:creationId xmlns:a16="http://schemas.microsoft.com/office/drawing/2014/main" id="{B230813C-EA97-48BF-9014-030F00CFD14B}"/>
            </a:ext>
          </a:extLst>
        </xdr:cNvPr>
        <xdr:cNvSpPr/>
      </xdr:nvSpPr>
      <xdr:spPr>
        <a:xfrm>
          <a:off x="6235700" y="142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73044</xdr:rowOff>
    </xdr:from>
    <xdr:to>
      <xdr:col>41</xdr:col>
      <xdr:colOff>50800</xdr:colOff>
      <xdr:row>86</xdr:row>
      <xdr:rowOff>73369</xdr:rowOff>
    </xdr:to>
    <xdr:cxnSp macro="">
      <xdr:nvCxnSpPr>
        <xdr:cNvPr id="374" name="直線コネクタ 373">
          <a:extLst>
            <a:ext uri="{FF2B5EF4-FFF2-40B4-BE49-F238E27FC236}">
              <a16:creationId xmlns:a16="http://schemas.microsoft.com/office/drawing/2014/main" id="{65D5B314-F3FD-417C-ACC5-4538390FC7A5}"/>
            </a:ext>
          </a:extLst>
        </xdr:cNvPr>
        <xdr:cNvCxnSpPr/>
      </xdr:nvCxnSpPr>
      <xdr:spPr>
        <a:xfrm flipV="1">
          <a:off x="6286500" y="14271644"/>
          <a:ext cx="79375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3A153B0B-2466-44EF-BC21-C2806DF07CF7}"/>
            </a:ext>
          </a:extLst>
        </xdr:cNvPr>
        <xdr:cNvSpPr txBox="1"/>
      </xdr:nvSpPr>
      <xdr:spPr>
        <a:xfrm>
          <a:off x="8458277" y="1394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B9E4CA3B-720D-43D3-AB2F-45C5FFFA0814}"/>
            </a:ext>
          </a:extLst>
        </xdr:cNvPr>
        <xdr:cNvSpPr txBox="1"/>
      </xdr:nvSpPr>
      <xdr:spPr>
        <a:xfrm>
          <a:off x="7677227" y="1395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45446</xdr:rowOff>
    </xdr:from>
    <xdr:ext cx="469744" cy="259045"/>
    <xdr:sp macro="" textlink="">
      <xdr:nvSpPr>
        <xdr:cNvPr id="377" name="n_3aveValue【公営住宅】&#10;一人当たり面積">
          <a:extLst>
            <a:ext uri="{FF2B5EF4-FFF2-40B4-BE49-F238E27FC236}">
              <a16:creationId xmlns:a16="http://schemas.microsoft.com/office/drawing/2014/main" id="{DC4EFA85-CC69-4A38-98E2-3423BD0EC850}"/>
            </a:ext>
          </a:extLst>
        </xdr:cNvPr>
        <xdr:cNvSpPr txBox="1"/>
      </xdr:nvSpPr>
      <xdr:spPr>
        <a:xfrm>
          <a:off x="6864427" y="139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35758</xdr:rowOff>
    </xdr:from>
    <xdr:ext cx="469744" cy="259045"/>
    <xdr:sp macro="" textlink="">
      <xdr:nvSpPr>
        <xdr:cNvPr id="378" name="n_4aveValue【公営住宅】&#10;一人当たり面積">
          <a:extLst>
            <a:ext uri="{FF2B5EF4-FFF2-40B4-BE49-F238E27FC236}">
              <a16:creationId xmlns:a16="http://schemas.microsoft.com/office/drawing/2014/main" id="{2C66A606-9DC1-4DF9-AFE8-3A7CD84107D2}"/>
            </a:ext>
          </a:extLst>
        </xdr:cNvPr>
        <xdr:cNvSpPr txBox="1"/>
      </xdr:nvSpPr>
      <xdr:spPr>
        <a:xfrm>
          <a:off x="607067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113882</xdr:rowOff>
    </xdr:from>
    <xdr:ext cx="469744" cy="259045"/>
    <xdr:sp macro="" textlink="">
      <xdr:nvSpPr>
        <xdr:cNvPr id="379" name="n_1mainValue【公営住宅】&#10;一人当たり面積">
          <a:extLst>
            <a:ext uri="{FF2B5EF4-FFF2-40B4-BE49-F238E27FC236}">
              <a16:creationId xmlns:a16="http://schemas.microsoft.com/office/drawing/2014/main" id="{E96AD7A3-3BDD-410B-8D11-1947F2A99823}"/>
            </a:ext>
          </a:extLst>
        </xdr:cNvPr>
        <xdr:cNvSpPr txBox="1"/>
      </xdr:nvSpPr>
      <xdr:spPr>
        <a:xfrm>
          <a:off x="8458277" y="1431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113991</xdr:rowOff>
    </xdr:from>
    <xdr:ext cx="469744" cy="259045"/>
    <xdr:sp macro="" textlink="">
      <xdr:nvSpPr>
        <xdr:cNvPr id="380" name="n_2mainValue【公営住宅】&#10;一人当たり面積">
          <a:extLst>
            <a:ext uri="{FF2B5EF4-FFF2-40B4-BE49-F238E27FC236}">
              <a16:creationId xmlns:a16="http://schemas.microsoft.com/office/drawing/2014/main" id="{63E975D2-BB20-4BA5-B20B-8F8A5471A29B}"/>
            </a:ext>
          </a:extLst>
        </xdr:cNvPr>
        <xdr:cNvSpPr txBox="1"/>
      </xdr:nvSpPr>
      <xdr:spPr>
        <a:xfrm>
          <a:off x="7677227" y="1431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114971</xdr:rowOff>
    </xdr:from>
    <xdr:ext cx="469744" cy="259045"/>
    <xdr:sp macro="" textlink="">
      <xdr:nvSpPr>
        <xdr:cNvPr id="381" name="n_3mainValue【公営住宅】&#10;一人当たり面積">
          <a:extLst>
            <a:ext uri="{FF2B5EF4-FFF2-40B4-BE49-F238E27FC236}">
              <a16:creationId xmlns:a16="http://schemas.microsoft.com/office/drawing/2014/main" id="{53E527CE-E83E-4D06-AE4F-45391896CB36}"/>
            </a:ext>
          </a:extLst>
        </xdr:cNvPr>
        <xdr:cNvSpPr txBox="1"/>
      </xdr:nvSpPr>
      <xdr:spPr>
        <a:xfrm>
          <a:off x="6864427" y="1431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115296</xdr:rowOff>
    </xdr:from>
    <xdr:ext cx="469744" cy="259045"/>
    <xdr:sp macro="" textlink="">
      <xdr:nvSpPr>
        <xdr:cNvPr id="382" name="n_4mainValue【公営住宅】&#10;一人当たり面積">
          <a:extLst>
            <a:ext uri="{FF2B5EF4-FFF2-40B4-BE49-F238E27FC236}">
              <a16:creationId xmlns:a16="http://schemas.microsoft.com/office/drawing/2014/main" id="{CC260935-AE6B-4B0D-B8B8-5FA505C71913}"/>
            </a:ext>
          </a:extLst>
        </xdr:cNvPr>
        <xdr:cNvSpPr txBox="1"/>
      </xdr:nvSpPr>
      <xdr:spPr>
        <a:xfrm>
          <a:off x="6070677" y="143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3311CE5-FADD-41EE-86E4-B354E9825A8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516AC89-0FB2-4703-9E9B-D629DFB6E928}"/>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334F763-6C96-424A-AC6C-0A53BF12E666}"/>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1E980AA-438A-4CBE-B60E-8211AD127B0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1C51E55A-E39D-467F-9A0A-87470553EF84}"/>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61E1AC9-BEBE-47C3-82BF-F0874C7B5009}"/>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7CECCE4-304D-479B-87D5-833A1C76B25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033ED67-7833-4FCC-9B8B-2AD2DDE9ED9F}"/>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9A93D8C-336F-4C1F-A77E-143CE7F291D8}"/>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499AFEA4-6682-4FC6-A96F-F9D69B2FA87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26455E4-2E45-4343-A2EA-1A3C0F8061A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C95D167-8166-4AAD-8BE7-4979D641F942}"/>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9DE7A528-5713-41D2-8673-494220FF649C}"/>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5A4B21A-A400-4CC7-AFF5-64F3D83566D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DE75DAD5-4569-4065-A01C-C91BB12E9F5F}"/>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CF8077D-78BC-4DAE-A99F-1272DC03DF95}"/>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4D58A20-29D8-42D8-A74E-703711BA6CB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F57CDC53-603A-4B38-8535-3FAE8D52E5D4}"/>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AF6B314-45A7-4F42-A81B-29C022E30F5B}"/>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CF6B4B7-9F82-4C5F-8B1A-29872B8B22A8}"/>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FBC7F03-630B-41DA-9DA1-A01B1F8534F1}"/>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B4C45AFB-0170-4738-B60A-E76E608001DC}"/>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69EFFEE9-3264-4E77-8153-ECC43E3FA4F8}"/>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8ED2F34-33A6-4C1A-87A9-84A23E55D6C5}"/>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16C854A-BCA1-4DF2-A4D2-0489B129108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A844FD90-7C85-44D8-A02E-8970009C763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7842AACA-D84B-4D87-85FD-6A4B6DCDF56C}"/>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BD93A3C-4D33-42B1-94E1-05D3C4830164}"/>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8C4B46E-F62D-409A-A793-17A374A9C016}"/>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94E9AC3-0249-452F-8710-8C2FB5AC1E83}"/>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9AD62C43-0326-44C2-AA28-5BCDFF30DE5A}"/>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2AF736F-DFF9-4C22-BB63-6E0FD0047298}"/>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3B7386A9-C3DE-4C67-8D1C-60E4EBD7534A}"/>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7ABE3BA-BFCC-4E77-94CF-35A8AD3CA36A}"/>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EAAC5E9-CBB8-4A45-9C37-CE9AE51CDB39}"/>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F9438786-B5BE-41BD-8BC1-84ACF175394D}"/>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1D34069A-E58F-49E0-9070-67A4EDE96533}"/>
            </a:ext>
          </a:extLst>
        </xdr:cNvPr>
        <xdr:cNvSpPr txBox="1"/>
      </xdr:nvSpPr>
      <xdr:spPr>
        <a:xfrm>
          <a:off x="10906911" y="536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F0274A4-C8AC-435B-AFFD-30F9EE673EB6}"/>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C60D42E3-C969-4817-99B5-6B185EA4F49C}"/>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94D4C518-C4BB-4615-9AA9-E49E7E47EC0F}"/>
            </a:ext>
          </a:extLst>
        </xdr:cNvPr>
        <xdr:cNvCxnSpPr/>
      </xdr:nvCxnSpPr>
      <xdr:spPr>
        <a:xfrm flipV="1">
          <a:off x="14699614" y="55054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DCEE4B1C-6B6D-4BA1-9916-E130F4DD57F6}"/>
            </a:ext>
          </a:extLst>
        </xdr:cNvPr>
        <xdr:cNvSpPr txBox="1"/>
      </xdr:nvSpPr>
      <xdr:spPr>
        <a:xfrm>
          <a:off x="1473835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433EA92F-F487-4365-B012-74FABDC66BAA}"/>
            </a:ext>
          </a:extLst>
        </xdr:cNvPr>
        <xdr:cNvCxnSpPr/>
      </xdr:nvCxnSpPr>
      <xdr:spPr>
        <a:xfrm>
          <a:off x="14611350" y="673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C3D3CCE9-7742-449B-931F-0206852279BF}"/>
            </a:ext>
          </a:extLst>
        </xdr:cNvPr>
        <xdr:cNvSpPr txBox="1"/>
      </xdr:nvSpPr>
      <xdr:spPr>
        <a:xfrm>
          <a:off x="14738350" y="5287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5FF5D97-CA8E-47A1-A666-43028185B17E}"/>
            </a:ext>
          </a:extLst>
        </xdr:cNvPr>
        <xdr:cNvCxnSpPr/>
      </xdr:nvCxnSpPr>
      <xdr:spPr>
        <a:xfrm>
          <a:off x="14611350" y="550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185E9F4-E6F9-4BF5-A43B-6D53710DA049}"/>
            </a:ext>
          </a:extLst>
        </xdr:cNvPr>
        <xdr:cNvSpPr txBox="1"/>
      </xdr:nvSpPr>
      <xdr:spPr>
        <a:xfrm>
          <a:off x="14738350" y="606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8CC4FF4D-79D2-4B09-B08A-CB1F959D2931}"/>
            </a:ext>
          </a:extLst>
        </xdr:cNvPr>
        <xdr:cNvSpPr/>
      </xdr:nvSpPr>
      <xdr:spPr>
        <a:xfrm>
          <a:off x="14649450" y="60871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4CE91E6E-28A5-4BA2-A202-64BC8BE1F59D}"/>
            </a:ext>
          </a:extLst>
        </xdr:cNvPr>
        <xdr:cNvSpPr/>
      </xdr:nvSpPr>
      <xdr:spPr>
        <a:xfrm>
          <a:off x="1388745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52F4F05C-15BB-486B-9E2A-560D21C7499C}"/>
            </a:ext>
          </a:extLst>
        </xdr:cNvPr>
        <xdr:cNvSpPr/>
      </xdr:nvSpPr>
      <xdr:spPr>
        <a:xfrm>
          <a:off x="130937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24130</xdr:rowOff>
    </xdr:from>
    <xdr:to>
      <xdr:col>72</xdr:col>
      <xdr:colOff>38100</xdr:colOff>
      <xdr:row>37</xdr:row>
      <xdr:rowOff>125730</xdr:rowOff>
    </xdr:to>
    <xdr:sp macro="" textlink="">
      <xdr:nvSpPr>
        <xdr:cNvPr id="431" name="フローチャート: 判断 430">
          <a:extLst>
            <a:ext uri="{FF2B5EF4-FFF2-40B4-BE49-F238E27FC236}">
              <a16:creationId xmlns:a16="http://schemas.microsoft.com/office/drawing/2014/main" id="{D04E5D58-A76C-4136-8FFA-6426F0E3B7F7}"/>
            </a:ext>
          </a:extLst>
        </xdr:cNvPr>
        <xdr:cNvSpPr/>
      </xdr:nvSpPr>
      <xdr:spPr>
        <a:xfrm>
          <a:off x="12299950" y="613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160020</xdr:rowOff>
    </xdr:from>
    <xdr:to>
      <xdr:col>67</xdr:col>
      <xdr:colOff>101600</xdr:colOff>
      <xdr:row>37</xdr:row>
      <xdr:rowOff>90170</xdr:rowOff>
    </xdr:to>
    <xdr:sp macro="" textlink="">
      <xdr:nvSpPr>
        <xdr:cNvPr id="432" name="フローチャート: 判断 431">
          <a:extLst>
            <a:ext uri="{FF2B5EF4-FFF2-40B4-BE49-F238E27FC236}">
              <a16:creationId xmlns:a16="http://schemas.microsoft.com/office/drawing/2014/main" id="{74D2BDFD-19C9-4504-AEEF-AD6233939E71}"/>
            </a:ext>
          </a:extLst>
        </xdr:cNvPr>
        <xdr:cNvSpPr/>
      </xdr:nvSpPr>
      <xdr:spPr>
        <a:xfrm>
          <a:off x="11487150" y="610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8F12F31-B59A-4C93-8A21-55283EC0B74F}"/>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82C813E-0082-407D-B85E-642AF1DFB01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84F3B25-6762-4AC9-AAC0-D9F36D5F743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1D61FD8-CEBE-4C4F-AC9C-50CE5E006969}"/>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047E686-C86F-4212-BBE9-C7379D81E3E1}"/>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438" name="楕円 437">
          <a:extLst>
            <a:ext uri="{FF2B5EF4-FFF2-40B4-BE49-F238E27FC236}">
              <a16:creationId xmlns:a16="http://schemas.microsoft.com/office/drawing/2014/main" id="{00F48F86-4D96-4016-918D-EDA2A05BBB71}"/>
            </a:ext>
          </a:extLst>
        </xdr:cNvPr>
        <xdr:cNvSpPr/>
      </xdr:nvSpPr>
      <xdr:spPr>
        <a:xfrm>
          <a:off x="14649450" y="54546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340478" cy="259045"/>
    <xdr:sp macro="" textlink="">
      <xdr:nvSpPr>
        <xdr:cNvPr id="439" name="【認定こども園・幼稚園・保育所】&#10;有形固定資産減価償却率該当値テキスト">
          <a:extLst>
            <a:ext uri="{FF2B5EF4-FFF2-40B4-BE49-F238E27FC236}">
              <a16:creationId xmlns:a16="http://schemas.microsoft.com/office/drawing/2014/main" id="{B381F966-ACB0-4666-A251-2A1272593E7C}"/>
            </a:ext>
          </a:extLst>
        </xdr:cNvPr>
        <xdr:cNvSpPr txBox="1"/>
      </xdr:nvSpPr>
      <xdr:spPr>
        <a:xfrm>
          <a:off x="14738350" y="541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49530</xdr:rowOff>
    </xdr:from>
    <xdr:to>
      <xdr:col>81</xdr:col>
      <xdr:colOff>101600</xdr:colOff>
      <xdr:row>38</xdr:row>
      <xdr:rowOff>151130</xdr:rowOff>
    </xdr:to>
    <xdr:sp macro="" textlink="">
      <xdr:nvSpPr>
        <xdr:cNvPr id="440" name="楕円 439">
          <a:extLst>
            <a:ext uri="{FF2B5EF4-FFF2-40B4-BE49-F238E27FC236}">
              <a16:creationId xmlns:a16="http://schemas.microsoft.com/office/drawing/2014/main" id="{740DA63A-F391-4015-947C-B2547E2458CA}"/>
            </a:ext>
          </a:extLst>
        </xdr:cNvPr>
        <xdr:cNvSpPr/>
      </xdr:nvSpPr>
      <xdr:spPr>
        <a:xfrm>
          <a:off x="1388745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38</xdr:row>
      <xdr:rowOff>100330</xdr:rowOff>
    </xdr:to>
    <xdr:cxnSp macro="">
      <xdr:nvCxnSpPr>
        <xdr:cNvPr id="441" name="直線コネクタ 440">
          <a:extLst>
            <a:ext uri="{FF2B5EF4-FFF2-40B4-BE49-F238E27FC236}">
              <a16:creationId xmlns:a16="http://schemas.microsoft.com/office/drawing/2014/main" id="{E7F700BB-758A-4904-80ED-270E8BA06DE2}"/>
            </a:ext>
          </a:extLst>
        </xdr:cNvPr>
        <xdr:cNvCxnSpPr/>
      </xdr:nvCxnSpPr>
      <xdr:spPr>
        <a:xfrm flipV="1">
          <a:off x="13938250" y="5505450"/>
          <a:ext cx="762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19050</xdr:rowOff>
    </xdr:from>
    <xdr:to>
      <xdr:col>76</xdr:col>
      <xdr:colOff>165100</xdr:colOff>
      <xdr:row>38</xdr:row>
      <xdr:rowOff>120650</xdr:rowOff>
    </xdr:to>
    <xdr:sp macro="" textlink="">
      <xdr:nvSpPr>
        <xdr:cNvPr id="442" name="楕円 441">
          <a:extLst>
            <a:ext uri="{FF2B5EF4-FFF2-40B4-BE49-F238E27FC236}">
              <a16:creationId xmlns:a16="http://schemas.microsoft.com/office/drawing/2014/main" id="{136C69A4-C4B0-4299-ADBC-67458122AEF2}"/>
            </a:ext>
          </a:extLst>
        </xdr:cNvPr>
        <xdr:cNvSpPr/>
      </xdr:nvSpPr>
      <xdr:spPr>
        <a:xfrm>
          <a:off x="13093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69850</xdr:rowOff>
    </xdr:from>
    <xdr:to>
      <xdr:col>81</xdr:col>
      <xdr:colOff>50800</xdr:colOff>
      <xdr:row>38</xdr:row>
      <xdr:rowOff>100330</xdr:rowOff>
    </xdr:to>
    <xdr:cxnSp macro="">
      <xdr:nvCxnSpPr>
        <xdr:cNvPr id="443" name="直線コネクタ 442">
          <a:extLst>
            <a:ext uri="{FF2B5EF4-FFF2-40B4-BE49-F238E27FC236}">
              <a16:creationId xmlns:a16="http://schemas.microsoft.com/office/drawing/2014/main" id="{6EBA4AB4-DB90-4F92-BA4A-02065ADE9D52}"/>
            </a:ext>
          </a:extLst>
        </xdr:cNvPr>
        <xdr:cNvCxnSpPr/>
      </xdr:nvCxnSpPr>
      <xdr:spPr>
        <a:xfrm>
          <a:off x="13144500" y="634365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160020</xdr:rowOff>
    </xdr:from>
    <xdr:to>
      <xdr:col>72</xdr:col>
      <xdr:colOff>38100</xdr:colOff>
      <xdr:row>38</xdr:row>
      <xdr:rowOff>90170</xdr:rowOff>
    </xdr:to>
    <xdr:sp macro="" textlink="">
      <xdr:nvSpPr>
        <xdr:cNvPr id="444" name="楕円 443">
          <a:extLst>
            <a:ext uri="{FF2B5EF4-FFF2-40B4-BE49-F238E27FC236}">
              <a16:creationId xmlns:a16="http://schemas.microsoft.com/office/drawing/2014/main" id="{DEC3F066-9A72-4CF1-849C-82752C808DE1}"/>
            </a:ext>
          </a:extLst>
        </xdr:cNvPr>
        <xdr:cNvSpPr/>
      </xdr:nvSpPr>
      <xdr:spPr>
        <a:xfrm>
          <a:off x="12299950" y="6268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39370</xdr:rowOff>
    </xdr:from>
    <xdr:to>
      <xdr:col>76</xdr:col>
      <xdr:colOff>114300</xdr:colOff>
      <xdr:row>38</xdr:row>
      <xdr:rowOff>69850</xdr:rowOff>
    </xdr:to>
    <xdr:cxnSp macro="">
      <xdr:nvCxnSpPr>
        <xdr:cNvPr id="445" name="直線コネクタ 444">
          <a:extLst>
            <a:ext uri="{FF2B5EF4-FFF2-40B4-BE49-F238E27FC236}">
              <a16:creationId xmlns:a16="http://schemas.microsoft.com/office/drawing/2014/main" id="{5E147D58-5D81-4B84-BB97-5518ED77108D}"/>
            </a:ext>
          </a:extLst>
        </xdr:cNvPr>
        <xdr:cNvCxnSpPr/>
      </xdr:nvCxnSpPr>
      <xdr:spPr>
        <a:xfrm>
          <a:off x="12344400" y="631317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132080</xdr:rowOff>
    </xdr:from>
    <xdr:to>
      <xdr:col>67</xdr:col>
      <xdr:colOff>101600</xdr:colOff>
      <xdr:row>38</xdr:row>
      <xdr:rowOff>62230</xdr:rowOff>
    </xdr:to>
    <xdr:sp macro="" textlink="">
      <xdr:nvSpPr>
        <xdr:cNvPr id="446" name="楕円 445">
          <a:extLst>
            <a:ext uri="{FF2B5EF4-FFF2-40B4-BE49-F238E27FC236}">
              <a16:creationId xmlns:a16="http://schemas.microsoft.com/office/drawing/2014/main" id="{859195F7-663C-48F8-991B-113FB7306F15}"/>
            </a:ext>
          </a:extLst>
        </xdr:cNvPr>
        <xdr:cNvSpPr/>
      </xdr:nvSpPr>
      <xdr:spPr>
        <a:xfrm>
          <a:off x="11487150" y="6240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xdr:rowOff>
    </xdr:from>
    <xdr:to>
      <xdr:col>71</xdr:col>
      <xdr:colOff>177800</xdr:colOff>
      <xdr:row>38</xdr:row>
      <xdr:rowOff>39370</xdr:rowOff>
    </xdr:to>
    <xdr:cxnSp macro="">
      <xdr:nvCxnSpPr>
        <xdr:cNvPr id="447" name="直線コネクタ 446">
          <a:extLst>
            <a:ext uri="{FF2B5EF4-FFF2-40B4-BE49-F238E27FC236}">
              <a16:creationId xmlns:a16="http://schemas.microsoft.com/office/drawing/2014/main" id="{61D80B64-0E5D-4E7D-95CB-2E450C84C970}"/>
            </a:ext>
          </a:extLst>
        </xdr:cNvPr>
        <xdr:cNvCxnSpPr/>
      </xdr:nvCxnSpPr>
      <xdr:spPr>
        <a:xfrm>
          <a:off x="11537950" y="628523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30F2C90B-5CF8-4EA1-A8EF-5F8694BFF387}"/>
            </a:ext>
          </a:extLst>
        </xdr:cNvPr>
        <xdr:cNvSpPr txBox="1"/>
      </xdr:nvSpPr>
      <xdr:spPr>
        <a:xfrm>
          <a:off x="137420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EA2C22A-32C2-45DA-8A8E-4AB313170C91}"/>
            </a:ext>
          </a:extLst>
        </xdr:cNvPr>
        <xdr:cNvSpPr txBox="1"/>
      </xdr:nvSpPr>
      <xdr:spPr>
        <a:xfrm>
          <a:off x="1296099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142257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E02DAA38-1F99-49DC-B588-E4660F28873F}"/>
            </a:ext>
          </a:extLst>
        </xdr:cNvPr>
        <xdr:cNvSpPr txBox="1"/>
      </xdr:nvSpPr>
      <xdr:spPr>
        <a:xfrm>
          <a:off x="12167244"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106697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F6F94AC-D7B1-4B0E-9BE0-85E30108F60A}"/>
            </a:ext>
          </a:extLst>
        </xdr:cNvPr>
        <xdr:cNvSpPr txBox="1"/>
      </xdr:nvSpPr>
      <xdr:spPr>
        <a:xfrm>
          <a:off x="113544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142257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9438659-B34F-4FC7-B7F5-8CDDAAEDF409}"/>
            </a:ext>
          </a:extLst>
        </xdr:cNvPr>
        <xdr:cNvSpPr txBox="1"/>
      </xdr:nvSpPr>
      <xdr:spPr>
        <a:xfrm>
          <a:off x="13742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111777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D02DE15-3E3E-420E-96EE-03E8CAB37D8A}"/>
            </a:ext>
          </a:extLst>
        </xdr:cNvPr>
        <xdr:cNvSpPr txBox="1"/>
      </xdr:nvSpPr>
      <xdr:spPr>
        <a:xfrm>
          <a:off x="1296099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81297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3A115454-FC65-48E2-983C-20EC905FB6E5}"/>
            </a:ext>
          </a:extLst>
        </xdr:cNvPr>
        <xdr:cNvSpPr txBox="1"/>
      </xdr:nvSpPr>
      <xdr:spPr>
        <a:xfrm>
          <a:off x="1216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494A687E-92F5-4344-A7A4-353C9C5CC73D}"/>
            </a:ext>
          </a:extLst>
        </xdr:cNvPr>
        <xdr:cNvSpPr txBox="1"/>
      </xdr:nvSpPr>
      <xdr:spPr>
        <a:xfrm>
          <a:off x="113544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C2B6F7C-85E4-4912-BA11-5493F75EAB8F}"/>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CF12DB64-53A1-4571-AB8B-6D51BE1005F8}"/>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ECF16DA-B34B-43ED-BBCC-90297A5EB5EA}"/>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CBCA340-92E5-4CDB-837D-E20AEC4B8B33}"/>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1DB876DE-5921-460D-B00D-22C52E5E3024}"/>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B387725-CE19-4726-91F2-703B69C8BE0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744E204-37D0-4FBE-B56E-2F05F6CB100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DFAD3C87-EC58-485B-B532-4B5DE89180C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2C17CCF1-EC22-47DF-B335-77C3CF7C5278}"/>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965BB9A-5CD0-49BA-BC22-230FA6069856}"/>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318CA3AE-D2B3-4E67-9148-94371C702F02}"/>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2BF53D97-8CFC-4D27-9914-292CFED5D980}"/>
            </a:ext>
          </a:extLst>
        </xdr:cNvPr>
        <xdr:cNvSpPr txBox="1"/>
      </xdr:nvSpPr>
      <xdr:spPr>
        <a:xfrm>
          <a:off x="160491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A0C238D8-20CC-4550-B37B-9714B405ECAE}"/>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DE90A829-CDCE-4124-9747-1B03C4E8B046}"/>
            </a:ext>
          </a:extLst>
        </xdr:cNvPr>
        <xdr:cNvSpPr txBox="1"/>
      </xdr:nvSpPr>
      <xdr:spPr>
        <a:xfrm>
          <a:off x="1604917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26A7AD61-191D-4293-974E-D8FAD091267C}"/>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2EDEFA18-2949-4FD9-A3AC-F4DEE60D788B}"/>
            </a:ext>
          </a:extLst>
        </xdr:cNvPr>
        <xdr:cNvSpPr txBox="1"/>
      </xdr:nvSpPr>
      <xdr:spPr>
        <a:xfrm>
          <a:off x="1604917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D2FCC571-782E-4691-86E2-5781D2196F2B}"/>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D8E47862-95CD-4B91-8A4F-2B93DFB607FB}"/>
            </a:ext>
          </a:extLst>
        </xdr:cNvPr>
        <xdr:cNvSpPr txBox="1"/>
      </xdr:nvSpPr>
      <xdr:spPr>
        <a:xfrm>
          <a:off x="1604917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2B1D9CD7-B53C-4CE7-BDD7-D35809C9736A}"/>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9819A23C-FAB9-44A8-B5F2-FB7E392DD39D}"/>
            </a:ext>
          </a:extLst>
        </xdr:cNvPr>
        <xdr:cNvSpPr txBox="1"/>
      </xdr:nvSpPr>
      <xdr:spPr>
        <a:xfrm>
          <a:off x="1604917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BF5C9FFA-F754-430A-8237-2F699603F493}"/>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70C892A3-7D06-466F-AA6C-74D04FD198B3}"/>
            </a:ext>
          </a:extLst>
        </xdr:cNvPr>
        <xdr:cNvSpPr txBox="1"/>
      </xdr:nvSpPr>
      <xdr:spPr>
        <a:xfrm>
          <a:off x="1604917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BAF12B63-E540-4F70-8B1E-E4E39DE1DA88}"/>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54E3F5D4-E6BF-44CF-885D-07C2693BE923}"/>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955E8CE-92CB-4F7C-9664-D549F04C0B4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05A4382D-DAC4-4B12-AC14-9369E72CA0AA}"/>
            </a:ext>
          </a:extLst>
        </xdr:cNvPr>
        <xdr:cNvCxnSpPr/>
      </xdr:nvCxnSpPr>
      <xdr:spPr>
        <a:xfrm flipV="1">
          <a:off x="19951064" y="5609408"/>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A9CCDCF-99FE-422C-B370-1E91CE816F60}"/>
            </a:ext>
          </a:extLst>
        </xdr:cNvPr>
        <xdr:cNvSpPr txBox="1"/>
      </xdr:nvSpPr>
      <xdr:spPr>
        <a:xfrm>
          <a:off x="199898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BDC05A15-DC45-45BB-AC8E-93D70D21B201}"/>
            </a:ext>
          </a:extLst>
        </xdr:cNvPr>
        <xdr:cNvCxnSpPr/>
      </xdr:nvCxnSpPr>
      <xdr:spPr>
        <a:xfrm>
          <a:off x="19881850" y="6998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DC3564F5-60DC-4D3C-BBF1-699CB347EF5D}"/>
            </a:ext>
          </a:extLst>
        </xdr:cNvPr>
        <xdr:cNvSpPr txBox="1"/>
      </xdr:nvSpPr>
      <xdr:spPr>
        <a:xfrm>
          <a:off x="19989800" y="53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60B54E4B-9080-4F6F-B0F3-2409EA2BB668}"/>
            </a:ext>
          </a:extLst>
        </xdr:cNvPr>
        <xdr:cNvCxnSpPr/>
      </xdr:nvCxnSpPr>
      <xdr:spPr>
        <a:xfrm>
          <a:off x="19881850" y="5609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77CE4B4-DB6C-4D27-B595-268D6EEE88F8}"/>
            </a:ext>
          </a:extLst>
        </xdr:cNvPr>
        <xdr:cNvSpPr txBox="1"/>
      </xdr:nvSpPr>
      <xdr:spPr>
        <a:xfrm>
          <a:off x="19989800" y="6377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02EC82BB-9FDC-4DB0-9414-3E8E143CBE43}"/>
            </a:ext>
          </a:extLst>
        </xdr:cNvPr>
        <xdr:cNvSpPr/>
      </xdr:nvSpPr>
      <xdr:spPr>
        <a:xfrm>
          <a:off x="19900900" y="6398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CD458C1E-6334-4BE4-87F9-D1AD904D8BFE}"/>
            </a:ext>
          </a:extLst>
        </xdr:cNvPr>
        <xdr:cNvSpPr/>
      </xdr:nvSpPr>
      <xdr:spPr>
        <a:xfrm>
          <a:off x="19157950" y="6390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61F90900-9C7B-458B-A8FD-A292621C225B}"/>
            </a:ext>
          </a:extLst>
        </xdr:cNvPr>
        <xdr:cNvSpPr/>
      </xdr:nvSpPr>
      <xdr:spPr>
        <a:xfrm>
          <a:off x="18345150" y="64330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90" name="フローチャート: 判断 489">
          <a:extLst>
            <a:ext uri="{FF2B5EF4-FFF2-40B4-BE49-F238E27FC236}">
              <a16:creationId xmlns:a16="http://schemas.microsoft.com/office/drawing/2014/main" id="{6FB83D33-9F5A-4F9E-B370-0E13461814D0}"/>
            </a:ext>
          </a:extLst>
        </xdr:cNvPr>
        <xdr:cNvSpPr/>
      </xdr:nvSpPr>
      <xdr:spPr>
        <a:xfrm>
          <a:off x="175514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54791</xdr:rowOff>
    </xdr:from>
    <xdr:to>
      <xdr:col>98</xdr:col>
      <xdr:colOff>38100</xdr:colOff>
      <xdr:row>39</xdr:row>
      <xdr:rowOff>156391</xdr:rowOff>
    </xdr:to>
    <xdr:sp macro="" textlink="">
      <xdr:nvSpPr>
        <xdr:cNvPr id="491" name="フローチャート: 判断 490">
          <a:extLst>
            <a:ext uri="{FF2B5EF4-FFF2-40B4-BE49-F238E27FC236}">
              <a16:creationId xmlns:a16="http://schemas.microsoft.com/office/drawing/2014/main" id="{5487FC83-6455-4C76-B37A-7A9ED3258EFD}"/>
            </a:ext>
          </a:extLst>
        </xdr:cNvPr>
        <xdr:cNvSpPr/>
      </xdr:nvSpPr>
      <xdr:spPr>
        <a:xfrm>
          <a:off x="16757650" y="64936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AF665D3-CA5A-47BE-A094-6238E383C90B}"/>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B58DF72-06FB-45D1-8D6C-1E27F14FD106}"/>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2AFD351-3B1A-4368-8C87-85D644B45CC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0A0AE3F-EC5C-481E-B2D0-DC257CE4FFE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32BD5A1-B877-4163-B85A-D14209FFAD37}"/>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147864</xdr:rowOff>
    </xdr:from>
    <xdr:to>
      <xdr:col>116</xdr:col>
      <xdr:colOff>114300</xdr:colOff>
      <xdr:row>38</xdr:row>
      <xdr:rowOff>78014</xdr:rowOff>
    </xdr:to>
    <xdr:sp macro="" textlink="">
      <xdr:nvSpPr>
        <xdr:cNvPr id="497" name="楕円 496">
          <a:extLst>
            <a:ext uri="{FF2B5EF4-FFF2-40B4-BE49-F238E27FC236}">
              <a16:creationId xmlns:a16="http://schemas.microsoft.com/office/drawing/2014/main" id="{CB54200E-A2EC-4AFA-AD81-FDA2C4E2DB80}"/>
            </a:ext>
          </a:extLst>
        </xdr:cNvPr>
        <xdr:cNvSpPr/>
      </xdr:nvSpPr>
      <xdr:spPr>
        <a:xfrm>
          <a:off x="19900900" y="6256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170741</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DD90563-42C8-43B0-B481-7E9329B6C47B}"/>
            </a:ext>
          </a:extLst>
        </xdr:cNvPr>
        <xdr:cNvSpPr txBox="1"/>
      </xdr:nvSpPr>
      <xdr:spPr>
        <a:xfrm>
          <a:off x="19989800" y="610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102144</xdr:rowOff>
    </xdr:from>
    <xdr:to>
      <xdr:col>112</xdr:col>
      <xdr:colOff>38100</xdr:colOff>
      <xdr:row>40</xdr:row>
      <xdr:rowOff>32294</xdr:rowOff>
    </xdr:to>
    <xdr:sp macro="" textlink="">
      <xdr:nvSpPr>
        <xdr:cNvPr id="499" name="楕円 498">
          <a:extLst>
            <a:ext uri="{FF2B5EF4-FFF2-40B4-BE49-F238E27FC236}">
              <a16:creationId xmlns:a16="http://schemas.microsoft.com/office/drawing/2014/main" id="{90F350ED-5A5D-4D23-918D-79B9B223E7F9}"/>
            </a:ext>
          </a:extLst>
        </xdr:cNvPr>
        <xdr:cNvSpPr/>
      </xdr:nvSpPr>
      <xdr:spPr>
        <a:xfrm>
          <a:off x="19157950" y="65410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39</xdr:row>
      <xdr:rowOff>152944</xdr:rowOff>
    </xdr:to>
    <xdr:cxnSp macro="">
      <xdr:nvCxnSpPr>
        <xdr:cNvPr id="500" name="直線コネクタ 499">
          <a:extLst>
            <a:ext uri="{FF2B5EF4-FFF2-40B4-BE49-F238E27FC236}">
              <a16:creationId xmlns:a16="http://schemas.microsoft.com/office/drawing/2014/main" id="{A5DFED74-7E3D-4495-875D-2B6B538D0AE8}"/>
            </a:ext>
          </a:extLst>
        </xdr:cNvPr>
        <xdr:cNvCxnSpPr/>
      </xdr:nvCxnSpPr>
      <xdr:spPr>
        <a:xfrm flipV="1">
          <a:off x="19202400" y="6301015"/>
          <a:ext cx="749300" cy="29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103777</xdr:rowOff>
    </xdr:from>
    <xdr:to>
      <xdr:col>107</xdr:col>
      <xdr:colOff>101600</xdr:colOff>
      <xdr:row>40</xdr:row>
      <xdr:rowOff>33927</xdr:rowOff>
    </xdr:to>
    <xdr:sp macro="" textlink="">
      <xdr:nvSpPr>
        <xdr:cNvPr id="501" name="楕円 500">
          <a:extLst>
            <a:ext uri="{FF2B5EF4-FFF2-40B4-BE49-F238E27FC236}">
              <a16:creationId xmlns:a16="http://schemas.microsoft.com/office/drawing/2014/main" id="{7E820324-8FA9-4EA3-8D5C-CE907DF44EFE}"/>
            </a:ext>
          </a:extLst>
        </xdr:cNvPr>
        <xdr:cNvSpPr/>
      </xdr:nvSpPr>
      <xdr:spPr>
        <a:xfrm>
          <a:off x="18345150" y="65426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152944</xdr:rowOff>
    </xdr:from>
    <xdr:to>
      <xdr:col>111</xdr:col>
      <xdr:colOff>177800</xdr:colOff>
      <xdr:row>39</xdr:row>
      <xdr:rowOff>154577</xdr:rowOff>
    </xdr:to>
    <xdr:cxnSp macro="">
      <xdr:nvCxnSpPr>
        <xdr:cNvPr id="502" name="直線コネクタ 501">
          <a:extLst>
            <a:ext uri="{FF2B5EF4-FFF2-40B4-BE49-F238E27FC236}">
              <a16:creationId xmlns:a16="http://schemas.microsoft.com/office/drawing/2014/main" id="{2A238052-C3AC-4337-8414-7196AA1DB484}"/>
            </a:ext>
          </a:extLst>
        </xdr:cNvPr>
        <xdr:cNvCxnSpPr/>
      </xdr:nvCxnSpPr>
      <xdr:spPr>
        <a:xfrm flipV="1">
          <a:off x="18395950" y="6591844"/>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107043</xdr:rowOff>
    </xdr:from>
    <xdr:to>
      <xdr:col>102</xdr:col>
      <xdr:colOff>165100</xdr:colOff>
      <xdr:row>40</xdr:row>
      <xdr:rowOff>37193</xdr:rowOff>
    </xdr:to>
    <xdr:sp macro="" textlink="">
      <xdr:nvSpPr>
        <xdr:cNvPr id="503" name="楕円 502">
          <a:extLst>
            <a:ext uri="{FF2B5EF4-FFF2-40B4-BE49-F238E27FC236}">
              <a16:creationId xmlns:a16="http://schemas.microsoft.com/office/drawing/2014/main" id="{F79E63A7-19C1-416D-99C5-1055481F9AB2}"/>
            </a:ext>
          </a:extLst>
        </xdr:cNvPr>
        <xdr:cNvSpPr/>
      </xdr:nvSpPr>
      <xdr:spPr>
        <a:xfrm>
          <a:off x="17551400" y="654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154577</xdr:rowOff>
    </xdr:from>
    <xdr:to>
      <xdr:col>107</xdr:col>
      <xdr:colOff>50800</xdr:colOff>
      <xdr:row>39</xdr:row>
      <xdr:rowOff>157843</xdr:rowOff>
    </xdr:to>
    <xdr:cxnSp macro="">
      <xdr:nvCxnSpPr>
        <xdr:cNvPr id="504" name="直線コネクタ 503">
          <a:extLst>
            <a:ext uri="{FF2B5EF4-FFF2-40B4-BE49-F238E27FC236}">
              <a16:creationId xmlns:a16="http://schemas.microsoft.com/office/drawing/2014/main" id="{6AF9E3BD-337D-4D21-AA41-A488843FC130}"/>
            </a:ext>
          </a:extLst>
        </xdr:cNvPr>
        <xdr:cNvCxnSpPr/>
      </xdr:nvCxnSpPr>
      <xdr:spPr>
        <a:xfrm flipV="1">
          <a:off x="17602200" y="6593477"/>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110309</xdr:rowOff>
    </xdr:from>
    <xdr:to>
      <xdr:col>98</xdr:col>
      <xdr:colOff>38100</xdr:colOff>
      <xdr:row>40</xdr:row>
      <xdr:rowOff>40459</xdr:rowOff>
    </xdr:to>
    <xdr:sp macro="" textlink="">
      <xdr:nvSpPr>
        <xdr:cNvPr id="505" name="楕円 504">
          <a:extLst>
            <a:ext uri="{FF2B5EF4-FFF2-40B4-BE49-F238E27FC236}">
              <a16:creationId xmlns:a16="http://schemas.microsoft.com/office/drawing/2014/main" id="{9D2D128B-3804-4AAF-8596-33D50602BB42}"/>
            </a:ext>
          </a:extLst>
        </xdr:cNvPr>
        <xdr:cNvSpPr/>
      </xdr:nvSpPr>
      <xdr:spPr>
        <a:xfrm>
          <a:off x="16757650" y="65492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157843</xdr:rowOff>
    </xdr:from>
    <xdr:to>
      <xdr:col>102</xdr:col>
      <xdr:colOff>114300</xdr:colOff>
      <xdr:row>39</xdr:row>
      <xdr:rowOff>161109</xdr:rowOff>
    </xdr:to>
    <xdr:cxnSp macro="">
      <xdr:nvCxnSpPr>
        <xdr:cNvPr id="506" name="直線コネクタ 505">
          <a:extLst>
            <a:ext uri="{FF2B5EF4-FFF2-40B4-BE49-F238E27FC236}">
              <a16:creationId xmlns:a16="http://schemas.microsoft.com/office/drawing/2014/main" id="{04AB91A9-CE78-4D9C-9054-49F0F857768E}"/>
            </a:ext>
          </a:extLst>
        </xdr:cNvPr>
        <xdr:cNvCxnSpPr/>
      </xdr:nvCxnSpPr>
      <xdr:spPr>
        <a:xfrm flipV="1">
          <a:off x="16802100" y="6596743"/>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E3B4D00D-EFFA-4592-958F-1DB4C8B48B10}"/>
            </a:ext>
          </a:extLst>
        </xdr:cNvPr>
        <xdr:cNvSpPr txBox="1"/>
      </xdr:nvSpPr>
      <xdr:spPr>
        <a:xfrm>
          <a:off x="1898022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00BEBC6-F840-4D45-9295-2333C0102747}"/>
            </a:ext>
          </a:extLst>
        </xdr:cNvPr>
        <xdr:cNvSpPr txBox="1"/>
      </xdr:nvSpPr>
      <xdr:spPr>
        <a:xfrm>
          <a:off x="18180127" y="621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29227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C1CF39FC-3D75-4B04-BCB7-3B1C30727498}"/>
            </a:ext>
          </a:extLst>
        </xdr:cNvPr>
        <xdr:cNvSpPr txBox="1"/>
      </xdr:nvSpPr>
      <xdr:spPr>
        <a:xfrm>
          <a:off x="1738637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1468</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35BEA11-10B9-4BE5-89E0-8BA167BDE447}"/>
            </a:ext>
          </a:extLst>
        </xdr:cNvPr>
        <xdr:cNvSpPr txBox="1"/>
      </xdr:nvSpPr>
      <xdr:spPr>
        <a:xfrm>
          <a:off x="16592627" y="627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23421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D34E1DE5-61AF-4517-927F-0C5BC52B87DC}"/>
            </a:ext>
          </a:extLst>
        </xdr:cNvPr>
        <xdr:cNvSpPr txBox="1"/>
      </xdr:nvSpPr>
      <xdr:spPr>
        <a:xfrm>
          <a:off x="18980227" y="662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25054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92ED68AE-7D5C-4BF8-A7FE-993E600FE22E}"/>
            </a:ext>
          </a:extLst>
        </xdr:cNvPr>
        <xdr:cNvSpPr txBox="1"/>
      </xdr:nvSpPr>
      <xdr:spPr>
        <a:xfrm>
          <a:off x="18180127" y="66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28320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22ED0C5D-2F47-420C-BE97-884777E8DB69}"/>
            </a:ext>
          </a:extLst>
        </xdr:cNvPr>
        <xdr:cNvSpPr txBox="1"/>
      </xdr:nvSpPr>
      <xdr:spPr>
        <a:xfrm>
          <a:off x="17386377" y="663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31586</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9B24779F-E5A0-476F-8B59-62A64700269C}"/>
            </a:ext>
          </a:extLst>
        </xdr:cNvPr>
        <xdr:cNvSpPr txBox="1"/>
      </xdr:nvSpPr>
      <xdr:spPr>
        <a:xfrm>
          <a:off x="16592627" y="6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451DA28E-495F-4348-AED6-A9BBF7B32DA6}"/>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529EE1C-F5E3-408B-A378-6C5B87D1E02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52919DC7-CCA8-4420-B975-172423D0E17A}"/>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B970399-5E51-402D-B364-05CEC9C5CA72}"/>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65DA662E-4CB8-4CCD-A315-44F9D2D3150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15593710-03C0-4F49-A843-A8267160928E}"/>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F781010-F121-46D0-A3EE-C4E4FF35730C}"/>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B7D2D3D-4797-41D0-9EF4-E0CEDFAE18F7}"/>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84B2D60F-4F06-467C-8CFA-3356441A8EE4}"/>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A6EE279C-026C-406C-A8F6-90EFE08F6A55}"/>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3323951-9EC6-44A1-9A9C-A472A9F0DF5E}"/>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1B94A3CA-F805-486E-B997-8AF02BECB302}"/>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4B3DCCD-8DCA-45C1-999C-11B8E43D4F42}"/>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DB8EB984-3F8A-4EBA-BE8E-2BBA94A0E7C7}"/>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A776607-05C4-41DA-9DDA-B49B93A18E30}"/>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50B6BB33-AC32-40A5-AC8E-089551744B80}"/>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FB21D537-9CD3-44E2-93AC-3343DFAFBB7C}"/>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450A5968-6DDA-4C73-8ACB-0A21384354CC}"/>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B2705B5D-F99E-4E5B-AB8B-F353B0FEF78B}"/>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E3B748D8-7B52-4358-A50F-299DDC5C5DCC}"/>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AA620EE5-FA40-4FD7-BEF3-028F5B6328DE}"/>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71F1069-EF48-480D-A967-C2A505F77ED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F8C0A5A-E354-418D-ACC7-D4EBAF6B10B8}"/>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7785D647-76E8-4E92-91F5-617BB2F7B079}"/>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704661BA-C126-4AA2-BC84-0B7CB081C0F8}"/>
            </a:ext>
          </a:extLst>
        </xdr:cNvPr>
        <xdr:cNvCxnSpPr/>
      </xdr:nvCxnSpPr>
      <xdr:spPr>
        <a:xfrm flipV="1">
          <a:off x="14699614" y="9229090"/>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E45AF5ED-BB0E-4A4E-A386-285365D44669}"/>
            </a:ext>
          </a:extLst>
        </xdr:cNvPr>
        <xdr:cNvSpPr txBox="1"/>
      </xdr:nvSpPr>
      <xdr:spPr>
        <a:xfrm>
          <a:off x="1473835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EDD35C7B-21D2-49CF-B7D8-8E1282771728}"/>
            </a:ext>
          </a:extLst>
        </xdr:cNvPr>
        <xdr:cNvCxnSpPr/>
      </xdr:nvCxnSpPr>
      <xdr:spPr>
        <a:xfrm>
          <a:off x="14611350" y="10544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11068EC-8995-4219-8A5C-ABDAEDBF2731}"/>
            </a:ext>
          </a:extLst>
        </xdr:cNvPr>
        <xdr:cNvSpPr txBox="1"/>
      </xdr:nvSpPr>
      <xdr:spPr>
        <a:xfrm>
          <a:off x="14738350"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818CF214-5213-4F5F-926F-CBD757BEECB4}"/>
            </a:ext>
          </a:extLst>
        </xdr:cNvPr>
        <xdr:cNvCxnSpPr/>
      </xdr:nvCxnSpPr>
      <xdr:spPr>
        <a:xfrm>
          <a:off x="14611350" y="9229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FC620417-92C4-4226-8F8D-C3AAB54455E8}"/>
            </a:ext>
          </a:extLst>
        </xdr:cNvPr>
        <xdr:cNvSpPr txBox="1"/>
      </xdr:nvSpPr>
      <xdr:spPr>
        <a:xfrm>
          <a:off x="14738350" y="980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CE07FAC2-5ED4-49C4-99A5-F7BC4832BCB7}"/>
            </a:ext>
          </a:extLst>
        </xdr:cNvPr>
        <xdr:cNvSpPr/>
      </xdr:nvSpPr>
      <xdr:spPr>
        <a:xfrm>
          <a:off x="14649450" y="99504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DBB50819-9148-406D-8CDE-13C9D5937D64}"/>
            </a:ext>
          </a:extLst>
        </xdr:cNvPr>
        <xdr:cNvSpPr/>
      </xdr:nvSpPr>
      <xdr:spPr>
        <a:xfrm>
          <a:off x="1388745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20341BB4-6D50-4167-BF40-D485EF5B768F}"/>
            </a:ext>
          </a:extLst>
        </xdr:cNvPr>
        <xdr:cNvSpPr/>
      </xdr:nvSpPr>
      <xdr:spPr>
        <a:xfrm>
          <a:off x="13093700" y="9893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8" name="フローチャート: 判断 547">
          <a:extLst>
            <a:ext uri="{FF2B5EF4-FFF2-40B4-BE49-F238E27FC236}">
              <a16:creationId xmlns:a16="http://schemas.microsoft.com/office/drawing/2014/main" id="{48F88D3C-3C38-4DAB-BAF7-3E89FDA030CB}"/>
            </a:ext>
          </a:extLst>
        </xdr:cNvPr>
        <xdr:cNvSpPr/>
      </xdr:nvSpPr>
      <xdr:spPr>
        <a:xfrm>
          <a:off x="12299950" y="988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9" name="フローチャート: 判断 548">
          <a:extLst>
            <a:ext uri="{FF2B5EF4-FFF2-40B4-BE49-F238E27FC236}">
              <a16:creationId xmlns:a16="http://schemas.microsoft.com/office/drawing/2014/main" id="{15B83C43-2EC0-4484-B3FF-280D448C9A82}"/>
            </a:ext>
          </a:extLst>
        </xdr:cNvPr>
        <xdr:cNvSpPr/>
      </xdr:nvSpPr>
      <xdr:spPr>
        <a:xfrm>
          <a:off x="1148715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D9150A-99AB-42F1-96C4-1E8BDF22364D}"/>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EBE0B58-D68A-4166-9015-5B188BC3BB9A}"/>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B604999-1CF8-4193-884A-C3EB13762D03}"/>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9319E6C-6B14-4E17-8CC7-626E02C2B854}"/>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81C65EB-9599-4F3B-834B-CC5AA47AC29E}"/>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67310</xdr:rowOff>
    </xdr:from>
    <xdr:to>
      <xdr:col>85</xdr:col>
      <xdr:colOff>177800</xdr:colOff>
      <xdr:row>62</xdr:row>
      <xdr:rowOff>168910</xdr:rowOff>
    </xdr:to>
    <xdr:sp macro="" textlink="">
      <xdr:nvSpPr>
        <xdr:cNvPr id="555" name="楕円 554">
          <a:extLst>
            <a:ext uri="{FF2B5EF4-FFF2-40B4-BE49-F238E27FC236}">
              <a16:creationId xmlns:a16="http://schemas.microsoft.com/office/drawing/2014/main" id="{ACEC258F-A447-43C7-B6D0-148D2BA91883}"/>
            </a:ext>
          </a:extLst>
        </xdr:cNvPr>
        <xdr:cNvSpPr/>
      </xdr:nvSpPr>
      <xdr:spPr>
        <a:xfrm>
          <a:off x="14649450" y="10303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45737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5496A1A-4702-48C5-82C2-EF25E9A97199}"/>
            </a:ext>
          </a:extLst>
        </xdr:cNvPr>
        <xdr:cNvSpPr txBox="1"/>
      </xdr:nvSpPr>
      <xdr:spPr>
        <a:xfrm>
          <a:off x="14738350"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55880</xdr:rowOff>
    </xdr:from>
    <xdr:to>
      <xdr:col>81</xdr:col>
      <xdr:colOff>101600</xdr:colOff>
      <xdr:row>62</xdr:row>
      <xdr:rowOff>157480</xdr:rowOff>
    </xdr:to>
    <xdr:sp macro="" textlink="">
      <xdr:nvSpPr>
        <xdr:cNvPr id="557" name="楕円 556">
          <a:extLst>
            <a:ext uri="{FF2B5EF4-FFF2-40B4-BE49-F238E27FC236}">
              <a16:creationId xmlns:a16="http://schemas.microsoft.com/office/drawing/2014/main" id="{8C6BCF41-B71F-4DE2-81CB-241C33592D60}"/>
            </a:ext>
          </a:extLst>
        </xdr:cNvPr>
        <xdr:cNvSpPr/>
      </xdr:nvSpPr>
      <xdr:spPr>
        <a:xfrm>
          <a:off x="1388745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106680</xdr:rowOff>
    </xdr:from>
    <xdr:to>
      <xdr:col>85</xdr:col>
      <xdr:colOff>127000</xdr:colOff>
      <xdr:row>62</xdr:row>
      <xdr:rowOff>118110</xdr:rowOff>
    </xdr:to>
    <xdr:cxnSp macro="">
      <xdr:nvCxnSpPr>
        <xdr:cNvPr id="558" name="直線コネクタ 557">
          <a:extLst>
            <a:ext uri="{FF2B5EF4-FFF2-40B4-BE49-F238E27FC236}">
              <a16:creationId xmlns:a16="http://schemas.microsoft.com/office/drawing/2014/main" id="{500CC130-CCCA-4B44-BA60-901CBDC4837A}"/>
            </a:ext>
          </a:extLst>
        </xdr:cNvPr>
        <xdr:cNvCxnSpPr/>
      </xdr:nvCxnSpPr>
      <xdr:spPr>
        <a:xfrm>
          <a:off x="13938250" y="1034288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53975</xdr:rowOff>
    </xdr:from>
    <xdr:to>
      <xdr:col>76</xdr:col>
      <xdr:colOff>165100</xdr:colOff>
      <xdr:row>62</xdr:row>
      <xdr:rowOff>155575</xdr:rowOff>
    </xdr:to>
    <xdr:sp macro="" textlink="">
      <xdr:nvSpPr>
        <xdr:cNvPr id="559" name="楕円 558">
          <a:extLst>
            <a:ext uri="{FF2B5EF4-FFF2-40B4-BE49-F238E27FC236}">
              <a16:creationId xmlns:a16="http://schemas.microsoft.com/office/drawing/2014/main" id="{84231C25-6987-4942-BA72-894260B52045}"/>
            </a:ext>
          </a:extLst>
        </xdr:cNvPr>
        <xdr:cNvSpPr/>
      </xdr:nvSpPr>
      <xdr:spPr>
        <a:xfrm>
          <a:off x="130937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104775</xdr:rowOff>
    </xdr:from>
    <xdr:to>
      <xdr:col>81</xdr:col>
      <xdr:colOff>50800</xdr:colOff>
      <xdr:row>62</xdr:row>
      <xdr:rowOff>106680</xdr:rowOff>
    </xdr:to>
    <xdr:cxnSp macro="">
      <xdr:nvCxnSpPr>
        <xdr:cNvPr id="560" name="直線コネクタ 559">
          <a:extLst>
            <a:ext uri="{FF2B5EF4-FFF2-40B4-BE49-F238E27FC236}">
              <a16:creationId xmlns:a16="http://schemas.microsoft.com/office/drawing/2014/main" id="{BA612B95-B4F0-41BE-B216-0C2F4A3DA631}"/>
            </a:ext>
          </a:extLst>
        </xdr:cNvPr>
        <xdr:cNvCxnSpPr/>
      </xdr:nvCxnSpPr>
      <xdr:spPr>
        <a:xfrm>
          <a:off x="13144500" y="1034097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31115</xdr:rowOff>
    </xdr:from>
    <xdr:to>
      <xdr:col>72</xdr:col>
      <xdr:colOff>38100</xdr:colOff>
      <xdr:row>62</xdr:row>
      <xdr:rowOff>132715</xdr:rowOff>
    </xdr:to>
    <xdr:sp macro="" textlink="">
      <xdr:nvSpPr>
        <xdr:cNvPr id="561" name="楕円 560">
          <a:extLst>
            <a:ext uri="{FF2B5EF4-FFF2-40B4-BE49-F238E27FC236}">
              <a16:creationId xmlns:a16="http://schemas.microsoft.com/office/drawing/2014/main" id="{A2206B27-AB30-4C8A-BAAA-C981B3525942}"/>
            </a:ext>
          </a:extLst>
        </xdr:cNvPr>
        <xdr:cNvSpPr/>
      </xdr:nvSpPr>
      <xdr:spPr>
        <a:xfrm>
          <a:off x="12299950" y="10267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81915</xdr:rowOff>
    </xdr:from>
    <xdr:to>
      <xdr:col>76</xdr:col>
      <xdr:colOff>114300</xdr:colOff>
      <xdr:row>62</xdr:row>
      <xdr:rowOff>104775</xdr:rowOff>
    </xdr:to>
    <xdr:cxnSp macro="">
      <xdr:nvCxnSpPr>
        <xdr:cNvPr id="562" name="直線コネクタ 561">
          <a:extLst>
            <a:ext uri="{FF2B5EF4-FFF2-40B4-BE49-F238E27FC236}">
              <a16:creationId xmlns:a16="http://schemas.microsoft.com/office/drawing/2014/main" id="{D2DC6F8C-16E3-4862-B559-0987C178A91A}"/>
            </a:ext>
          </a:extLst>
        </xdr:cNvPr>
        <xdr:cNvCxnSpPr/>
      </xdr:nvCxnSpPr>
      <xdr:spPr>
        <a:xfrm>
          <a:off x="12344400" y="1031811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563" name="楕円 562">
          <a:extLst>
            <a:ext uri="{FF2B5EF4-FFF2-40B4-BE49-F238E27FC236}">
              <a16:creationId xmlns:a16="http://schemas.microsoft.com/office/drawing/2014/main" id="{70C8E3C7-7E81-4E0C-A21F-CFD002DDBDC5}"/>
            </a:ext>
          </a:extLst>
        </xdr:cNvPr>
        <xdr:cNvSpPr/>
      </xdr:nvSpPr>
      <xdr:spPr>
        <a:xfrm>
          <a:off x="1148715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81915</xdr:rowOff>
    </xdr:to>
    <xdr:cxnSp macro="">
      <xdr:nvCxnSpPr>
        <xdr:cNvPr id="564" name="直線コネクタ 563">
          <a:extLst>
            <a:ext uri="{FF2B5EF4-FFF2-40B4-BE49-F238E27FC236}">
              <a16:creationId xmlns:a16="http://schemas.microsoft.com/office/drawing/2014/main" id="{01835386-67BF-4D37-91DB-30873BFD4F7E}"/>
            </a:ext>
          </a:extLst>
        </xdr:cNvPr>
        <xdr:cNvCxnSpPr/>
      </xdr:nvCxnSpPr>
      <xdr:spPr>
        <a:xfrm>
          <a:off x="11537950" y="1030478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462E1E13-1A70-4CA3-BF22-2F26777FDAE5}"/>
            </a:ext>
          </a:extLst>
        </xdr:cNvPr>
        <xdr:cNvSpPr txBox="1"/>
      </xdr:nvSpPr>
      <xdr:spPr>
        <a:xfrm>
          <a:off x="13742044" y="969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0B63C72B-08AD-4F4B-A96C-3976BD834A80}"/>
            </a:ext>
          </a:extLst>
        </xdr:cNvPr>
        <xdr:cNvSpPr txBox="1"/>
      </xdr:nvSpPr>
      <xdr:spPr>
        <a:xfrm>
          <a:off x="12960994" y="967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7" name="n_3aveValue【学校施設】&#10;有形固定資産減価償却率">
          <a:extLst>
            <a:ext uri="{FF2B5EF4-FFF2-40B4-BE49-F238E27FC236}">
              <a16:creationId xmlns:a16="http://schemas.microsoft.com/office/drawing/2014/main" id="{F0E59AFE-88EF-4FB9-B573-F2C105231484}"/>
            </a:ext>
          </a:extLst>
        </xdr:cNvPr>
        <xdr:cNvSpPr txBox="1"/>
      </xdr:nvSpPr>
      <xdr:spPr>
        <a:xfrm>
          <a:off x="12167244" y="966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8" name="n_4aveValue【学校施設】&#10;有形固定資産減価償却率">
          <a:extLst>
            <a:ext uri="{FF2B5EF4-FFF2-40B4-BE49-F238E27FC236}">
              <a16:creationId xmlns:a16="http://schemas.microsoft.com/office/drawing/2014/main" id="{B7C1FB69-6CE9-47F3-B20D-785C3FF46807}"/>
            </a:ext>
          </a:extLst>
        </xdr:cNvPr>
        <xdr:cNvSpPr txBox="1"/>
      </xdr:nvSpPr>
      <xdr:spPr>
        <a:xfrm>
          <a:off x="11354444" y="969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148607</xdr:rowOff>
    </xdr:from>
    <xdr:ext cx="405111" cy="259045"/>
    <xdr:sp macro="" textlink="">
      <xdr:nvSpPr>
        <xdr:cNvPr id="569" name="n_1mainValue【学校施設】&#10;有形固定資産減価償却率">
          <a:extLst>
            <a:ext uri="{FF2B5EF4-FFF2-40B4-BE49-F238E27FC236}">
              <a16:creationId xmlns:a16="http://schemas.microsoft.com/office/drawing/2014/main" id="{C818636D-F7A7-4937-A576-E4379A33FCDF}"/>
            </a:ext>
          </a:extLst>
        </xdr:cNvPr>
        <xdr:cNvSpPr txBox="1"/>
      </xdr:nvSpPr>
      <xdr:spPr>
        <a:xfrm>
          <a:off x="13742044"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146702</xdr:rowOff>
    </xdr:from>
    <xdr:ext cx="405111" cy="259045"/>
    <xdr:sp macro="" textlink="">
      <xdr:nvSpPr>
        <xdr:cNvPr id="570" name="n_2mainValue【学校施設】&#10;有形固定資産減価償却率">
          <a:extLst>
            <a:ext uri="{FF2B5EF4-FFF2-40B4-BE49-F238E27FC236}">
              <a16:creationId xmlns:a16="http://schemas.microsoft.com/office/drawing/2014/main" id="{1FD95E99-7E40-4783-8A88-4A2075B157A6}"/>
            </a:ext>
          </a:extLst>
        </xdr:cNvPr>
        <xdr:cNvSpPr txBox="1"/>
      </xdr:nvSpPr>
      <xdr:spPr>
        <a:xfrm>
          <a:off x="1296099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123842</xdr:rowOff>
    </xdr:from>
    <xdr:ext cx="405111" cy="259045"/>
    <xdr:sp macro="" textlink="">
      <xdr:nvSpPr>
        <xdr:cNvPr id="571" name="n_3mainValue【学校施設】&#10;有形固定資産減価償却率">
          <a:extLst>
            <a:ext uri="{FF2B5EF4-FFF2-40B4-BE49-F238E27FC236}">
              <a16:creationId xmlns:a16="http://schemas.microsoft.com/office/drawing/2014/main" id="{5DFBB120-CD7A-43B0-BBED-0C0F587C826F}"/>
            </a:ext>
          </a:extLst>
        </xdr:cNvPr>
        <xdr:cNvSpPr txBox="1"/>
      </xdr:nvSpPr>
      <xdr:spPr>
        <a:xfrm>
          <a:off x="121672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572" name="n_4mainValue【学校施設】&#10;有形固定資産減価償却率">
          <a:extLst>
            <a:ext uri="{FF2B5EF4-FFF2-40B4-BE49-F238E27FC236}">
              <a16:creationId xmlns:a16="http://schemas.microsoft.com/office/drawing/2014/main" id="{27A068B5-262F-4F10-B2DA-61612F4E816A}"/>
            </a:ext>
          </a:extLst>
        </xdr:cNvPr>
        <xdr:cNvSpPr txBox="1"/>
      </xdr:nvSpPr>
      <xdr:spPr>
        <a:xfrm>
          <a:off x="113544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C9CE2D07-29B9-4F6A-B8D4-45EF017EF979}"/>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2A2877A-FB90-4E6B-B061-57CD4D58A752}"/>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E487BE1-52FE-4E20-ABAC-49835A3F7EFF}"/>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C3C0182F-AAF3-492E-846F-FB5F9E58E42A}"/>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B66C397-7F51-4C04-82F3-E6C94EFD667C}"/>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AE16E7A-8C99-44F2-98D0-86176FAA0C5F}"/>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3B5A7390-6155-4922-AA18-CFDA0ED41BE5}"/>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A993A70C-A7D1-43E4-89F1-4013D30C6257}"/>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3B9E0D4-9225-44B0-84CC-9FD715F22CC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740B1D93-B915-4E2C-A705-BB60323A6616}"/>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262F16CB-422D-4AF4-8750-10118DCA19F4}"/>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6D6C0089-1AB6-4CD4-892D-B409CA8BB259}"/>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DA2B3CE5-1346-495A-B3B9-71D05CAD1E63}"/>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6C92502F-2D39-43C1-9959-7ADBADEB87D3}"/>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FB1BEE3-5E56-48E8-8EED-4D710E375C6A}"/>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4263AC79-2837-4A27-8CA4-98F988638882}"/>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EA0986A5-5004-41C9-A8F8-CC90814ECA56}"/>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8B216D1E-1460-4376-9BE1-4D8ADDFAF919}"/>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2F099BA8-1B9B-4801-9523-71C2F85D7DE7}"/>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D179CC8-3F73-4248-BFE4-CEA74CD9D025}"/>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C82B7FF-B45D-4D42-8C08-C57641DD62F7}"/>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9FB1F9B1-671A-4784-9F2E-ADA66D121D52}"/>
            </a:ext>
          </a:extLst>
        </xdr:cNvPr>
        <xdr:cNvSpPr txBox="1"/>
      </xdr:nvSpPr>
      <xdr:spPr>
        <a:xfrm>
          <a:off x="15985051" y="867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7EADD03-520B-4FDC-8CDA-D2735758E446}"/>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EA946E91-9F60-418E-9897-91608DC0B8AF}"/>
            </a:ext>
          </a:extLst>
        </xdr:cNvPr>
        <xdr:cNvCxnSpPr/>
      </xdr:nvCxnSpPr>
      <xdr:spPr>
        <a:xfrm flipV="1">
          <a:off x="19951064" y="9261793"/>
          <a:ext cx="0" cy="124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C3675631-4CA6-43C6-BA54-54233192DAE7}"/>
            </a:ext>
          </a:extLst>
        </xdr:cNvPr>
        <xdr:cNvSpPr txBox="1"/>
      </xdr:nvSpPr>
      <xdr:spPr>
        <a:xfrm>
          <a:off x="19989800" y="105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54DC6C8C-6B9C-4FA9-AD73-1A8B09219227}"/>
            </a:ext>
          </a:extLst>
        </xdr:cNvPr>
        <xdr:cNvCxnSpPr/>
      </xdr:nvCxnSpPr>
      <xdr:spPr>
        <a:xfrm>
          <a:off x="19881850" y="10506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B9365EBE-0750-43A3-B76C-9C9C3DC4A528}"/>
            </a:ext>
          </a:extLst>
        </xdr:cNvPr>
        <xdr:cNvSpPr txBox="1"/>
      </xdr:nvSpPr>
      <xdr:spPr>
        <a:xfrm>
          <a:off x="19989800" y="904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6B2BE905-2AC1-4C43-9DB1-72D09E0D3E24}"/>
            </a:ext>
          </a:extLst>
        </xdr:cNvPr>
        <xdr:cNvCxnSpPr/>
      </xdr:nvCxnSpPr>
      <xdr:spPr>
        <a:xfrm>
          <a:off x="19881850" y="9261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A3DE714C-DB1B-4E08-9D24-CB9DBD707566}"/>
            </a:ext>
          </a:extLst>
        </xdr:cNvPr>
        <xdr:cNvSpPr txBox="1"/>
      </xdr:nvSpPr>
      <xdr:spPr>
        <a:xfrm>
          <a:off x="19989800" y="9946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0459647-21DA-4137-9AFD-F8E796A2388B}"/>
            </a:ext>
          </a:extLst>
        </xdr:cNvPr>
        <xdr:cNvSpPr/>
      </xdr:nvSpPr>
      <xdr:spPr>
        <a:xfrm>
          <a:off x="19900900" y="1008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5936E2B6-75D6-4546-B741-7D602103FE8C}"/>
            </a:ext>
          </a:extLst>
        </xdr:cNvPr>
        <xdr:cNvSpPr/>
      </xdr:nvSpPr>
      <xdr:spPr>
        <a:xfrm>
          <a:off x="19157950" y="10089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2188AF71-25CF-4B36-B38E-28BE01AFB28B}"/>
            </a:ext>
          </a:extLst>
        </xdr:cNvPr>
        <xdr:cNvSpPr/>
      </xdr:nvSpPr>
      <xdr:spPr>
        <a:xfrm>
          <a:off x="18345150" y="1009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92646</xdr:rowOff>
    </xdr:from>
    <xdr:to>
      <xdr:col>102</xdr:col>
      <xdr:colOff>165100</xdr:colOff>
      <xdr:row>62</xdr:row>
      <xdr:rowOff>22796</xdr:rowOff>
    </xdr:to>
    <xdr:sp macro="" textlink="">
      <xdr:nvSpPr>
        <xdr:cNvPr id="605" name="フローチャート: 判断 604">
          <a:extLst>
            <a:ext uri="{FF2B5EF4-FFF2-40B4-BE49-F238E27FC236}">
              <a16:creationId xmlns:a16="http://schemas.microsoft.com/office/drawing/2014/main" id="{E81F4D83-888F-400B-A662-66869A865523}"/>
            </a:ext>
          </a:extLst>
        </xdr:cNvPr>
        <xdr:cNvSpPr/>
      </xdr:nvSpPr>
      <xdr:spPr>
        <a:xfrm>
          <a:off x="17551400" y="10163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91694</xdr:rowOff>
    </xdr:from>
    <xdr:to>
      <xdr:col>98</xdr:col>
      <xdr:colOff>38100</xdr:colOff>
      <xdr:row>62</xdr:row>
      <xdr:rowOff>21844</xdr:rowOff>
    </xdr:to>
    <xdr:sp macro="" textlink="">
      <xdr:nvSpPr>
        <xdr:cNvPr id="606" name="フローチャート: 判断 605">
          <a:extLst>
            <a:ext uri="{FF2B5EF4-FFF2-40B4-BE49-F238E27FC236}">
              <a16:creationId xmlns:a16="http://schemas.microsoft.com/office/drawing/2014/main" id="{0668F34E-FEE6-4A08-9892-F999C7790573}"/>
            </a:ext>
          </a:extLst>
        </xdr:cNvPr>
        <xdr:cNvSpPr/>
      </xdr:nvSpPr>
      <xdr:spPr>
        <a:xfrm>
          <a:off x="16757650" y="101627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1212306-305E-45CC-949E-B32BD17365FF}"/>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6C161AC-DCAF-47B4-8DDF-0FD43A72296A}"/>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C6B1FF1-2753-4CE7-A687-FAE468290523}"/>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84EB7B3-73B5-4133-9273-28F18CD125B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836222-3A90-4010-846E-1C8FBF47EAB6}"/>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77978</xdr:rowOff>
    </xdr:from>
    <xdr:to>
      <xdr:col>116</xdr:col>
      <xdr:colOff>114300</xdr:colOff>
      <xdr:row>62</xdr:row>
      <xdr:rowOff>8128</xdr:rowOff>
    </xdr:to>
    <xdr:sp macro="" textlink="">
      <xdr:nvSpPr>
        <xdr:cNvPr id="612" name="楕円 611">
          <a:extLst>
            <a:ext uri="{FF2B5EF4-FFF2-40B4-BE49-F238E27FC236}">
              <a16:creationId xmlns:a16="http://schemas.microsoft.com/office/drawing/2014/main" id="{420BE925-4883-41E3-85F1-4BA86DB3F78C}"/>
            </a:ext>
          </a:extLst>
        </xdr:cNvPr>
        <xdr:cNvSpPr/>
      </xdr:nvSpPr>
      <xdr:spPr>
        <a:xfrm>
          <a:off x="19900900" y="10149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56405</xdr:rowOff>
    </xdr:from>
    <xdr:ext cx="469744" cy="259045"/>
    <xdr:sp macro="" textlink="">
      <xdr:nvSpPr>
        <xdr:cNvPr id="613" name="【学校施設】&#10;一人当たり面積該当値テキスト">
          <a:extLst>
            <a:ext uri="{FF2B5EF4-FFF2-40B4-BE49-F238E27FC236}">
              <a16:creationId xmlns:a16="http://schemas.microsoft.com/office/drawing/2014/main" id="{0E6F7059-4811-422F-B2D1-D58B0EBDE631}"/>
            </a:ext>
          </a:extLst>
        </xdr:cNvPr>
        <xdr:cNvSpPr txBox="1"/>
      </xdr:nvSpPr>
      <xdr:spPr>
        <a:xfrm>
          <a:off x="19989800" y="1012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80455</xdr:rowOff>
    </xdr:from>
    <xdr:to>
      <xdr:col>112</xdr:col>
      <xdr:colOff>38100</xdr:colOff>
      <xdr:row>62</xdr:row>
      <xdr:rowOff>10605</xdr:rowOff>
    </xdr:to>
    <xdr:sp macro="" textlink="">
      <xdr:nvSpPr>
        <xdr:cNvPr id="614" name="楕円 613">
          <a:extLst>
            <a:ext uri="{FF2B5EF4-FFF2-40B4-BE49-F238E27FC236}">
              <a16:creationId xmlns:a16="http://schemas.microsoft.com/office/drawing/2014/main" id="{7D5885BC-67D8-45CB-9D80-8B0B97D5AC18}"/>
            </a:ext>
          </a:extLst>
        </xdr:cNvPr>
        <xdr:cNvSpPr/>
      </xdr:nvSpPr>
      <xdr:spPr>
        <a:xfrm>
          <a:off x="19157950" y="10151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128778</xdr:rowOff>
    </xdr:from>
    <xdr:to>
      <xdr:col>116</xdr:col>
      <xdr:colOff>63500</xdr:colOff>
      <xdr:row>61</xdr:row>
      <xdr:rowOff>131255</xdr:rowOff>
    </xdr:to>
    <xdr:cxnSp macro="">
      <xdr:nvCxnSpPr>
        <xdr:cNvPr id="615" name="直線コネクタ 614">
          <a:extLst>
            <a:ext uri="{FF2B5EF4-FFF2-40B4-BE49-F238E27FC236}">
              <a16:creationId xmlns:a16="http://schemas.microsoft.com/office/drawing/2014/main" id="{3823D74E-9DF5-4B1D-ADC8-15D713A0350F}"/>
            </a:ext>
          </a:extLst>
        </xdr:cNvPr>
        <xdr:cNvCxnSpPr/>
      </xdr:nvCxnSpPr>
      <xdr:spPr>
        <a:xfrm flipV="1">
          <a:off x="19202400" y="10199878"/>
          <a:ext cx="7493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80645</xdr:rowOff>
    </xdr:from>
    <xdr:to>
      <xdr:col>107</xdr:col>
      <xdr:colOff>101600</xdr:colOff>
      <xdr:row>62</xdr:row>
      <xdr:rowOff>10795</xdr:rowOff>
    </xdr:to>
    <xdr:sp macro="" textlink="">
      <xdr:nvSpPr>
        <xdr:cNvPr id="616" name="楕円 615">
          <a:extLst>
            <a:ext uri="{FF2B5EF4-FFF2-40B4-BE49-F238E27FC236}">
              <a16:creationId xmlns:a16="http://schemas.microsoft.com/office/drawing/2014/main" id="{2FB9E989-E23D-4F27-AE01-04F717AFFAE8}"/>
            </a:ext>
          </a:extLst>
        </xdr:cNvPr>
        <xdr:cNvSpPr/>
      </xdr:nvSpPr>
      <xdr:spPr>
        <a:xfrm>
          <a:off x="18345150" y="10151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131255</xdr:rowOff>
    </xdr:from>
    <xdr:to>
      <xdr:col>111</xdr:col>
      <xdr:colOff>177800</xdr:colOff>
      <xdr:row>61</xdr:row>
      <xdr:rowOff>131445</xdr:rowOff>
    </xdr:to>
    <xdr:cxnSp macro="">
      <xdr:nvCxnSpPr>
        <xdr:cNvPr id="617" name="直線コネクタ 616">
          <a:extLst>
            <a:ext uri="{FF2B5EF4-FFF2-40B4-BE49-F238E27FC236}">
              <a16:creationId xmlns:a16="http://schemas.microsoft.com/office/drawing/2014/main" id="{C3899EBC-74A7-4861-8093-F98390351B5B}"/>
            </a:ext>
          </a:extLst>
        </xdr:cNvPr>
        <xdr:cNvCxnSpPr/>
      </xdr:nvCxnSpPr>
      <xdr:spPr>
        <a:xfrm flipV="1">
          <a:off x="18395950" y="10202355"/>
          <a:ext cx="8064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85407</xdr:rowOff>
    </xdr:from>
    <xdr:to>
      <xdr:col>102</xdr:col>
      <xdr:colOff>165100</xdr:colOff>
      <xdr:row>62</xdr:row>
      <xdr:rowOff>15557</xdr:rowOff>
    </xdr:to>
    <xdr:sp macro="" textlink="">
      <xdr:nvSpPr>
        <xdr:cNvPr id="618" name="楕円 617">
          <a:extLst>
            <a:ext uri="{FF2B5EF4-FFF2-40B4-BE49-F238E27FC236}">
              <a16:creationId xmlns:a16="http://schemas.microsoft.com/office/drawing/2014/main" id="{8B19CEA1-5682-4B99-BB0C-3A94FBFA23E7}"/>
            </a:ext>
          </a:extLst>
        </xdr:cNvPr>
        <xdr:cNvSpPr/>
      </xdr:nvSpPr>
      <xdr:spPr>
        <a:xfrm>
          <a:off x="17551400" y="10156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131445</xdr:rowOff>
    </xdr:from>
    <xdr:to>
      <xdr:col>107</xdr:col>
      <xdr:colOff>50800</xdr:colOff>
      <xdr:row>61</xdr:row>
      <xdr:rowOff>136207</xdr:rowOff>
    </xdr:to>
    <xdr:cxnSp macro="">
      <xdr:nvCxnSpPr>
        <xdr:cNvPr id="619" name="直線コネクタ 618">
          <a:extLst>
            <a:ext uri="{FF2B5EF4-FFF2-40B4-BE49-F238E27FC236}">
              <a16:creationId xmlns:a16="http://schemas.microsoft.com/office/drawing/2014/main" id="{E4399266-3EF9-421D-BF99-7C738F0B1A2C}"/>
            </a:ext>
          </a:extLst>
        </xdr:cNvPr>
        <xdr:cNvCxnSpPr/>
      </xdr:nvCxnSpPr>
      <xdr:spPr>
        <a:xfrm flipV="1">
          <a:off x="17602200" y="10202545"/>
          <a:ext cx="79375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87122</xdr:rowOff>
    </xdr:from>
    <xdr:to>
      <xdr:col>98</xdr:col>
      <xdr:colOff>38100</xdr:colOff>
      <xdr:row>62</xdr:row>
      <xdr:rowOff>17272</xdr:rowOff>
    </xdr:to>
    <xdr:sp macro="" textlink="">
      <xdr:nvSpPr>
        <xdr:cNvPr id="620" name="楕円 619">
          <a:extLst>
            <a:ext uri="{FF2B5EF4-FFF2-40B4-BE49-F238E27FC236}">
              <a16:creationId xmlns:a16="http://schemas.microsoft.com/office/drawing/2014/main" id="{F742AB4D-B330-4F36-83B9-929D83B07245}"/>
            </a:ext>
          </a:extLst>
        </xdr:cNvPr>
        <xdr:cNvSpPr/>
      </xdr:nvSpPr>
      <xdr:spPr>
        <a:xfrm>
          <a:off x="16757650" y="10158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136207</xdr:rowOff>
    </xdr:from>
    <xdr:to>
      <xdr:col>102</xdr:col>
      <xdr:colOff>114300</xdr:colOff>
      <xdr:row>61</xdr:row>
      <xdr:rowOff>137922</xdr:rowOff>
    </xdr:to>
    <xdr:cxnSp macro="">
      <xdr:nvCxnSpPr>
        <xdr:cNvPr id="621" name="直線コネクタ 620">
          <a:extLst>
            <a:ext uri="{FF2B5EF4-FFF2-40B4-BE49-F238E27FC236}">
              <a16:creationId xmlns:a16="http://schemas.microsoft.com/office/drawing/2014/main" id="{9E74AB08-84F9-4990-AEE6-5A7E7E3833F0}"/>
            </a:ext>
          </a:extLst>
        </xdr:cNvPr>
        <xdr:cNvCxnSpPr/>
      </xdr:nvCxnSpPr>
      <xdr:spPr>
        <a:xfrm flipV="1">
          <a:off x="16802100" y="10207307"/>
          <a:ext cx="8001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2EFE45B9-450E-40E8-9D71-7739B227F2D7}"/>
            </a:ext>
          </a:extLst>
        </xdr:cNvPr>
        <xdr:cNvSpPr txBox="1"/>
      </xdr:nvSpPr>
      <xdr:spPr>
        <a:xfrm>
          <a:off x="18980227" y="98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B78E3807-67AC-4244-9CC0-0A3EC7F4629D}"/>
            </a:ext>
          </a:extLst>
        </xdr:cNvPr>
        <xdr:cNvSpPr txBox="1"/>
      </xdr:nvSpPr>
      <xdr:spPr>
        <a:xfrm>
          <a:off x="18180127" y="988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13923</xdr:rowOff>
    </xdr:from>
    <xdr:ext cx="469744" cy="259045"/>
    <xdr:sp macro="" textlink="">
      <xdr:nvSpPr>
        <xdr:cNvPr id="624" name="n_3aveValue【学校施設】&#10;一人当たり面積">
          <a:extLst>
            <a:ext uri="{FF2B5EF4-FFF2-40B4-BE49-F238E27FC236}">
              <a16:creationId xmlns:a16="http://schemas.microsoft.com/office/drawing/2014/main" id="{EB06AE24-69A7-4089-87D8-32B378E86233}"/>
            </a:ext>
          </a:extLst>
        </xdr:cNvPr>
        <xdr:cNvSpPr txBox="1"/>
      </xdr:nvSpPr>
      <xdr:spPr>
        <a:xfrm>
          <a:off x="17386377" y="1025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12971</xdr:rowOff>
    </xdr:from>
    <xdr:ext cx="469744" cy="259045"/>
    <xdr:sp macro="" textlink="">
      <xdr:nvSpPr>
        <xdr:cNvPr id="625" name="n_4aveValue【学校施設】&#10;一人当たり面積">
          <a:extLst>
            <a:ext uri="{FF2B5EF4-FFF2-40B4-BE49-F238E27FC236}">
              <a16:creationId xmlns:a16="http://schemas.microsoft.com/office/drawing/2014/main" id="{BC5A720F-1C9E-48CC-A696-99CEEC497AF0}"/>
            </a:ext>
          </a:extLst>
        </xdr:cNvPr>
        <xdr:cNvSpPr txBox="1"/>
      </xdr:nvSpPr>
      <xdr:spPr>
        <a:xfrm>
          <a:off x="165926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1732</xdr:rowOff>
    </xdr:from>
    <xdr:ext cx="469744" cy="259045"/>
    <xdr:sp macro="" textlink="">
      <xdr:nvSpPr>
        <xdr:cNvPr id="626" name="n_1mainValue【学校施設】&#10;一人当たり面積">
          <a:extLst>
            <a:ext uri="{FF2B5EF4-FFF2-40B4-BE49-F238E27FC236}">
              <a16:creationId xmlns:a16="http://schemas.microsoft.com/office/drawing/2014/main" id="{275CE985-21C5-4AB0-ACCF-3084A2AEC92A}"/>
            </a:ext>
          </a:extLst>
        </xdr:cNvPr>
        <xdr:cNvSpPr txBox="1"/>
      </xdr:nvSpPr>
      <xdr:spPr>
        <a:xfrm>
          <a:off x="18980227" y="10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1922</xdr:rowOff>
    </xdr:from>
    <xdr:ext cx="469744" cy="259045"/>
    <xdr:sp macro="" textlink="">
      <xdr:nvSpPr>
        <xdr:cNvPr id="627" name="n_2mainValue【学校施設】&#10;一人当たり面積">
          <a:extLst>
            <a:ext uri="{FF2B5EF4-FFF2-40B4-BE49-F238E27FC236}">
              <a16:creationId xmlns:a16="http://schemas.microsoft.com/office/drawing/2014/main" id="{6685827E-BA6D-4906-885A-BDC68C99477C}"/>
            </a:ext>
          </a:extLst>
        </xdr:cNvPr>
        <xdr:cNvSpPr txBox="1"/>
      </xdr:nvSpPr>
      <xdr:spPr>
        <a:xfrm>
          <a:off x="181801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32084</xdr:rowOff>
    </xdr:from>
    <xdr:ext cx="469744" cy="259045"/>
    <xdr:sp macro="" textlink="">
      <xdr:nvSpPr>
        <xdr:cNvPr id="628" name="n_3mainValue【学校施設】&#10;一人当たり面積">
          <a:extLst>
            <a:ext uri="{FF2B5EF4-FFF2-40B4-BE49-F238E27FC236}">
              <a16:creationId xmlns:a16="http://schemas.microsoft.com/office/drawing/2014/main" id="{D25B2401-C581-4992-AACE-6EF7C093D53D}"/>
            </a:ext>
          </a:extLst>
        </xdr:cNvPr>
        <xdr:cNvSpPr txBox="1"/>
      </xdr:nvSpPr>
      <xdr:spPr>
        <a:xfrm>
          <a:off x="17386377" y="993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33799</xdr:rowOff>
    </xdr:from>
    <xdr:ext cx="469744" cy="259045"/>
    <xdr:sp macro="" textlink="">
      <xdr:nvSpPr>
        <xdr:cNvPr id="629" name="n_4mainValue【学校施設】&#10;一人当たり面積">
          <a:extLst>
            <a:ext uri="{FF2B5EF4-FFF2-40B4-BE49-F238E27FC236}">
              <a16:creationId xmlns:a16="http://schemas.microsoft.com/office/drawing/2014/main" id="{B4284BE3-1008-466C-8183-F89257AB4CF3}"/>
            </a:ext>
          </a:extLst>
        </xdr:cNvPr>
        <xdr:cNvSpPr txBox="1"/>
      </xdr:nvSpPr>
      <xdr:spPr>
        <a:xfrm>
          <a:off x="1659262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1367DFC-3C14-40BA-B7C4-CBC74BBFD71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85374F88-8222-4DFF-A2B7-A9CBA7837641}"/>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7A61E2D-80AA-4CFE-9C7B-6D1492F7FCD6}"/>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25881A5C-2891-4933-8C85-5758CA6F1D8D}"/>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7031EC70-E53C-40C8-ABE1-55DDE6E791CE}"/>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2E953D24-0A74-47B6-8CD3-C75F88BA9ED6}"/>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1EDE8B71-3830-4C47-8799-FC29EF93A306}"/>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B47B7136-C8BC-42A2-A39D-1CC689A281E2}"/>
            </a:ext>
          </a:extLst>
        </xdr:cNvPr>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27C9CBAD-4CFA-4C58-8F17-F09139313CF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8930399A-1698-48D6-825C-6475ABA5100D}"/>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89E2E359-AF4D-4B11-9677-083C28B55D0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AEF68FB0-BBB8-40A6-9CED-DC6B6493E237}"/>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D2B6B5B6-3414-4DB1-B226-70C999A86F0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8B47C5FA-38AC-46E6-B24C-BEDF2F57FCBB}"/>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58F49E37-9EA0-4097-9D13-62FB81F28E7D}"/>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9E156994-D48B-4C8A-B6CE-D76C99BB0DF9}"/>
            </a:ext>
          </a:extLst>
        </xdr:cNvPr>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C4C6E26B-032B-4FFB-9714-F1CA6FDD0AF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413F1FB1-FCA7-486F-9A02-D7A1DA48044B}"/>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825897A3-8A33-465E-9929-7B9B38B0209A}"/>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B4EE78F9-3CA8-489F-9CDE-02BBAC51951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EEB517DA-CFDA-405C-9D4A-E701E4A53FD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AF446266-C98E-4D1C-8961-A46063F781ED}"/>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517019F9-4082-4175-82AA-C92BD99EF2E6}"/>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D886A1F4-F5BA-4B1E-AC7D-275747796FE9}"/>
            </a:ext>
          </a:extLst>
        </xdr:cNvPr>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DA19C870-BA94-47A4-A579-61FC3B2787E3}"/>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32F3BD81-A85F-460F-835E-802537B110E9}"/>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5EE271DA-5FA9-4B0C-B210-E3FF7A31D46A}"/>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EEAEBB00-0137-4B0F-9509-1F14DD568EE4}"/>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1902322A-8748-4F21-88F0-B5E67746F5E2}"/>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C25FC8D9-4FB7-42C9-88B0-2B5804E7231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D9DE66ED-0D84-4D95-8C6E-C2A50DA904A2}"/>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A09F0BE5-80DF-4F33-A680-C4C637BB1697}"/>
            </a:ext>
          </a:extLst>
        </xdr:cNvPr>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9F38E8A1-C421-4D22-A347-1F884E954F68}"/>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5F816047-0D11-48C9-AB7C-9C18FDF88CE3}"/>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58A884D6-AD99-4FA7-866A-DB27E7510FD4}"/>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各施設の減価償却率は、概ね平均より高めである。施設の老朽化が進むため、長寿命化対策を計画的に行う必要がある。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公営住宅は、最も新しいものが築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年、最も古いもので築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年であるため高い値が出ており、施設の解体等を含めた検討が必要である。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学校施設は、中学校が老朽化しているため平均よりも高い値が出ているが、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現在、中学校建替工事を実施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しており、事業完了後は数値が改善される予定である。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9E8E1C-E216-4E1A-AC30-5F6B10B81606}"/>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55D1E4-3CB9-4E78-BB48-88D379390ED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E2D3FE-EC82-4299-B395-D7651E7E77DC}"/>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832A3B-FFF1-4F0B-8D39-67D871C2B672}"/>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E523E5-9F71-4342-A4EC-32002A9689C1}"/>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3630B1-E607-4407-93BD-8E5480D49C82}"/>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C671BF-8537-4B86-925E-5B44589EF799}"/>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8D9F0B-F6B5-440A-B6C2-14EDEC3A44EE}"/>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06038F-E0B0-4546-A008-15DD96B12D79}"/>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740ED9-F4E5-4391-8663-9B14C2C5025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688880-A954-473E-9A93-3339612B3FA1}"/>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CC0418-8547-4442-AFB8-9D36D1877261}"/>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130FCE-801B-4BB5-9D0E-BD4EAE87E773}"/>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D18DD8-6960-4452-8066-73EFE38B920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78512F-9259-4A8D-8717-FE0DE7DACF65}"/>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29174B-B874-44FE-9A37-3A6B45CF2B55}"/>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09DB31-DD48-4139-86FE-E895D284BD0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BC2299-4EE0-4C62-B72F-407D91B2CF53}"/>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551A32-736D-4D83-8009-414CD945FC51}"/>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250F36-0BED-4C53-94AB-2112716262A6}"/>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6024E1-9C54-42FD-8EE0-9C881FE372F5}"/>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CCFCFF-2A24-4DCB-82F6-1328832E4636}"/>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316D8B-EF74-446D-A577-A463B4DD8ED2}"/>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A1E9C2-0E8E-4D2E-A4D4-71F9A2DDA2E7}"/>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DDCD53-1DCA-415A-BC4B-193DD608EEB3}"/>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2C1D09-9461-4EB2-AA60-571076A2C213}"/>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6DFBFA-28B3-4387-93D9-18FCE399A35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B73737-1CD4-47BF-83EC-9103B9278213}"/>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F4C8D6-FD1F-4C1B-824F-4B6793E76ADF}"/>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4318F4-0619-47FD-9CAC-2D989B0032FC}"/>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62698A-A9E5-43CC-AA38-4B88536FF75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402F27-6BF0-462E-9E5F-C8A450DF537C}"/>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52806F-E925-4E19-9BC5-859904DEC4C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42EBB3-6149-4CBF-B4C5-41AF9FD435FD}"/>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0E7E4A-DFF3-4776-95DC-94D1D9B1D8AE}"/>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5DA5EE-7E48-4BD9-B7A3-8C6443234B19}"/>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31D311-E9E6-44B7-8B19-5E89A10B80C3}"/>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404C51-681C-41EC-8FB2-3C22CAB327BE}"/>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3E0D0A-7DAF-4FC8-9EA0-5A79DB3A497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01D808-9385-4DD7-AA9F-C0854A9455F8}"/>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E79D9C-21C4-43BF-8CD1-A5500F934BA2}"/>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98CC30-42AD-48D7-932D-68033567AC9E}"/>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79291EF-39EC-4C9F-95B5-73241A1EDD54}"/>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D6B382-1F20-4D5B-BF99-E8F602BCD026}"/>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A25137-A879-4255-8ACC-FA3E57A08784}"/>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416834-6621-4023-B4D5-73FD60A9BCE1}"/>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D92BB7D-E991-41B3-AB3F-186266D773BF}"/>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2216F5-3F20-486D-ABF0-2ADD7339EC19}"/>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A85C14B-A01A-441A-B0C4-9415C3F59EC0}"/>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D2C01B5-B51C-485A-BD03-EB126DAA79E2}"/>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403D501-8379-49BA-AE19-6BD9D693D2FE}"/>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B1743C4-E660-4990-A983-8D666690F496}"/>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61D3914-98A4-456C-9257-2FDFDF508665}"/>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0D728F9-298B-452D-B9CC-85677B3798A5}"/>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E4944E-7C8F-4C51-879E-30335E141AC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D578F21-398C-4334-95A7-E8B2E47B4774}"/>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6E7ECB0-5932-4235-B97B-547CD03DFE8A}"/>
            </a:ext>
          </a:extLst>
        </xdr:cNvPr>
        <xdr:cNvCxnSpPr/>
      </xdr:nvCxnSpPr>
      <xdr:spPr>
        <a:xfrm flipV="1">
          <a:off x="4177665" y="55832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984EDF6-542F-47C3-ABA8-87105D157C81}"/>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91DA802-339B-45FC-A667-E8E6BFB318A4}"/>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C35FAC80-550B-420C-A92B-1BC0F346F990}"/>
            </a:ext>
          </a:extLst>
        </xdr:cNvPr>
        <xdr:cNvSpPr txBox="1"/>
      </xdr:nvSpPr>
      <xdr:spPr>
        <a:xfrm>
          <a:off x="4216400" y="53648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E74C314A-951C-40D9-A7A9-0786F8272233}"/>
            </a:ext>
          </a:extLst>
        </xdr:cNvPr>
        <xdr:cNvCxnSpPr/>
      </xdr:nvCxnSpPr>
      <xdr:spPr>
        <a:xfrm>
          <a:off x="4108450" y="5583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FA65005D-CD9E-4102-8B10-90E56BBB3DDC}"/>
            </a:ext>
          </a:extLst>
        </xdr:cNvPr>
        <xdr:cNvSpPr txBox="1"/>
      </xdr:nvSpPr>
      <xdr:spPr>
        <a:xfrm>
          <a:off x="42164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ECF20779-56D6-4539-AE75-670E0152CB3A}"/>
            </a:ext>
          </a:extLst>
        </xdr:cNvPr>
        <xdr:cNvSpPr/>
      </xdr:nvSpPr>
      <xdr:spPr>
        <a:xfrm>
          <a:off x="4127500" y="63612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838B2B27-84C0-4E22-A600-8BB1B84D4F73}"/>
            </a:ext>
          </a:extLst>
        </xdr:cNvPr>
        <xdr:cNvSpPr/>
      </xdr:nvSpPr>
      <xdr:spPr>
        <a:xfrm>
          <a:off x="3384550" y="6161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48652C9E-FAA4-4DB3-8915-DF700040EE6D}"/>
            </a:ext>
          </a:extLst>
        </xdr:cNvPr>
        <xdr:cNvSpPr/>
      </xdr:nvSpPr>
      <xdr:spPr>
        <a:xfrm>
          <a:off x="257175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50A50791-C260-4AB7-B603-7C1871F33423}"/>
            </a:ext>
          </a:extLst>
        </xdr:cNvPr>
        <xdr:cNvSpPr/>
      </xdr:nvSpPr>
      <xdr:spPr>
        <a:xfrm>
          <a:off x="1778000" y="6073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92A6EB2-1846-4F0E-AB97-FCCC2A2F8CD8}"/>
            </a:ext>
          </a:extLst>
        </xdr:cNvPr>
        <xdr:cNvSpPr/>
      </xdr:nvSpPr>
      <xdr:spPr>
        <a:xfrm>
          <a:off x="984250" y="6039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D8579F-B7C9-406C-9584-7C5E3A0B116C}"/>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1F9DAC-9F75-4CFD-B7FB-A590C68DCD0B}"/>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222043-996B-4993-A026-D412010B88C4}"/>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D70ADA-3654-49C4-82C4-04480443A923}"/>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5AC638F-7164-4C3E-B5BD-DDA828E25B0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C0181D02-ACD4-4922-B414-79B408E6BFC0}"/>
            </a:ext>
          </a:extLst>
        </xdr:cNvPr>
        <xdr:cNvSpPr/>
      </xdr:nvSpPr>
      <xdr:spPr>
        <a:xfrm>
          <a:off x="4127500" y="63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4243C15A-EBD8-4B26-98F3-472CF92F3009}"/>
            </a:ext>
          </a:extLst>
        </xdr:cNvPr>
        <xdr:cNvSpPr txBox="1"/>
      </xdr:nvSpPr>
      <xdr:spPr>
        <a:xfrm>
          <a:off x="4216400" y="617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40A42B96-27AF-4BDF-8B4D-FAD02E4ACF90}"/>
            </a:ext>
          </a:extLst>
        </xdr:cNvPr>
        <xdr:cNvSpPr/>
      </xdr:nvSpPr>
      <xdr:spPr>
        <a:xfrm>
          <a:off x="3384550" y="6282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DFC91FC0-7283-4670-8292-A4B1C0E207F3}"/>
            </a:ext>
          </a:extLst>
        </xdr:cNvPr>
        <xdr:cNvCxnSpPr/>
      </xdr:nvCxnSpPr>
      <xdr:spPr>
        <a:xfrm>
          <a:off x="3429000" y="6333672"/>
          <a:ext cx="7493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A4E63609-CA14-461D-B3DC-FC9D29BCED96}"/>
            </a:ext>
          </a:extLst>
        </xdr:cNvPr>
        <xdr:cNvSpPr/>
      </xdr:nvSpPr>
      <xdr:spPr>
        <a:xfrm>
          <a:off x="2571750" y="6256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2C2BA0F0-8D4A-4461-B324-1B75ACE3A7D7}"/>
            </a:ext>
          </a:extLst>
        </xdr:cNvPr>
        <xdr:cNvCxnSpPr/>
      </xdr:nvCxnSpPr>
      <xdr:spPr>
        <a:xfrm>
          <a:off x="2622550" y="6301015"/>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4FA39FB0-2F50-4ED6-8428-2AF40FB1DDA6}"/>
            </a:ext>
          </a:extLst>
        </xdr:cNvPr>
        <xdr:cNvSpPr/>
      </xdr:nvSpPr>
      <xdr:spPr>
        <a:xfrm>
          <a:off x="1778000" y="6223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56C8255D-2A0C-4FCB-B934-3873D47B4C73}"/>
            </a:ext>
          </a:extLst>
        </xdr:cNvPr>
        <xdr:cNvCxnSpPr/>
      </xdr:nvCxnSpPr>
      <xdr:spPr>
        <a:xfrm>
          <a:off x="1828800" y="6274707"/>
          <a:ext cx="7937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D8B4F288-9D5F-4482-8577-C31C9B5FB44B}"/>
            </a:ext>
          </a:extLst>
        </xdr:cNvPr>
        <xdr:cNvSpPr/>
      </xdr:nvSpPr>
      <xdr:spPr>
        <a:xfrm>
          <a:off x="984250" y="6191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64A038B8-E234-46F0-B1BA-D29878BE81A3}"/>
            </a:ext>
          </a:extLst>
        </xdr:cNvPr>
        <xdr:cNvCxnSpPr/>
      </xdr:nvCxnSpPr>
      <xdr:spPr>
        <a:xfrm>
          <a:off x="1028700" y="624205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B9ADC8CE-E808-4C43-B4A9-6D873E3EB8E4}"/>
            </a:ext>
          </a:extLst>
        </xdr:cNvPr>
        <xdr:cNvSpPr txBox="1"/>
      </xdr:nvSpPr>
      <xdr:spPr>
        <a:xfrm>
          <a:off x="32391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AC8121E3-4DEC-40C9-B36C-C6D32D44EEA0}"/>
            </a:ext>
          </a:extLst>
        </xdr:cNvPr>
        <xdr:cNvSpPr txBox="1"/>
      </xdr:nvSpPr>
      <xdr:spPr>
        <a:xfrm>
          <a:off x="24390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68464FC-94BD-425F-84DA-7C62AFAA6FF4}"/>
            </a:ext>
          </a:extLst>
        </xdr:cNvPr>
        <xdr:cNvSpPr txBox="1"/>
      </xdr:nvSpPr>
      <xdr:spPr>
        <a:xfrm>
          <a:off x="1645294" y="5855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BEC2F0AB-A09A-43E8-BB57-A397E4DF1A87}"/>
            </a:ext>
          </a:extLst>
        </xdr:cNvPr>
        <xdr:cNvSpPr txBox="1"/>
      </xdr:nvSpPr>
      <xdr:spPr>
        <a:xfrm>
          <a:off x="851544" y="582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C8670BC8-E0E4-460F-97F0-C5380C1E8C9A}"/>
            </a:ext>
          </a:extLst>
        </xdr:cNvPr>
        <xdr:cNvSpPr txBox="1"/>
      </xdr:nvSpPr>
      <xdr:spPr>
        <a:xfrm>
          <a:off x="3239144"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472ED7EE-6C3E-4B86-990C-0141C09C7750}"/>
            </a:ext>
          </a:extLst>
        </xdr:cNvPr>
        <xdr:cNvSpPr txBox="1"/>
      </xdr:nvSpPr>
      <xdr:spPr>
        <a:xfrm>
          <a:off x="2439044" y="634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42F5382C-2F5E-4666-8FB3-9D6BB5F9E637}"/>
            </a:ext>
          </a:extLst>
        </xdr:cNvPr>
        <xdr:cNvSpPr txBox="1"/>
      </xdr:nvSpPr>
      <xdr:spPr>
        <a:xfrm>
          <a:off x="164529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F07DECC9-7585-45CE-BDEE-FC923B789444}"/>
            </a:ext>
          </a:extLst>
        </xdr:cNvPr>
        <xdr:cNvSpPr txBox="1"/>
      </xdr:nvSpPr>
      <xdr:spPr>
        <a:xfrm>
          <a:off x="8515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76848F8-6FC4-4D63-9FAE-02EF8A7CEC6F}"/>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DCDBE4A-7AE5-41CD-A479-68D6C4AF018A}"/>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BCBDE5F-F6EC-4BCF-9C8C-23F72058C33B}"/>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6D90D0B-657C-4E37-A1AC-05FCAF4D6D2E}"/>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032BD6-3B90-4389-8DB6-516ADF8E542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E88DAB7-020E-41EA-B6C9-E0F1322536A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185BFF7-0603-47D7-90AE-25F306BDC8B5}"/>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A90F773-C750-4813-B029-DEDDD3D3415D}"/>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8FD786-6D1E-495A-908E-CF48A884DD62}"/>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EFEA3D-373D-42B3-8103-946628EE4752}"/>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5095475-968F-425A-B313-08771E75CA84}"/>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CC92199-6FED-442A-8728-EED5BE8808C5}"/>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A0C8208-6F60-4F90-B689-5BA7C4253D43}"/>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CE66DEC-DFF4-4D1F-859F-B92E1B207B85}"/>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AA53CC7-FE3C-4AB0-B422-9BD5CBA6E0B8}"/>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F44F104-7026-4414-8ABA-703AEB6A906C}"/>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339DFDC-FAA5-4423-8FE8-A9443369E7A0}"/>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2F4E635-3E0F-4B97-B109-ED9171A14E7C}"/>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A9DFEB9-A3AB-49F5-AAB1-F31E84E354BA}"/>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D2D335A-FE73-469B-AECF-E87A13BCC07B}"/>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8D961AA-70AE-4305-8F41-B38FA43578B4}"/>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5655BDA-44AC-426E-8933-18AEB973BB60}"/>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AD54F52-3525-498F-ADF9-077CDD198C7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4592706-5F75-4A6C-9095-E550E2074B27}"/>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E3C0F41-9EAA-489C-945C-32582AA87C3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9404ABB-7559-4943-80F4-BDBF0A3CAF2B}"/>
            </a:ext>
          </a:extLst>
        </xdr:cNvPr>
        <xdr:cNvCxnSpPr/>
      </xdr:nvCxnSpPr>
      <xdr:spPr>
        <a:xfrm flipV="1">
          <a:off x="9429115" y="54673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19A478F-4297-4259-905D-2614056A88F5}"/>
            </a:ext>
          </a:extLst>
        </xdr:cNvPr>
        <xdr:cNvSpPr txBox="1"/>
      </xdr:nvSpPr>
      <xdr:spPr>
        <a:xfrm>
          <a:off x="946785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47F0460-64CA-418A-A79F-452E2C18E5E7}"/>
            </a:ext>
          </a:extLst>
        </xdr:cNvPr>
        <xdr:cNvCxnSpPr/>
      </xdr:nvCxnSpPr>
      <xdr:spPr>
        <a:xfrm>
          <a:off x="935990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07CD5AFC-0958-425C-A969-0E1A22EE0570}"/>
            </a:ext>
          </a:extLst>
        </xdr:cNvPr>
        <xdr:cNvSpPr txBox="1"/>
      </xdr:nvSpPr>
      <xdr:spPr>
        <a:xfrm>
          <a:off x="9467850" y="52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1CCAE68B-1595-4155-8128-D69B34017127}"/>
            </a:ext>
          </a:extLst>
        </xdr:cNvPr>
        <xdr:cNvCxnSpPr/>
      </xdr:nvCxnSpPr>
      <xdr:spPr>
        <a:xfrm>
          <a:off x="9359900" y="546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F0E96B22-CFEF-4242-A583-D6CCDC3A5D58}"/>
            </a:ext>
          </a:extLst>
        </xdr:cNvPr>
        <xdr:cNvSpPr txBox="1"/>
      </xdr:nvSpPr>
      <xdr:spPr>
        <a:xfrm>
          <a:off x="9467850" y="6529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4C1A76D3-A4AC-4E8C-8ECB-253C77C8E109}"/>
            </a:ext>
          </a:extLst>
        </xdr:cNvPr>
        <xdr:cNvSpPr/>
      </xdr:nvSpPr>
      <xdr:spPr>
        <a:xfrm>
          <a:off x="9398000" y="65508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7F4AA06E-15FB-44A8-8C9E-5880B57E866F}"/>
            </a:ext>
          </a:extLst>
        </xdr:cNvPr>
        <xdr:cNvSpPr/>
      </xdr:nvSpPr>
      <xdr:spPr>
        <a:xfrm>
          <a:off x="8636000" y="645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2B897999-6696-430A-BD2F-1AC7C8985990}"/>
            </a:ext>
          </a:extLst>
        </xdr:cNvPr>
        <xdr:cNvSpPr/>
      </xdr:nvSpPr>
      <xdr:spPr>
        <a:xfrm>
          <a:off x="7842250" y="6436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58057</xdr:rowOff>
    </xdr:from>
    <xdr:to>
      <xdr:col>41</xdr:col>
      <xdr:colOff>101600</xdr:colOff>
      <xdr:row>40</xdr:row>
      <xdr:rowOff>159657</xdr:rowOff>
    </xdr:to>
    <xdr:sp macro="" textlink="">
      <xdr:nvSpPr>
        <xdr:cNvPr id="126" name="フローチャート: 判断 125">
          <a:extLst>
            <a:ext uri="{FF2B5EF4-FFF2-40B4-BE49-F238E27FC236}">
              <a16:creationId xmlns:a16="http://schemas.microsoft.com/office/drawing/2014/main" id="{DAB94810-CA62-4B2E-8FD9-828AB9B1C510}"/>
            </a:ext>
          </a:extLst>
        </xdr:cNvPr>
        <xdr:cNvSpPr/>
      </xdr:nvSpPr>
      <xdr:spPr>
        <a:xfrm>
          <a:off x="7029450" y="66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15603</xdr:rowOff>
    </xdr:from>
    <xdr:to>
      <xdr:col>36</xdr:col>
      <xdr:colOff>165100</xdr:colOff>
      <xdr:row>40</xdr:row>
      <xdr:rowOff>117203</xdr:rowOff>
    </xdr:to>
    <xdr:sp macro="" textlink="">
      <xdr:nvSpPr>
        <xdr:cNvPr id="127" name="フローチャート: 判断 126">
          <a:extLst>
            <a:ext uri="{FF2B5EF4-FFF2-40B4-BE49-F238E27FC236}">
              <a16:creationId xmlns:a16="http://schemas.microsoft.com/office/drawing/2014/main" id="{6FA40A6C-6541-4546-87B8-C5D0F0A3C5FB}"/>
            </a:ext>
          </a:extLst>
        </xdr:cNvPr>
        <xdr:cNvSpPr/>
      </xdr:nvSpPr>
      <xdr:spPr>
        <a:xfrm>
          <a:off x="6235700" y="661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A8109D0-F92B-4FC3-A30F-6547F2136EED}"/>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F05A49-E3AB-4FD5-9272-27D290ECD90D}"/>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DAF5C96-77B2-4AB6-B819-9BAAF859DE0F}"/>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B17D2C3-EC4C-44CB-A797-D015B1A4B73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A350266-922E-4C56-AECA-CAF6CC1440A9}"/>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53159</xdr:rowOff>
    </xdr:from>
    <xdr:to>
      <xdr:col>55</xdr:col>
      <xdr:colOff>50800</xdr:colOff>
      <xdr:row>39</xdr:row>
      <xdr:rowOff>154759</xdr:rowOff>
    </xdr:to>
    <xdr:sp macro="" textlink="">
      <xdr:nvSpPr>
        <xdr:cNvPr id="133" name="楕円 132">
          <a:extLst>
            <a:ext uri="{FF2B5EF4-FFF2-40B4-BE49-F238E27FC236}">
              <a16:creationId xmlns:a16="http://schemas.microsoft.com/office/drawing/2014/main" id="{7AA4E300-9415-46A6-9885-E1FEB9CE0BF8}"/>
            </a:ext>
          </a:extLst>
        </xdr:cNvPr>
        <xdr:cNvSpPr/>
      </xdr:nvSpPr>
      <xdr:spPr>
        <a:xfrm>
          <a:off x="9398000" y="6492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76036</xdr:rowOff>
    </xdr:from>
    <xdr:ext cx="469744" cy="259045"/>
    <xdr:sp macro="" textlink="">
      <xdr:nvSpPr>
        <xdr:cNvPr id="134" name="【図書館】&#10;一人当たり面積該当値テキスト">
          <a:extLst>
            <a:ext uri="{FF2B5EF4-FFF2-40B4-BE49-F238E27FC236}">
              <a16:creationId xmlns:a16="http://schemas.microsoft.com/office/drawing/2014/main" id="{C8C23897-E5CC-406F-A8C5-EB36192FEFA9}"/>
            </a:ext>
          </a:extLst>
        </xdr:cNvPr>
        <xdr:cNvSpPr txBox="1"/>
      </xdr:nvSpPr>
      <xdr:spPr>
        <a:xfrm>
          <a:off x="9467850" y="634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56424</xdr:rowOff>
    </xdr:from>
    <xdr:to>
      <xdr:col>50</xdr:col>
      <xdr:colOff>165100</xdr:colOff>
      <xdr:row>39</xdr:row>
      <xdr:rowOff>158024</xdr:rowOff>
    </xdr:to>
    <xdr:sp macro="" textlink="">
      <xdr:nvSpPr>
        <xdr:cNvPr id="135" name="楕円 134">
          <a:extLst>
            <a:ext uri="{FF2B5EF4-FFF2-40B4-BE49-F238E27FC236}">
              <a16:creationId xmlns:a16="http://schemas.microsoft.com/office/drawing/2014/main" id="{6A3E0E1C-941F-4704-A69A-5CE9D759F649}"/>
            </a:ext>
          </a:extLst>
        </xdr:cNvPr>
        <xdr:cNvSpPr/>
      </xdr:nvSpPr>
      <xdr:spPr>
        <a:xfrm>
          <a:off x="8636000" y="64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103959</xdr:rowOff>
    </xdr:from>
    <xdr:to>
      <xdr:col>55</xdr:col>
      <xdr:colOff>0</xdr:colOff>
      <xdr:row>39</xdr:row>
      <xdr:rowOff>107224</xdr:rowOff>
    </xdr:to>
    <xdr:cxnSp macro="">
      <xdr:nvCxnSpPr>
        <xdr:cNvPr id="136" name="直線コネクタ 135">
          <a:extLst>
            <a:ext uri="{FF2B5EF4-FFF2-40B4-BE49-F238E27FC236}">
              <a16:creationId xmlns:a16="http://schemas.microsoft.com/office/drawing/2014/main" id="{F1B1041E-F570-45F3-BBE8-654C7E50D3D9}"/>
            </a:ext>
          </a:extLst>
        </xdr:cNvPr>
        <xdr:cNvCxnSpPr/>
      </xdr:nvCxnSpPr>
      <xdr:spPr>
        <a:xfrm flipV="1">
          <a:off x="8686800" y="6542859"/>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56424</xdr:rowOff>
    </xdr:from>
    <xdr:to>
      <xdr:col>46</xdr:col>
      <xdr:colOff>38100</xdr:colOff>
      <xdr:row>39</xdr:row>
      <xdr:rowOff>158024</xdr:rowOff>
    </xdr:to>
    <xdr:sp macro="" textlink="">
      <xdr:nvSpPr>
        <xdr:cNvPr id="137" name="楕円 136">
          <a:extLst>
            <a:ext uri="{FF2B5EF4-FFF2-40B4-BE49-F238E27FC236}">
              <a16:creationId xmlns:a16="http://schemas.microsoft.com/office/drawing/2014/main" id="{2B0E6D16-1C51-48B3-90F1-1BBE5EA1D9CE}"/>
            </a:ext>
          </a:extLst>
        </xdr:cNvPr>
        <xdr:cNvSpPr/>
      </xdr:nvSpPr>
      <xdr:spPr>
        <a:xfrm>
          <a:off x="7842250" y="6495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107224</xdr:rowOff>
    </xdr:from>
    <xdr:to>
      <xdr:col>50</xdr:col>
      <xdr:colOff>114300</xdr:colOff>
      <xdr:row>39</xdr:row>
      <xdr:rowOff>107224</xdr:rowOff>
    </xdr:to>
    <xdr:cxnSp macro="">
      <xdr:nvCxnSpPr>
        <xdr:cNvPr id="138" name="直線コネクタ 137">
          <a:extLst>
            <a:ext uri="{FF2B5EF4-FFF2-40B4-BE49-F238E27FC236}">
              <a16:creationId xmlns:a16="http://schemas.microsoft.com/office/drawing/2014/main" id="{44E3B0AB-1E53-4166-8188-6F65F4AECE0A}"/>
            </a:ext>
          </a:extLst>
        </xdr:cNvPr>
        <xdr:cNvCxnSpPr/>
      </xdr:nvCxnSpPr>
      <xdr:spPr>
        <a:xfrm>
          <a:off x="7886700" y="65461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62956</xdr:rowOff>
    </xdr:from>
    <xdr:to>
      <xdr:col>41</xdr:col>
      <xdr:colOff>101600</xdr:colOff>
      <xdr:row>39</xdr:row>
      <xdr:rowOff>164556</xdr:rowOff>
    </xdr:to>
    <xdr:sp macro="" textlink="">
      <xdr:nvSpPr>
        <xdr:cNvPr id="139" name="楕円 138">
          <a:extLst>
            <a:ext uri="{FF2B5EF4-FFF2-40B4-BE49-F238E27FC236}">
              <a16:creationId xmlns:a16="http://schemas.microsoft.com/office/drawing/2014/main" id="{36790819-36EC-470E-8B53-1FDFC53420E6}"/>
            </a:ext>
          </a:extLst>
        </xdr:cNvPr>
        <xdr:cNvSpPr/>
      </xdr:nvSpPr>
      <xdr:spPr>
        <a:xfrm>
          <a:off x="7029450" y="65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107224</xdr:rowOff>
    </xdr:from>
    <xdr:to>
      <xdr:col>45</xdr:col>
      <xdr:colOff>177800</xdr:colOff>
      <xdr:row>39</xdr:row>
      <xdr:rowOff>113756</xdr:rowOff>
    </xdr:to>
    <xdr:cxnSp macro="">
      <xdr:nvCxnSpPr>
        <xdr:cNvPr id="140" name="直線コネクタ 139">
          <a:extLst>
            <a:ext uri="{FF2B5EF4-FFF2-40B4-BE49-F238E27FC236}">
              <a16:creationId xmlns:a16="http://schemas.microsoft.com/office/drawing/2014/main" id="{77303435-7008-446F-9E08-63DB0263E602}"/>
            </a:ext>
          </a:extLst>
        </xdr:cNvPr>
        <xdr:cNvCxnSpPr/>
      </xdr:nvCxnSpPr>
      <xdr:spPr>
        <a:xfrm flipV="1">
          <a:off x="7080250" y="6546124"/>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62956</xdr:rowOff>
    </xdr:from>
    <xdr:to>
      <xdr:col>36</xdr:col>
      <xdr:colOff>165100</xdr:colOff>
      <xdr:row>39</xdr:row>
      <xdr:rowOff>164556</xdr:rowOff>
    </xdr:to>
    <xdr:sp macro="" textlink="">
      <xdr:nvSpPr>
        <xdr:cNvPr id="141" name="楕円 140">
          <a:extLst>
            <a:ext uri="{FF2B5EF4-FFF2-40B4-BE49-F238E27FC236}">
              <a16:creationId xmlns:a16="http://schemas.microsoft.com/office/drawing/2014/main" id="{1A362D6C-DBEB-4F2C-A99F-A6185690407A}"/>
            </a:ext>
          </a:extLst>
        </xdr:cNvPr>
        <xdr:cNvSpPr/>
      </xdr:nvSpPr>
      <xdr:spPr>
        <a:xfrm>
          <a:off x="6235700" y="65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113756</xdr:rowOff>
    </xdr:from>
    <xdr:to>
      <xdr:col>41</xdr:col>
      <xdr:colOff>50800</xdr:colOff>
      <xdr:row>39</xdr:row>
      <xdr:rowOff>113756</xdr:rowOff>
    </xdr:to>
    <xdr:cxnSp macro="">
      <xdr:nvCxnSpPr>
        <xdr:cNvPr id="142" name="直線コネクタ 141">
          <a:extLst>
            <a:ext uri="{FF2B5EF4-FFF2-40B4-BE49-F238E27FC236}">
              <a16:creationId xmlns:a16="http://schemas.microsoft.com/office/drawing/2014/main" id="{2958BFA9-EB49-4C7B-9A2B-0178E4B2B2EC}"/>
            </a:ext>
          </a:extLst>
        </xdr:cNvPr>
        <xdr:cNvCxnSpPr/>
      </xdr:nvCxnSpPr>
      <xdr:spPr>
        <a:xfrm>
          <a:off x="6286500" y="65526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7B6BF127-D2BA-4817-8389-91B7E572169A}"/>
            </a:ext>
          </a:extLst>
        </xdr:cNvPr>
        <xdr:cNvSpPr txBox="1"/>
      </xdr:nvSpPr>
      <xdr:spPr>
        <a:xfrm>
          <a:off x="8458277" y="624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3D8A01B-B54A-4E8B-9BD2-FE0EEFD124A0}"/>
            </a:ext>
          </a:extLst>
        </xdr:cNvPr>
        <xdr:cNvSpPr txBox="1"/>
      </xdr:nvSpPr>
      <xdr:spPr>
        <a:xfrm>
          <a:off x="7677227" y="622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5" name="n_3aveValue【図書館】&#10;一人当たり面積">
          <a:extLst>
            <a:ext uri="{FF2B5EF4-FFF2-40B4-BE49-F238E27FC236}">
              <a16:creationId xmlns:a16="http://schemas.microsoft.com/office/drawing/2014/main" id="{34E554AF-72D2-4A73-8312-4F42C50D7AA8}"/>
            </a:ext>
          </a:extLst>
        </xdr:cNvPr>
        <xdr:cNvSpPr txBox="1"/>
      </xdr:nvSpPr>
      <xdr:spPr>
        <a:xfrm>
          <a:off x="6864427" y="67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108330</xdr:rowOff>
    </xdr:from>
    <xdr:ext cx="469744" cy="259045"/>
    <xdr:sp macro="" textlink="">
      <xdr:nvSpPr>
        <xdr:cNvPr id="146" name="n_4aveValue【図書館】&#10;一人当たり面積">
          <a:extLst>
            <a:ext uri="{FF2B5EF4-FFF2-40B4-BE49-F238E27FC236}">
              <a16:creationId xmlns:a16="http://schemas.microsoft.com/office/drawing/2014/main" id="{715066A6-496C-4D23-9996-9B4CCF6B8F13}"/>
            </a:ext>
          </a:extLst>
        </xdr:cNvPr>
        <xdr:cNvSpPr txBox="1"/>
      </xdr:nvSpPr>
      <xdr:spPr>
        <a:xfrm>
          <a:off x="6070677" y="671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149151</xdr:rowOff>
    </xdr:from>
    <xdr:ext cx="469744" cy="259045"/>
    <xdr:sp macro="" textlink="">
      <xdr:nvSpPr>
        <xdr:cNvPr id="147" name="n_1mainValue【図書館】&#10;一人当たり面積">
          <a:extLst>
            <a:ext uri="{FF2B5EF4-FFF2-40B4-BE49-F238E27FC236}">
              <a16:creationId xmlns:a16="http://schemas.microsoft.com/office/drawing/2014/main" id="{2DBF7CAD-B8A0-4578-990B-069C815E4852}"/>
            </a:ext>
          </a:extLst>
        </xdr:cNvPr>
        <xdr:cNvSpPr txBox="1"/>
      </xdr:nvSpPr>
      <xdr:spPr>
        <a:xfrm>
          <a:off x="8458277" y="65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149151</xdr:rowOff>
    </xdr:from>
    <xdr:ext cx="469744" cy="259045"/>
    <xdr:sp macro="" textlink="">
      <xdr:nvSpPr>
        <xdr:cNvPr id="148" name="n_2mainValue【図書館】&#10;一人当たり面積">
          <a:extLst>
            <a:ext uri="{FF2B5EF4-FFF2-40B4-BE49-F238E27FC236}">
              <a16:creationId xmlns:a16="http://schemas.microsoft.com/office/drawing/2014/main" id="{DDFBEA0E-DAC7-4DFD-817F-139EAA163A82}"/>
            </a:ext>
          </a:extLst>
        </xdr:cNvPr>
        <xdr:cNvSpPr txBox="1"/>
      </xdr:nvSpPr>
      <xdr:spPr>
        <a:xfrm>
          <a:off x="7677227" y="65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9633</xdr:rowOff>
    </xdr:from>
    <xdr:ext cx="469744" cy="259045"/>
    <xdr:sp macro="" textlink="">
      <xdr:nvSpPr>
        <xdr:cNvPr id="149" name="n_3mainValue【図書館】&#10;一人当たり面積">
          <a:extLst>
            <a:ext uri="{FF2B5EF4-FFF2-40B4-BE49-F238E27FC236}">
              <a16:creationId xmlns:a16="http://schemas.microsoft.com/office/drawing/2014/main" id="{208C8B06-9A6F-4464-879E-7C0447AAD3E9}"/>
            </a:ext>
          </a:extLst>
        </xdr:cNvPr>
        <xdr:cNvSpPr txBox="1"/>
      </xdr:nvSpPr>
      <xdr:spPr>
        <a:xfrm>
          <a:off x="6864427" y="628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9633</xdr:rowOff>
    </xdr:from>
    <xdr:ext cx="469744" cy="259045"/>
    <xdr:sp macro="" textlink="">
      <xdr:nvSpPr>
        <xdr:cNvPr id="150" name="n_4mainValue【図書館】&#10;一人当たり面積">
          <a:extLst>
            <a:ext uri="{FF2B5EF4-FFF2-40B4-BE49-F238E27FC236}">
              <a16:creationId xmlns:a16="http://schemas.microsoft.com/office/drawing/2014/main" id="{7B229438-D50D-47FF-86DF-C736B720025F}"/>
            </a:ext>
          </a:extLst>
        </xdr:cNvPr>
        <xdr:cNvSpPr txBox="1"/>
      </xdr:nvSpPr>
      <xdr:spPr>
        <a:xfrm>
          <a:off x="6070677" y="628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434A851-B50B-4251-A957-FF37777AC51F}"/>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2169F8B-2E27-4D0B-93A5-3CA344183C7F}"/>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DCF60CE-E07D-4065-8F6C-DDD34F993D3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F25F347-135B-46B3-AE0E-52EB9B294288}"/>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7703B3C-7E29-47D5-991B-B556E91AD7F7}"/>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79EF63C-1355-49BA-8BED-AF4109BF232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6CEA06D-F640-4B31-8CF6-89341E945745}"/>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F5C38CD-6843-4CA0-8746-3CD33E69A2C4}"/>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0682D48-C043-4E9D-8AB1-47FE2570BE4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E211FB1-B094-4D80-926F-BE09B0B9E816}"/>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DBF3D44-12AD-42DD-9A89-EA60FFB8FB5E}"/>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85979CD-5AC3-4D45-BBF0-746E73367DE8}"/>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FA7F6F8-7117-4D73-AB3B-7596F499887C}"/>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35DCCEB-746F-45A4-8756-2904F03B8236}"/>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F1922953-FCBF-427B-B37A-9D900F00DA71}"/>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84EE010-EB9D-40A3-9ED0-2B33957F3ED2}"/>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D50CA738-AA53-47E4-9047-E0E4D407FDB8}"/>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4E27D291-A802-4950-8E7B-86314F11DD0C}"/>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CB51884-5931-41A4-8161-69C19C9095CC}"/>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EF92DF3-4EF9-455E-8723-FAD9B63AD980}"/>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F79E083-DB5A-4CC6-BE8A-5E245CC2225F}"/>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C72254D0-7C69-4F95-AB31-4A0C48AB61FA}"/>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1921A44-BCAD-4A17-8D37-3EC9B2C77FDD}"/>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E8040EF-BDD3-4F4D-A594-73ABD84394B8}"/>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C77B9A33-F190-4648-B4F8-BA3F86E6660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9E618720-E45C-42C2-B15A-2BAA8816FFDE}"/>
            </a:ext>
          </a:extLst>
        </xdr:cNvPr>
        <xdr:cNvCxnSpPr/>
      </xdr:nvCxnSpPr>
      <xdr:spPr>
        <a:xfrm flipV="1">
          <a:off x="4177665" y="9268460"/>
          <a:ext cx="0" cy="142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52BD754E-0C13-41AB-B6C9-866A61BDCDC6}"/>
            </a:ext>
          </a:extLst>
        </xdr:cNvPr>
        <xdr:cNvSpPr txBox="1"/>
      </xdr:nvSpPr>
      <xdr:spPr>
        <a:xfrm>
          <a:off x="421640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3B0CE158-C5E7-4BC9-AF0D-017DFF22153E}"/>
            </a:ext>
          </a:extLst>
        </xdr:cNvPr>
        <xdr:cNvCxnSpPr/>
      </xdr:nvCxnSpPr>
      <xdr:spPr>
        <a:xfrm>
          <a:off x="41084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E17E8AA-7015-4DCA-B318-00EE6A62F89B}"/>
            </a:ext>
          </a:extLst>
        </xdr:cNvPr>
        <xdr:cNvSpPr txBox="1"/>
      </xdr:nvSpPr>
      <xdr:spPr>
        <a:xfrm>
          <a:off x="4216400" y="9056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654E96E5-1D29-47F7-8897-3B10BCE13235}"/>
            </a:ext>
          </a:extLst>
        </xdr:cNvPr>
        <xdr:cNvCxnSpPr/>
      </xdr:nvCxnSpPr>
      <xdr:spPr>
        <a:xfrm>
          <a:off x="4108450" y="9268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66B7BD1-10FC-4CE5-9377-858060879B8E}"/>
            </a:ext>
          </a:extLst>
        </xdr:cNvPr>
        <xdr:cNvSpPr txBox="1"/>
      </xdr:nvSpPr>
      <xdr:spPr>
        <a:xfrm>
          <a:off x="4216400" y="10059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2F7EBD8B-671E-47AD-9763-7D78D47E7307}"/>
            </a:ext>
          </a:extLst>
        </xdr:cNvPr>
        <xdr:cNvSpPr/>
      </xdr:nvSpPr>
      <xdr:spPr>
        <a:xfrm>
          <a:off x="4127500" y="10201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76FE9226-3404-49CC-B2DB-7FC843BF0B99}"/>
            </a:ext>
          </a:extLst>
        </xdr:cNvPr>
        <xdr:cNvSpPr/>
      </xdr:nvSpPr>
      <xdr:spPr>
        <a:xfrm>
          <a:off x="3384550" y="10208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01A29AB0-CD76-4685-8A22-3E8CA82935FF}"/>
            </a:ext>
          </a:extLst>
        </xdr:cNvPr>
        <xdr:cNvSpPr/>
      </xdr:nvSpPr>
      <xdr:spPr>
        <a:xfrm>
          <a:off x="2571750" y="1018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5" name="フローチャート: 判断 184">
          <a:extLst>
            <a:ext uri="{FF2B5EF4-FFF2-40B4-BE49-F238E27FC236}">
              <a16:creationId xmlns:a16="http://schemas.microsoft.com/office/drawing/2014/main" id="{320273A4-08CB-4FCB-84CB-C3D3511732C5}"/>
            </a:ext>
          </a:extLst>
        </xdr:cNvPr>
        <xdr:cNvSpPr/>
      </xdr:nvSpPr>
      <xdr:spPr>
        <a:xfrm>
          <a:off x="1778000" y="1011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6" name="フローチャート: 判断 185">
          <a:extLst>
            <a:ext uri="{FF2B5EF4-FFF2-40B4-BE49-F238E27FC236}">
              <a16:creationId xmlns:a16="http://schemas.microsoft.com/office/drawing/2014/main" id="{885A1DAE-C3F8-4333-B776-D28A56EEA6BE}"/>
            </a:ext>
          </a:extLst>
        </xdr:cNvPr>
        <xdr:cNvSpPr/>
      </xdr:nvSpPr>
      <xdr:spPr>
        <a:xfrm>
          <a:off x="984250" y="101101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D2F9B3-CE29-429F-ABE9-756D33C2A6B4}"/>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E5DE1C3-353B-4E57-AEDE-77DC80ECAA47}"/>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328FA0-638B-42BA-894D-25D806F516A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7907AC6-9C74-4D9D-A1D6-39AE77AE5CB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ADA3CF8-D0F1-42F4-857C-5D3B7F33E7E4}"/>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71665</xdr:rowOff>
    </xdr:from>
    <xdr:to>
      <xdr:col>24</xdr:col>
      <xdr:colOff>114300</xdr:colOff>
      <xdr:row>63</xdr:row>
      <xdr:rowOff>1815</xdr:rowOff>
    </xdr:to>
    <xdr:sp macro="" textlink="">
      <xdr:nvSpPr>
        <xdr:cNvPr id="192" name="楕円 191">
          <a:extLst>
            <a:ext uri="{FF2B5EF4-FFF2-40B4-BE49-F238E27FC236}">
              <a16:creationId xmlns:a16="http://schemas.microsoft.com/office/drawing/2014/main" id="{A52AB8C0-A64C-41EC-805A-1DFCF69462CC}"/>
            </a:ext>
          </a:extLst>
        </xdr:cNvPr>
        <xdr:cNvSpPr/>
      </xdr:nvSpPr>
      <xdr:spPr>
        <a:xfrm>
          <a:off x="4127500" y="10307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50092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E5F6309C-FE28-44EF-B101-E7DD18C152F4}"/>
            </a:ext>
          </a:extLst>
        </xdr:cNvPr>
        <xdr:cNvSpPr txBox="1"/>
      </xdr:nvSpPr>
      <xdr:spPr>
        <a:xfrm>
          <a:off x="4216400" y="1028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37374</xdr:rowOff>
    </xdr:from>
    <xdr:to>
      <xdr:col>20</xdr:col>
      <xdr:colOff>38100</xdr:colOff>
      <xdr:row>62</xdr:row>
      <xdr:rowOff>138974</xdr:rowOff>
    </xdr:to>
    <xdr:sp macro="" textlink="">
      <xdr:nvSpPr>
        <xdr:cNvPr id="194" name="楕円 193">
          <a:extLst>
            <a:ext uri="{FF2B5EF4-FFF2-40B4-BE49-F238E27FC236}">
              <a16:creationId xmlns:a16="http://schemas.microsoft.com/office/drawing/2014/main" id="{BAA66C57-14CE-4CCD-89D8-E86B47E04818}"/>
            </a:ext>
          </a:extLst>
        </xdr:cNvPr>
        <xdr:cNvSpPr/>
      </xdr:nvSpPr>
      <xdr:spPr>
        <a:xfrm>
          <a:off x="3384550" y="10273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88174</xdr:rowOff>
    </xdr:from>
    <xdr:to>
      <xdr:col>24</xdr:col>
      <xdr:colOff>63500</xdr:colOff>
      <xdr:row>62</xdr:row>
      <xdr:rowOff>122465</xdr:rowOff>
    </xdr:to>
    <xdr:cxnSp macro="">
      <xdr:nvCxnSpPr>
        <xdr:cNvPr id="195" name="直線コネクタ 194">
          <a:extLst>
            <a:ext uri="{FF2B5EF4-FFF2-40B4-BE49-F238E27FC236}">
              <a16:creationId xmlns:a16="http://schemas.microsoft.com/office/drawing/2014/main" id="{21D0EF68-3DAC-4FB5-9501-82524F61B7EF}"/>
            </a:ext>
          </a:extLst>
        </xdr:cNvPr>
        <xdr:cNvCxnSpPr/>
      </xdr:nvCxnSpPr>
      <xdr:spPr>
        <a:xfrm>
          <a:off x="3429000" y="10324374"/>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196" name="楕円 195">
          <a:extLst>
            <a:ext uri="{FF2B5EF4-FFF2-40B4-BE49-F238E27FC236}">
              <a16:creationId xmlns:a16="http://schemas.microsoft.com/office/drawing/2014/main" id="{86A84F7E-9449-46EE-A7E1-5FAD4DC5DCF4}"/>
            </a:ext>
          </a:extLst>
        </xdr:cNvPr>
        <xdr:cNvSpPr/>
      </xdr:nvSpPr>
      <xdr:spPr>
        <a:xfrm>
          <a:off x="257175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55517</xdr:rowOff>
    </xdr:from>
    <xdr:to>
      <xdr:col>19</xdr:col>
      <xdr:colOff>177800</xdr:colOff>
      <xdr:row>62</xdr:row>
      <xdr:rowOff>88174</xdr:rowOff>
    </xdr:to>
    <xdr:cxnSp macro="">
      <xdr:nvCxnSpPr>
        <xdr:cNvPr id="197" name="直線コネクタ 196">
          <a:extLst>
            <a:ext uri="{FF2B5EF4-FFF2-40B4-BE49-F238E27FC236}">
              <a16:creationId xmlns:a16="http://schemas.microsoft.com/office/drawing/2014/main" id="{2F6C1EAB-8963-4177-8614-41861A19D55B}"/>
            </a:ext>
          </a:extLst>
        </xdr:cNvPr>
        <xdr:cNvCxnSpPr/>
      </xdr:nvCxnSpPr>
      <xdr:spPr>
        <a:xfrm>
          <a:off x="2622550" y="1029171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30843</xdr:rowOff>
    </xdr:from>
    <xdr:to>
      <xdr:col>10</xdr:col>
      <xdr:colOff>165100</xdr:colOff>
      <xdr:row>62</xdr:row>
      <xdr:rowOff>132443</xdr:rowOff>
    </xdr:to>
    <xdr:sp macro="" textlink="">
      <xdr:nvSpPr>
        <xdr:cNvPr id="198" name="楕円 197">
          <a:extLst>
            <a:ext uri="{FF2B5EF4-FFF2-40B4-BE49-F238E27FC236}">
              <a16:creationId xmlns:a16="http://schemas.microsoft.com/office/drawing/2014/main" id="{9C1B67EB-F6A5-4513-B5C0-0294397FC10A}"/>
            </a:ext>
          </a:extLst>
        </xdr:cNvPr>
        <xdr:cNvSpPr/>
      </xdr:nvSpPr>
      <xdr:spPr>
        <a:xfrm>
          <a:off x="1778000" y="10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81643</xdr:rowOff>
    </xdr:to>
    <xdr:cxnSp macro="">
      <xdr:nvCxnSpPr>
        <xdr:cNvPr id="199" name="直線コネクタ 198">
          <a:extLst>
            <a:ext uri="{FF2B5EF4-FFF2-40B4-BE49-F238E27FC236}">
              <a16:creationId xmlns:a16="http://schemas.microsoft.com/office/drawing/2014/main" id="{957B1676-718D-4817-B7EF-B2B5A283360A}"/>
            </a:ext>
          </a:extLst>
        </xdr:cNvPr>
        <xdr:cNvCxnSpPr/>
      </xdr:nvCxnSpPr>
      <xdr:spPr>
        <a:xfrm flipV="1">
          <a:off x="1828800" y="10291717"/>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200" name="楕円 199">
          <a:extLst>
            <a:ext uri="{FF2B5EF4-FFF2-40B4-BE49-F238E27FC236}">
              <a16:creationId xmlns:a16="http://schemas.microsoft.com/office/drawing/2014/main" id="{F99134BE-3CF2-4915-99FA-9CF791F765BA}"/>
            </a:ext>
          </a:extLst>
        </xdr:cNvPr>
        <xdr:cNvSpPr/>
      </xdr:nvSpPr>
      <xdr:spPr>
        <a:xfrm>
          <a:off x="984250" y="102474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81643</xdr:rowOff>
    </xdr:to>
    <xdr:cxnSp macro="">
      <xdr:nvCxnSpPr>
        <xdr:cNvPr id="201" name="直線コネクタ 200">
          <a:extLst>
            <a:ext uri="{FF2B5EF4-FFF2-40B4-BE49-F238E27FC236}">
              <a16:creationId xmlns:a16="http://schemas.microsoft.com/office/drawing/2014/main" id="{2FCC0DB8-FC6C-4700-9116-B330B5720760}"/>
            </a:ext>
          </a:extLst>
        </xdr:cNvPr>
        <xdr:cNvCxnSpPr/>
      </xdr:nvCxnSpPr>
      <xdr:spPr>
        <a:xfrm>
          <a:off x="1028700" y="10298249"/>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58AC8111-3312-42EF-A602-A2A77652E135}"/>
            </a:ext>
          </a:extLst>
        </xdr:cNvPr>
        <xdr:cNvSpPr txBox="1"/>
      </xdr:nvSpPr>
      <xdr:spPr>
        <a:xfrm>
          <a:off x="3239144"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C1813EF6-7060-4029-BD79-BD342F3730B8}"/>
            </a:ext>
          </a:extLst>
        </xdr:cNvPr>
        <xdr:cNvSpPr txBox="1"/>
      </xdr:nvSpPr>
      <xdr:spPr>
        <a:xfrm>
          <a:off x="2439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204" name="n_3aveValue【体育館・プール】&#10;有形固定資産減価償却率">
          <a:extLst>
            <a:ext uri="{FF2B5EF4-FFF2-40B4-BE49-F238E27FC236}">
              <a16:creationId xmlns:a16="http://schemas.microsoft.com/office/drawing/2014/main" id="{4C4EB4C0-30FE-4D26-BFD1-729517682248}"/>
            </a:ext>
          </a:extLst>
        </xdr:cNvPr>
        <xdr:cNvSpPr txBox="1"/>
      </xdr:nvSpPr>
      <xdr:spPr>
        <a:xfrm>
          <a:off x="1645294" y="990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5" name="n_4aveValue【体育館・プール】&#10;有形固定資産減価償却率">
          <a:extLst>
            <a:ext uri="{FF2B5EF4-FFF2-40B4-BE49-F238E27FC236}">
              <a16:creationId xmlns:a16="http://schemas.microsoft.com/office/drawing/2014/main" id="{178B87ED-AA94-48DF-B06E-F8B1CF89342C}"/>
            </a:ext>
          </a:extLst>
        </xdr:cNvPr>
        <xdr:cNvSpPr txBox="1"/>
      </xdr:nvSpPr>
      <xdr:spPr>
        <a:xfrm>
          <a:off x="851544" y="989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130101</xdr:rowOff>
    </xdr:from>
    <xdr:ext cx="405111" cy="259045"/>
    <xdr:sp macro="" textlink="">
      <xdr:nvSpPr>
        <xdr:cNvPr id="206" name="n_1mainValue【体育館・プール】&#10;有形固定資産減価償却率">
          <a:extLst>
            <a:ext uri="{FF2B5EF4-FFF2-40B4-BE49-F238E27FC236}">
              <a16:creationId xmlns:a16="http://schemas.microsoft.com/office/drawing/2014/main" id="{702FA8FD-E38C-4C87-A0A6-3F228B1087D8}"/>
            </a:ext>
          </a:extLst>
        </xdr:cNvPr>
        <xdr:cNvSpPr txBox="1"/>
      </xdr:nvSpPr>
      <xdr:spPr>
        <a:xfrm>
          <a:off x="3239144" y="1036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207" name="n_2mainValue【体育館・プール】&#10;有形固定資産減価償却率">
          <a:extLst>
            <a:ext uri="{FF2B5EF4-FFF2-40B4-BE49-F238E27FC236}">
              <a16:creationId xmlns:a16="http://schemas.microsoft.com/office/drawing/2014/main" id="{ED936939-6B5A-49D3-B9E2-F04A9019E7FC}"/>
            </a:ext>
          </a:extLst>
        </xdr:cNvPr>
        <xdr:cNvSpPr txBox="1"/>
      </xdr:nvSpPr>
      <xdr:spPr>
        <a:xfrm>
          <a:off x="2439044" y="1033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123570</xdr:rowOff>
    </xdr:from>
    <xdr:ext cx="405111" cy="259045"/>
    <xdr:sp macro="" textlink="">
      <xdr:nvSpPr>
        <xdr:cNvPr id="208" name="n_3mainValue【体育館・プール】&#10;有形固定資産減価償却率">
          <a:extLst>
            <a:ext uri="{FF2B5EF4-FFF2-40B4-BE49-F238E27FC236}">
              <a16:creationId xmlns:a16="http://schemas.microsoft.com/office/drawing/2014/main" id="{65E8DF7A-472D-489D-BFA9-E20FC3CC70BA}"/>
            </a:ext>
          </a:extLst>
        </xdr:cNvPr>
        <xdr:cNvSpPr txBox="1"/>
      </xdr:nvSpPr>
      <xdr:spPr>
        <a:xfrm>
          <a:off x="1645294" y="10359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209" name="n_4mainValue【体育館・プール】&#10;有形固定資産減価償却率">
          <a:extLst>
            <a:ext uri="{FF2B5EF4-FFF2-40B4-BE49-F238E27FC236}">
              <a16:creationId xmlns:a16="http://schemas.microsoft.com/office/drawing/2014/main" id="{8D78D90F-F398-40DE-8683-EBAF7766D155}"/>
            </a:ext>
          </a:extLst>
        </xdr:cNvPr>
        <xdr:cNvSpPr txBox="1"/>
      </xdr:nvSpPr>
      <xdr:spPr>
        <a:xfrm>
          <a:off x="851544" y="10340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7BA54045-9E26-4B79-9433-E4C11A7553B3}"/>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DF1D5A0-C030-406B-B468-872BC9AE302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8083E4D9-661E-4B22-A03F-D6270A35F84B}"/>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9E04FC47-9637-4CD3-BA7C-AA2F498A3CF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BDC3683-AAA6-48DD-B894-AFEFD3ED5BD9}"/>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DEB0A6A-FDED-4FC1-915F-3B00247B3A55}"/>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5588025-C95C-42B5-B742-A00BB9AB9412}"/>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137F09F-611F-49AD-822A-1A0FE247965F}"/>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F380C86D-1426-4AA9-A00B-26EAEF02120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6FEB606-11EF-46D9-B788-F50550F88C3D}"/>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AB9A634D-589B-4913-9BCD-A058E70B2DB7}"/>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E1F52E06-87B1-4AA1-8B80-BDE50D55664C}"/>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66E6AB45-AC63-48CB-80C0-C61672CC4A47}"/>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7F0FC111-8133-4743-92CA-E8B956098F7F}"/>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3615D45-D6D7-4363-BB9E-2559F7D39DFE}"/>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7BC954C-7C82-4E41-93E2-2F746FAF50A3}"/>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5977A622-555B-4D86-A263-A9C626A7C10E}"/>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B2C3F982-87CC-40D4-B73B-4823F986E8C0}"/>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5DC6F85B-E568-4379-9DAD-C19D91A9D949}"/>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A9CCD9D3-1EA4-4197-9159-A9D92D07B8F8}"/>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1A57683-316A-440D-877E-63C31DF1A501}"/>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FA27878-C949-43BB-8CE2-498D1317697A}"/>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FBBA77A-CC4E-464D-BA8B-75B61751EDA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C42A1B8B-709A-4E1D-8823-77620ECA2655}"/>
            </a:ext>
          </a:extLst>
        </xdr:cNvPr>
        <xdr:cNvCxnSpPr/>
      </xdr:nvCxnSpPr>
      <xdr:spPr>
        <a:xfrm flipV="1">
          <a:off x="9429115" y="9404096"/>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D9B65BFF-A92A-4CE0-B486-6601ED3761EF}"/>
            </a:ext>
          </a:extLst>
        </xdr:cNvPr>
        <xdr:cNvSpPr txBox="1"/>
      </xdr:nvSpPr>
      <xdr:spPr>
        <a:xfrm>
          <a:off x="9467850" y="1055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CBD62B90-4222-4FFB-A86A-110019EA62E2}"/>
            </a:ext>
          </a:extLst>
        </xdr:cNvPr>
        <xdr:cNvCxnSpPr/>
      </xdr:nvCxnSpPr>
      <xdr:spPr>
        <a:xfrm>
          <a:off x="9359900" y="10552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EF78159E-EA32-4404-8FC2-C54B8D7C732D}"/>
            </a:ext>
          </a:extLst>
        </xdr:cNvPr>
        <xdr:cNvSpPr txBox="1"/>
      </xdr:nvSpPr>
      <xdr:spPr>
        <a:xfrm>
          <a:off x="9467850" y="918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83141386-5393-4F34-B890-2F385A5D11EB}"/>
            </a:ext>
          </a:extLst>
        </xdr:cNvPr>
        <xdr:cNvCxnSpPr/>
      </xdr:nvCxnSpPr>
      <xdr:spPr>
        <a:xfrm>
          <a:off x="9359900" y="9404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871CA6F9-3ABA-4CA6-BD66-2AA93A612CB5}"/>
            </a:ext>
          </a:extLst>
        </xdr:cNvPr>
        <xdr:cNvSpPr txBox="1"/>
      </xdr:nvSpPr>
      <xdr:spPr>
        <a:xfrm>
          <a:off x="9467850" y="99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27E2E2F1-4442-4514-BA94-438A972C5B46}"/>
            </a:ext>
          </a:extLst>
        </xdr:cNvPr>
        <xdr:cNvSpPr/>
      </xdr:nvSpPr>
      <xdr:spPr>
        <a:xfrm>
          <a:off x="9398000" y="101086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8BCBEE70-57AD-4523-81DD-91B928B6D8C5}"/>
            </a:ext>
          </a:extLst>
        </xdr:cNvPr>
        <xdr:cNvSpPr/>
      </xdr:nvSpPr>
      <xdr:spPr>
        <a:xfrm>
          <a:off x="8636000" y="1011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9E78F7C9-5C71-4822-8A53-1F7AF98B5AB5}"/>
            </a:ext>
          </a:extLst>
        </xdr:cNvPr>
        <xdr:cNvSpPr/>
      </xdr:nvSpPr>
      <xdr:spPr>
        <a:xfrm>
          <a:off x="7842250" y="10146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120650</xdr:rowOff>
    </xdr:from>
    <xdr:to>
      <xdr:col>41</xdr:col>
      <xdr:colOff>101600</xdr:colOff>
      <xdr:row>62</xdr:row>
      <xdr:rowOff>50800</xdr:rowOff>
    </xdr:to>
    <xdr:sp macro="" textlink="">
      <xdr:nvSpPr>
        <xdr:cNvPr id="242" name="フローチャート: 判断 241">
          <a:extLst>
            <a:ext uri="{FF2B5EF4-FFF2-40B4-BE49-F238E27FC236}">
              <a16:creationId xmlns:a16="http://schemas.microsoft.com/office/drawing/2014/main" id="{BFF0A586-164A-402C-BA32-AF1C73406A03}"/>
            </a:ext>
          </a:extLst>
        </xdr:cNvPr>
        <xdr:cNvSpPr/>
      </xdr:nvSpPr>
      <xdr:spPr>
        <a:xfrm>
          <a:off x="7029450" y="1019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65024</xdr:rowOff>
    </xdr:from>
    <xdr:to>
      <xdr:col>36</xdr:col>
      <xdr:colOff>165100</xdr:colOff>
      <xdr:row>61</xdr:row>
      <xdr:rowOff>166624</xdr:rowOff>
    </xdr:to>
    <xdr:sp macro="" textlink="">
      <xdr:nvSpPr>
        <xdr:cNvPr id="243" name="フローチャート: 判断 242">
          <a:extLst>
            <a:ext uri="{FF2B5EF4-FFF2-40B4-BE49-F238E27FC236}">
              <a16:creationId xmlns:a16="http://schemas.microsoft.com/office/drawing/2014/main" id="{AC9F7B0A-850B-4A7E-A99E-66F3038D234B}"/>
            </a:ext>
          </a:extLst>
        </xdr:cNvPr>
        <xdr:cNvSpPr/>
      </xdr:nvSpPr>
      <xdr:spPr>
        <a:xfrm>
          <a:off x="6235700" y="101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A15F27-C933-4D35-966D-6A63B358B593}"/>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3A722BC-8391-4D12-BC56-DC71F0ABE57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B82AA38-B4F7-4D34-B1BD-287B7D9E87C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8C3CC6A-8D56-4680-B4A9-37CD369A659E}"/>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B3FAB47-D0E8-4DD8-8D32-63A079F79D6B}"/>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100838</xdr:rowOff>
    </xdr:from>
    <xdr:to>
      <xdr:col>55</xdr:col>
      <xdr:colOff>50800</xdr:colOff>
      <xdr:row>62</xdr:row>
      <xdr:rowOff>30988</xdr:rowOff>
    </xdr:to>
    <xdr:sp macro="" textlink="">
      <xdr:nvSpPr>
        <xdr:cNvPr id="249" name="楕円 248">
          <a:extLst>
            <a:ext uri="{FF2B5EF4-FFF2-40B4-BE49-F238E27FC236}">
              <a16:creationId xmlns:a16="http://schemas.microsoft.com/office/drawing/2014/main" id="{CA571DFD-21DB-4570-AC39-6F8503DDE0DB}"/>
            </a:ext>
          </a:extLst>
        </xdr:cNvPr>
        <xdr:cNvSpPr/>
      </xdr:nvSpPr>
      <xdr:spPr>
        <a:xfrm>
          <a:off x="9398000" y="10171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79265</xdr:rowOff>
    </xdr:from>
    <xdr:ext cx="469744" cy="259045"/>
    <xdr:sp macro="" textlink="">
      <xdr:nvSpPr>
        <xdr:cNvPr id="250" name="【体育館・プール】&#10;一人当たり面積該当値テキスト">
          <a:extLst>
            <a:ext uri="{FF2B5EF4-FFF2-40B4-BE49-F238E27FC236}">
              <a16:creationId xmlns:a16="http://schemas.microsoft.com/office/drawing/2014/main" id="{C11566F5-9702-49F4-94E1-2AE4ACC4567F}"/>
            </a:ext>
          </a:extLst>
        </xdr:cNvPr>
        <xdr:cNvSpPr txBox="1"/>
      </xdr:nvSpPr>
      <xdr:spPr>
        <a:xfrm>
          <a:off x="9467850" y="101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103124</xdr:rowOff>
    </xdr:from>
    <xdr:to>
      <xdr:col>50</xdr:col>
      <xdr:colOff>165100</xdr:colOff>
      <xdr:row>62</xdr:row>
      <xdr:rowOff>33274</xdr:rowOff>
    </xdr:to>
    <xdr:sp macro="" textlink="">
      <xdr:nvSpPr>
        <xdr:cNvPr id="251" name="楕円 250">
          <a:extLst>
            <a:ext uri="{FF2B5EF4-FFF2-40B4-BE49-F238E27FC236}">
              <a16:creationId xmlns:a16="http://schemas.microsoft.com/office/drawing/2014/main" id="{34B245BA-5B6D-4596-82BD-491BA9B67B48}"/>
            </a:ext>
          </a:extLst>
        </xdr:cNvPr>
        <xdr:cNvSpPr/>
      </xdr:nvSpPr>
      <xdr:spPr>
        <a:xfrm>
          <a:off x="8636000" y="10174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151638</xdr:rowOff>
    </xdr:from>
    <xdr:to>
      <xdr:col>55</xdr:col>
      <xdr:colOff>0</xdr:colOff>
      <xdr:row>61</xdr:row>
      <xdr:rowOff>153924</xdr:rowOff>
    </xdr:to>
    <xdr:cxnSp macro="">
      <xdr:nvCxnSpPr>
        <xdr:cNvPr id="252" name="直線コネクタ 251">
          <a:extLst>
            <a:ext uri="{FF2B5EF4-FFF2-40B4-BE49-F238E27FC236}">
              <a16:creationId xmlns:a16="http://schemas.microsoft.com/office/drawing/2014/main" id="{21383373-5E99-4978-92CE-596A35BA9649}"/>
            </a:ext>
          </a:extLst>
        </xdr:cNvPr>
        <xdr:cNvCxnSpPr/>
      </xdr:nvCxnSpPr>
      <xdr:spPr>
        <a:xfrm flipV="1">
          <a:off x="8686800" y="10222738"/>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103886</xdr:rowOff>
    </xdr:from>
    <xdr:to>
      <xdr:col>46</xdr:col>
      <xdr:colOff>38100</xdr:colOff>
      <xdr:row>62</xdr:row>
      <xdr:rowOff>34036</xdr:rowOff>
    </xdr:to>
    <xdr:sp macro="" textlink="">
      <xdr:nvSpPr>
        <xdr:cNvPr id="253" name="楕円 252">
          <a:extLst>
            <a:ext uri="{FF2B5EF4-FFF2-40B4-BE49-F238E27FC236}">
              <a16:creationId xmlns:a16="http://schemas.microsoft.com/office/drawing/2014/main" id="{FA2A3FC5-F9D3-482F-A580-F3DC9EBA5021}"/>
            </a:ext>
          </a:extLst>
        </xdr:cNvPr>
        <xdr:cNvSpPr/>
      </xdr:nvSpPr>
      <xdr:spPr>
        <a:xfrm>
          <a:off x="7842250" y="10174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153924</xdr:rowOff>
    </xdr:from>
    <xdr:to>
      <xdr:col>50</xdr:col>
      <xdr:colOff>114300</xdr:colOff>
      <xdr:row>61</xdr:row>
      <xdr:rowOff>154686</xdr:rowOff>
    </xdr:to>
    <xdr:cxnSp macro="">
      <xdr:nvCxnSpPr>
        <xdr:cNvPr id="254" name="直線コネクタ 253">
          <a:extLst>
            <a:ext uri="{FF2B5EF4-FFF2-40B4-BE49-F238E27FC236}">
              <a16:creationId xmlns:a16="http://schemas.microsoft.com/office/drawing/2014/main" id="{317220EA-8FB0-489F-AE34-A8E8306143D1}"/>
            </a:ext>
          </a:extLst>
        </xdr:cNvPr>
        <xdr:cNvCxnSpPr/>
      </xdr:nvCxnSpPr>
      <xdr:spPr>
        <a:xfrm flipV="1">
          <a:off x="7886700" y="10225024"/>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107696</xdr:rowOff>
    </xdr:from>
    <xdr:to>
      <xdr:col>41</xdr:col>
      <xdr:colOff>101600</xdr:colOff>
      <xdr:row>62</xdr:row>
      <xdr:rowOff>37846</xdr:rowOff>
    </xdr:to>
    <xdr:sp macro="" textlink="">
      <xdr:nvSpPr>
        <xdr:cNvPr id="255" name="楕円 254">
          <a:extLst>
            <a:ext uri="{FF2B5EF4-FFF2-40B4-BE49-F238E27FC236}">
              <a16:creationId xmlns:a16="http://schemas.microsoft.com/office/drawing/2014/main" id="{B6A7F2A5-F929-4B05-9010-00EA4326956A}"/>
            </a:ext>
          </a:extLst>
        </xdr:cNvPr>
        <xdr:cNvSpPr/>
      </xdr:nvSpPr>
      <xdr:spPr>
        <a:xfrm>
          <a:off x="7029450" y="10178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154686</xdr:rowOff>
    </xdr:from>
    <xdr:to>
      <xdr:col>45</xdr:col>
      <xdr:colOff>177800</xdr:colOff>
      <xdr:row>61</xdr:row>
      <xdr:rowOff>158496</xdr:rowOff>
    </xdr:to>
    <xdr:cxnSp macro="">
      <xdr:nvCxnSpPr>
        <xdr:cNvPr id="256" name="直線コネクタ 255">
          <a:extLst>
            <a:ext uri="{FF2B5EF4-FFF2-40B4-BE49-F238E27FC236}">
              <a16:creationId xmlns:a16="http://schemas.microsoft.com/office/drawing/2014/main" id="{EFAA0DC0-2F88-41BE-865D-26284FE84383}"/>
            </a:ext>
          </a:extLst>
        </xdr:cNvPr>
        <xdr:cNvCxnSpPr/>
      </xdr:nvCxnSpPr>
      <xdr:spPr>
        <a:xfrm flipV="1">
          <a:off x="7080250" y="10225786"/>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109982</xdr:rowOff>
    </xdr:from>
    <xdr:to>
      <xdr:col>36</xdr:col>
      <xdr:colOff>165100</xdr:colOff>
      <xdr:row>62</xdr:row>
      <xdr:rowOff>40132</xdr:rowOff>
    </xdr:to>
    <xdr:sp macro="" textlink="">
      <xdr:nvSpPr>
        <xdr:cNvPr id="257" name="楕円 256">
          <a:extLst>
            <a:ext uri="{FF2B5EF4-FFF2-40B4-BE49-F238E27FC236}">
              <a16:creationId xmlns:a16="http://schemas.microsoft.com/office/drawing/2014/main" id="{D2AB6511-63BD-463B-959F-4DE4C7A4ED6C}"/>
            </a:ext>
          </a:extLst>
        </xdr:cNvPr>
        <xdr:cNvSpPr/>
      </xdr:nvSpPr>
      <xdr:spPr>
        <a:xfrm>
          <a:off x="6235700" y="10181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158496</xdr:rowOff>
    </xdr:from>
    <xdr:to>
      <xdr:col>41</xdr:col>
      <xdr:colOff>50800</xdr:colOff>
      <xdr:row>61</xdr:row>
      <xdr:rowOff>160782</xdr:rowOff>
    </xdr:to>
    <xdr:cxnSp macro="">
      <xdr:nvCxnSpPr>
        <xdr:cNvPr id="258" name="直線コネクタ 257">
          <a:extLst>
            <a:ext uri="{FF2B5EF4-FFF2-40B4-BE49-F238E27FC236}">
              <a16:creationId xmlns:a16="http://schemas.microsoft.com/office/drawing/2014/main" id="{9EA23E25-9EC7-47FE-A343-B64B6A8BB81C}"/>
            </a:ext>
          </a:extLst>
        </xdr:cNvPr>
        <xdr:cNvCxnSpPr/>
      </xdr:nvCxnSpPr>
      <xdr:spPr>
        <a:xfrm flipV="1">
          <a:off x="6286500" y="1022959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442C8854-093E-4537-82B9-3CCD203B61B9}"/>
            </a:ext>
          </a:extLst>
        </xdr:cNvPr>
        <xdr:cNvSpPr txBox="1"/>
      </xdr:nvSpPr>
      <xdr:spPr>
        <a:xfrm>
          <a:off x="8458277" y="990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D4CF2958-854F-4D0F-82DA-AFDADC4016A6}"/>
            </a:ext>
          </a:extLst>
        </xdr:cNvPr>
        <xdr:cNvSpPr txBox="1"/>
      </xdr:nvSpPr>
      <xdr:spPr>
        <a:xfrm>
          <a:off x="76772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41927</xdr:rowOff>
    </xdr:from>
    <xdr:ext cx="469744" cy="259045"/>
    <xdr:sp macro="" textlink="">
      <xdr:nvSpPr>
        <xdr:cNvPr id="261" name="n_3aveValue【体育館・プール】&#10;一人当たり面積">
          <a:extLst>
            <a:ext uri="{FF2B5EF4-FFF2-40B4-BE49-F238E27FC236}">
              <a16:creationId xmlns:a16="http://schemas.microsoft.com/office/drawing/2014/main" id="{4E599575-9DA0-4982-9E70-05AFED22C5CE}"/>
            </a:ext>
          </a:extLst>
        </xdr:cNvPr>
        <xdr:cNvSpPr txBox="1"/>
      </xdr:nvSpPr>
      <xdr:spPr>
        <a:xfrm>
          <a:off x="6864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11701</xdr:rowOff>
    </xdr:from>
    <xdr:ext cx="469744" cy="259045"/>
    <xdr:sp macro="" textlink="">
      <xdr:nvSpPr>
        <xdr:cNvPr id="262" name="n_4aveValue【体育館・プール】&#10;一人当たり面積">
          <a:extLst>
            <a:ext uri="{FF2B5EF4-FFF2-40B4-BE49-F238E27FC236}">
              <a16:creationId xmlns:a16="http://schemas.microsoft.com/office/drawing/2014/main" id="{DBDBD749-5371-4554-B823-9A967264F518}"/>
            </a:ext>
          </a:extLst>
        </xdr:cNvPr>
        <xdr:cNvSpPr txBox="1"/>
      </xdr:nvSpPr>
      <xdr:spPr>
        <a:xfrm>
          <a:off x="6070677"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24401</xdr:rowOff>
    </xdr:from>
    <xdr:ext cx="469744" cy="259045"/>
    <xdr:sp macro="" textlink="">
      <xdr:nvSpPr>
        <xdr:cNvPr id="263" name="n_1mainValue【体育館・プール】&#10;一人当たり面積">
          <a:extLst>
            <a:ext uri="{FF2B5EF4-FFF2-40B4-BE49-F238E27FC236}">
              <a16:creationId xmlns:a16="http://schemas.microsoft.com/office/drawing/2014/main" id="{4552A378-9391-432B-AC98-97469F0BA00E}"/>
            </a:ext>
          </a:extLst>
        </xdr:cNvPr>
        <xdr:cNvSpPr txBox="1"/>
      </xdr:nvSpPr>
      <xdr:spPr>
        <a:xfrm>
          <a:off x="845827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25163</xdr:rowOff>
    </xdr:from>
    <xdr:ext cx="469744" cy="259045"/>
    <xdr:sp macro="" textlink="">
      <xdr:nvSpPr>
        <xdr:cNvPr id="264" name="n_2mainValue【体育館・プール】&#10;一人当たり面積">
          <a:extLst>
            <a:ext uri="{FF2B5EF4-FFF2-40B4-BE49-F238E27FC236}">
              <a16:creationId xmlns:a16="http://schemas.microsoft.com/office/drawing/2014/main" id="{BF75E4A3-454B-49F7-8FD5-C1A0FCEDDE58}"/>
            </a:ext>
          </a:extLst>
        </xdr:cNvPr>
        <xdr:cNvSpPr txBox="1"/>
      </xdr:nvSpPr>
      <xdr:spPr>
        <a:xfrm>
          <a:off x="7677227" y="102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54373</xdr:rowOff>
    </xdr:from>
    <xdr:ext cx="469744" cy="259045"/>
    <xdr:sp macro="" textlink="">
      <xdr:nvSpPr>
        <xdr:cNvPr id="265" name="n_3mainValue【体育館・プール】&#10;一人当たり面積">
          <a:extLst>
            <a:ext uri="{FF2B5EF4-FFF2-40B4-BE49-F238E27FC236}">
              <a16:creationId xmlns:a16="http://schemas.microsoft.com/office/drawing/2014/main" id="{C8100DA9-DE0A-4A3C-9140-68CC1E339BD5}"/>
            </a:ext>
          </a:extLst>
        </xdr:cNvPr>
        <xdr:cNvSpPr txBox="1"/>
      </xdr:nvSpPr>
      <xdr:spPr>
        <a:xfrm>
          <a:off x="6864427"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31259</xdr:rowOff>
    </xdr:from>
    <xdr:ext cx="469744" cy="259045"/>
    <xdr:sp macro="" textlink="">
      <xdr:nvSpPr>
        <xdr:cNvPr id="266" name="n_4mainValue【体育館・プール】&#10;一人当たり面積">
          <a:extLst>
            <a:ext uri="{FF2B5EF4-FFF2-40B4-BE49-F238E27FC236}">
              <a16:creationId xmlns:a16="http://schemas.microsoft.com/office/drawing/2014/main" id="{8E4240D8-B9E0-491E-904C-0AA7E8C5AADD}"/>
            </a:ext>
          </a:extLst>
        </xdr:cNvPr>
        <xdr:cNvSpPr txBox="1"/>
      </xdr:nvSpPr>
      <xdr:spPr>
        <a:xfrm>
          <a:off x="607067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131BC4A-2208-46B6-8954-9102760241EC}"/>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67F0F27-C8E4-417F-862E-C39BABE45666}"/>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EFC8FE0-0B06-4372-B3BD-7425D8A004D6}"/>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68E4398-3345-4F4D-AA5A-3F8391BCB20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202CCFDE-AF5F-47C0-AFA7-62544F83987D}"/>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FD979EA-DA86-4147-B227-54EB9C86567A}"/>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6493948-8E91-4F69-B05E-9530854D2497}"/>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5B309212-6CD8-4EEB-B371-502690B4AD39}"/>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E4620B3B-8F28-4472-8AC9-E600DE7E85A1}"/>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28C075D9-0A2D-4E0E-93EF-B0793C7CC601}"/>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43FF9E05-FC00-479A-9458-81935511D21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EAFEECF2-7528-4DEA-97D1-40933E0983AE}"/>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4A2F6809-1B3C-45B4-8801-D863A0541E22}"/>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BA845D14-4BF1-4EA3-AB53-AEB707213B22}"/>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5DD8807B-7979-4112-AC08-AC4EDAC6B494}"/>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0AA9A79E-AD77-4A7C-9730-61928DDC05C8}"/>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65DB0081-897A-4FB0-BDF5-9B87E386E89E}"/>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7AAD47C3-0E56-4738-AF76-2990A3B4EEE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0981CE7A-3A3E-4F9E-8109-D3381C74F5C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2AFF563E-194A-4EBF-B4C0-2B8BA780BCD7}"/>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BA431FBB-9CEC-4E1E-9673-5352E9A514B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583C67F2-B8E6-46CB-918B-43B479671735}"/>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F41628BF-0A7F-43CC-AA3A-6EB3703BF278}"/>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AE373766-7DA5-4A21-B73F-8F9B9B126257}"/>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840908B1-55C0-4196-A6BF-BAF214D7046B}"/>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5A963C5C-9BE1-4483-9435-5EF8FB8827A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98E25A14-6104-4C03-BC42-C5BB4BCF2E7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a:extLst>
            <a:ext uri="{FF2B5EF4-FFF2-40B4-BE49-F238E27FC236}">
              <a16:creationId xmlns:a16="http://schemas.microsoft.com/office/drawing/2014/main" id="{78BCE015-3DC1-4E81-B2D8-C11608F8C991}"/>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5" name="テキスト ボックス 294">
          <a:extLst>
            <a:ext uri="{FF2B5EF4-FFF2-40B4-BE49-F238E27FC236}">
              <a16:creationId xmlns:a16="http://schemas.microsoft.com/office/drawing/2014/main" id="{9AE6DA7B-78DC-401A-BC9F-C33AD1F8B053}"/>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a:extLst>
            <a:ext uri="{FF2B5EF4-FFF2-40B4-BE49-F238E27FC236}">
              <a16:creationId xmlns:a16="http://schemas.microsoft.com/office/drawing/2014/main" id="{7C018E29-0014-4597-95AB-10F9BD1C9B9F}"/>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a:extLst>
            <a:ext uri="{FF2B5EF4-FFF2-40B4-BE49-F238E27FC236}">
              <a16:creationId xmlns:a16="http://schemas.microsoft.com/office/drawing/2014/main" id="{B41797A1-5F8D-4627-A88F-D3436A30BD40}"/>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a:extLst>
            <a:ext uri="{FF2B5EF4-FFF2-40B4-BE49-F238E27FC236}">
              <a16:creationId xmlns:a16="http://schemas.microsoft.com/office/drawing/2014/main" id="{B557529C-22B8-433C-B2B4-50F917E8B829}"/>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a:extLst>
            <a:ext uri="{FF2B5EF4-FFF2-40B4-BE49-F238E27FC236}">
              <a16:creationId xmlns:a16="http://schemas.microsoft.com/office/drawing/2014/main" id="{138E2B1D-34C8-4A11-BFAF-9E3391B20D05}"/>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a:extLst>
            <a:ext uri="{FF2B5EF4-FFF2-40B4-BE49-F238E27FC236}">
              <a16:creationId xmlns:a16="http://schemas.microsoft.com/office/drawing/2014/main" id="{DBFBA22D-05CB-4F0F-B867-90EB0289FD26}"/>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a:extLst>
            <a:ext uri="{FF2B5EF4-FFF2-40B4-BE49-F238E27FC236}">
              <a16:creationId xmlns:a16="http://schemas.microsoft.com/office/drawing/2014/main" id="{4CAF8044-1496-478A-A100-846C59F6890A}"/>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a:extLst>
            <a:ext uri="{FF2B5EF4-FFF2-40B4-BE49-F238E27FC236}">
              <a16:creationId xmlns:a16="http://schemas.microsoft.com/office/drawing/2014/main" id="{A5CF3FEC-2545-44B4-BA11-804D8A5898C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a:extLst>
            <a:ext uri="{FF2B5EF4-FFF2-40B4-BE49-F238E27FC236}">
              <a16:creationId xmlns:a16="http://schemas.microsoft.com/office/drawing/2014/main" id="{0F5B3C20-DAC4-468B-815F-7660537CABD3}"/>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a:extLst>
            <a:ext uri="{FF2B5EF4-FFF2-40B4-BE49-F238E27FC236}">
              <a16:creationId xmlns:a16="http://schemas.microsoft.com/office/drawing/2014/main" id="{63CF7B4E-35CB-4589-A632-22BB0C9C9D4B}"/>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5" name="テキスト ボックス 304">
          <a:extLst>
            <a:ext uri="{FF2B5EF4-FFF2-40B4-BE49-F238E27FC236}">
              <a16:creationId xmlns:a16="http://schemas.microsoft.com/office/drawing/2014/main" id="{401BA3B2-2156-4933-9725-E06182EA8831}"/>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a:extLst>
            <a:ext uri="{FF2B5EF4-FFF2-40B4-BE49-F238E27FC236}">
              <a16:creationId xmlns:a16="http://schemas.microsoft.com/office/drawing/2014/main" id="{FD003AAC-86F2-43F7-9B12-5ACA5F3D6C75}"/>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a:extLst>
            <a:ext uri="{FF2B5EF4-FFF2-40B4-BE49-F238E27FC236}">
              <a16:creationId xmlns:a16="http://schemas.microsoft.com/office/drawing/2014/main" id="{84344A9D-9AF5-408C-A836-F256020CB78F}"/>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8" name="直線コネクタ 307">
          <a:extLst>
            <a:ext uri="{FF2B5EF4-FFF2-40B4-BE49-F238E27FC236}">
              <a16:creationId xmlns:a16="http://schemas.microsoft.com/office/drawing/2014/main" id="{825E49D8-ABE0-4C9E-9EBB-AA0D07CF2179}"/>
            </a:ext>
          </a:extLst>
        </xdr:cNvPr>
        <xdr:cNvCxnSpPr/>
      </xdr:nvCxnSpPr>
      <xdr:spPr>
        <a:xfrm flipV="1">
          <a:off x="4177665" y="16599263"/>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9" name="【市民会館】&#10;有形固定資産減価償却率最小値テキスト">
          <a:extLst>
            <a:ext uri="{FF2B5EF4-FFF2-40B4-BE49-F238E27FC236}">
              <a16:creationId xmlns:a16="http://schemas.microsoft.com/office/drawing/2014/main" id="{4A5061BE-51D7-4676-B18B-DBB20E7A45B1}"/>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0" name="直線コネクタ 309">
          <a:extLst>
            <a:ext uri="{FF2B5EF4-FFF2-40B4-BE49-F238E27FC236}">
              <a16:creationId xmlns:a16="http://schemas.microsoft.com/office/drawing/2014/main" id="{BAC6BF0E-2D42-4F47-BE9F-2D0AC6C49273}"/>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11" name="【市民会館】&#10;有形固定資産減価償却率最大値テキスト">
          <a:extLst>
            <a:ext uri="{FF2B5EF4-FFF2-40B4-BE49-F238E27FC236}">
              <a16:creationId xmlns:a16="http://schemas.microsoft.com/office/drawing/2014/main" id="{9E79499E-9D39-4DEF-BBA9-77365248D001}"/>
            </a:ext>
          </a:extLst>
        </xdr:cNvPr>
        <xdr:cNvSpPr txBox="1"/>
      </xdr:nvSpPr>
      <xdr:spPr>
        <a:xfrm>
          <a:off x="4216400" y="16380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12" name="直線コネクタ 311">
          <a:extLst>
            <a:ext uri="{FF2B5EF4-FFF2-40B4-BE49-F238E27FC236}">
              <a16:creationId xmlns:a16="http://schemas.microsoft.com/office/drawing/2014/main" id="{61261670-33E0-44A5-B978-5E5AE92675FB}"/>
            </a:ext>
          </a:extLst>
        </xdr:cNvPr>
        <xdr:cNvCxnSpPr/>
      </xdr:nvCxnSpPr>
      <xdr:spPr>
        <a:xfrm>
          <a:off x="4108450" y="16599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313" name="【市民会館】&#10;有形固定資産減価償却率平均値テキスト">
          <a:extLst>
            <a:ext uri="{FF2B5EF4-FFF2-40B4-BE49-F238E27FC236}">
              <a16:creationId xmlns:a16="http://schemas.microsoft.com/office/drawing/2014/main" id="{4A254F6B-56E4-4A8B-B9A1-87FA74FEC170}"/>
            </a:ext>
          </a:extLst>
        </xdr:cNvPr>
        <xdr:cNvSpPr txBox="1"/>
      </xdr:nvSpPr>
      <xdr:spPr>
        <a:xfrm>
          <a:off x="4216400" y="17208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14" name="フローチャート: 判断 313">
          <a:extLst>
            <a:ext uri="{FF2B5EF4-FFF2-40B4-BE49-F238E27FC236}">
              <a16:creationId xmlns:a16="http://schemas.microsoft.com/office/drawing/2014/main" id="{F4F9E656-13F1-4B25-B816-1A25E07A5181}"/>
            </a:ext>
          </a:extLst>
        </xdr:cNvPr>
        <xdr:cNvSpPr/>
      </xdr:nvSpPr>
      <xdr:spPr>
        <a:xfrm>
          <a:off x="4127500" y="1735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15" name="フローチャート: 判断 314">
          <a:extLst>
            <a:ext uri="{FF2B5EF4-FFF2-40B4-BE49-F238E27FC236}">
              <a16:creationId xmlns:a16="http://schemas.microsoft.com/office/drawing/2014/main" id="{120DB48D-73EA-444E-A6AD-148EB2072582}"/>
            </a:ext>
          </a:extLst>
        </xdr:cNvPr>
        <xdr:cNvSpPr/>
      </xdr:nvSpPr>
      <xdr:spPr>
        <a:xfrm>
          <a:off x="3384550" y="1732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16" name="フローチャート: 判断 315">
          <a:extLst>
            <a:ext uri="{FF2B5EF4-FFF2-40B4-BE49-F238E27FC236}">
              <a16:creationId xmlns:a16="http://schemas.microsoft.com/office/drawing/2014/main" id="{38C03EF6-8B2E-4F52-8C4A-176377017DAB}"/>
            </a:ext>
          </a:extLst>
        </xdr:cNvPr>
        <xdr:cNvSpPr/>
      </xdr:nvSpPr>
      <xdr:spPr>
        <a:xfrm>
          <a:off x="2571750" y="173264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317" name="フローチャート: 判断 316">
          <a:extLst>
            <a:ext uri="{FF2B5EF4-FFF2-40B4-BE49-F238E27FC236}">
              <a16:creationId xmlns:a16="http://schemas.microsoft.com/office/drawing/2014/main" id="{7108CC93-0D91-4F1D-8A94-00AF4A77E5C9}"/>
            </a:ext>
          </a:extLst>
        </xdr:cNvPr>
        <xdr:cNvSpPr/>
      </xdr:nvSpPr>
      <xdr:spPr>
        <a:xfrm>
          <a:off x="1778000" y="17285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102144</xdr:rowOff>
    </xdr:from>
    <xdr:to>
      <xdr:col>6</xdr:col>
      <xdr:colOff>38100</xdr:colOff>
      <xdr:row>105</xdr:row>
      <xdr:rowOff>32294</xdr:rowOff>
    </xdr:to>
    <xdr:sp macro="" textlink="">
      <xdr:nvSpPr>
        <xdr:cNvPr id="318" name="フローチャート: 判断 317">
          <a:extLst>
            <a:ext uri="{FF2B5EF4-FFF2-40B4-BE49-F238E27FC236}">
              <a16:creationId xmlns:a16="http://schemas.microsoft.com/office/drawing/2014/main" id="{430ABC61-905F-40F9-85FA-08C3018B05F0}"/>
            </a:ext>
          </a:extLst>
        </xdr:cNvPr>
        <xdr:cNvSpPr/>
      </xdr:nvSpPr>
      <xdr:spPr>
        <a:xfrm>
          <a:off x="984250" y="17272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E918995-9CD7-4D3F-8743-C0205323B99C}"/>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320513B-3152-4DC7-BC17-5666F7F94D5E}"/>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61B26F0-0CA3-4A63-B100-000EFD821E98}"/>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C487430E-F435-4C9C-8B37-C342ACF806F1}"/>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25CB6EC9-36EC-40B8-9CFD-516475F7CAD7}"/>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107043</xdr:rowOff>
    </xdr:from>
    <xdr:to>
      <xdr:col>24</xdr:col>
      <xdr:colOff>114300</xdr:colOff>
      <xdr:row>107</xdr:row>
      <xdr:rowOff>37193</xdr:rowOff>
    </xdr:to>
    <xdr:sp macro="" textlink="">
      <xdr:nvSpPr>
        <xdr:cNvPr id="324" name="楕円 323">
          <a:extLst>
            <a:ext uri="{FF2B5EF4-FFF2-40B4-BE49-F238E27FC236}">
              <a16:creationId xmlns:a16="http://schemas.microsoft.com/office/drawing/2014/main" id="{2A1A5803-6544-48B6-B900-A09A62748D44}"/>
            </a:ext>
          </a:extLst>
        </xdr:cNvPr>
        <xdr:cNvSpPr/>
      </xdr:nvSpPr>
      <xdr:spPr>
        <a:xfrm>
          <a:off x="4127500" y="17607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85470</xdr:rowOff>
    </xdr:from>
    <xdr:ext cx="405111" cy="259045"/>
    <xdr:sp macro="" textlink="">
      <xdr:nvSpPr>
        <xdr:cNvPr id="325" name="【市民会館】&#10;有形固定資産減価償却率該当値テキスト">
          <a:extLst>
            <a:ext uri="{FF2B5EF4-FFF2-40B4-BE49-F238E27FC236}">
              <a16:creationId xmlns:a16="http://schemas.microsoft.com/office/drawing/2014/main" id="{6E4ECF5D-E99C-40DF-B25D-3F3E589AFF8B}"/>
            </a:ext>
          </a:extLst>
        </xdr:cNvPr>
        <xdr:cNvSpPr txBox="1"/>
      </xdr:nvSpPr>
      <xdr:spPr>
        <a:xfrm>
          <a:off x="4216400" y="1758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74386</xdr:rowOff>
    </xdr:from>
    <xdr:to>
      <xdr:col>20</xdr:col>
      <xdr:colOff>38100</xdr:colOff>
      <xdr:row>107</xdr:row>
      <xdr:rowOff>4536</xdr:rowOff>
    </xdr:to>
    <xdr:sp macro="" textlink="">
      <xdr:nvSpPr>
        <xdr:cNvPr id="326" name="楕円 325">
          <a:extLst>
            <a:ext uri="{FF2B5EF4-FFF2-40B4-BE49-F238E27FC236}">
              <a16:creationId xmlns:a16="http://schemas.microsoft.com/office/drawing/2014/main" id="{82AD86AB-A04F-435D-9852-118DB9B4064D}"/>
            </a:ext>
          </a:extLst>
        </xdr:cNvPr>
        <xdr:cNvSpPr/>
      </xdr:nvSpPr>
      <xdr:spPr>
        <a:xfrm>
          <a:off x="3384550" y="17574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125186</xdr:rowOff>
    </xdr:from>
    <xdr:to>
      <xdr:col>24</xdr:col>
      <xdr:colOff>63500</xdr:colOff>
      <xdr:row>106</xdr:row>
      <xdr:rowOff>157843</xdr:rowOff>
    </xdr:to>
    <xdr:cxnSp macro="">
      <xdr:nvCxnSpPr>
        <xdr:cNvPr id="327" name="直線コネクタ 326">
          <a:extLst>
            <a:ext uri="{FF2B5EF4-FFF2-40B4-BE49-F238E27FC236}">
              <a16:creationId xmlns:a16="http://schemas.microsoft.com/office/drawing/2014/main" id="{5FCB14A6-4C44-48FA-B425-B603B70500D0}"/>
            </a:ext>
          </a:extLst>
        </xdr:cNvPr>
        <xdr:cNvCxnSpPr/>
      </xdr:nvCxnSpPr>
      <xdr:spPr>
        <a:xfrm>
          <a:off x="3429000" y="17625786"/>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41729</xdr:rowOff>
    </xdr:from>
    <xdr:to>
      <xdr:col>15</xdr:col>
      <xdr:colOff>101600</xdr:colOff>
      <xdr:row>106</xdr:row>
      <xdr:rowOff>143329</xdr:rowOff>
    </xdr:to>
    <xdr:sp macro="" textlink="">
      <xdr:nvSpPr>
        <xdr:cNvPr id="328" name="楕円 327">
          <a:extLst>
            <a:ext uri="{FF2B5EF4-FFF2-40B4-BE49-F238E27FC236}">
              <a16:creationId xmlns:a16="http://schemas.microsoft.com/office/drawing/2014/main" id="{868D6EC6-5B68-4C97-942D-7F82A8B88DE2}"/>
            </a:ext>
          </a:extLst>
        </xdr:cNvPr>
        <xdr:cNvSpPr/>
      </xdr:nvSpPr>
      <xdr:spPr>
        <a:xfrm>
          <a:off x="2571750" y="175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92529</xdr:rowOff>
    </xdr:from>
    <xdr:to>
      <xdr:col>19</xdr:col>
      <xdr:colOff>177800</xdr:colOff>
      <xdr:row>106</xdr:row>
      <xdr:rowOff>125186</xdr:rowOff>
    </xdr:to>
    <xdr:cxnSp macro="">
      <xdr:nvCxnSpPr>
        <xdr:cNvPr id="329" name="直線コネクタ 328">
          <a:extLst>
            <a:ext uri="{FF2B5EF4-FFF2-40B4-BE49-F238E27FC236}">
              <a16:creationId xmlns:a16="http://schemas.microsoft.com/office/drawing/2014/main" id="{9FDC6A65-BBB7-4B2E-93D7-11356F08DB60}"/>
            </a:ext>
          </a:extLst>
        </xdr:cNvPr>
        <xdr:cNvCxnSpPr/>
      </xdr:nvCxnSpPr>
      <xdr:spPr>
        <a:xfrm>
          <a:off x="2622550" y="17593129"/>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330" name="楕円 329">
          <a:extLst>
            <a:ext uri="{FF2B5EF4-FFF2-40B4-BE49-F238E27FC236}">
              <a16:creationId xmlns:a16="http://schemas.microsoft.com/office/drawing/2014/main" id="{E2AE203F-EE48-46D9-B791-8C38C134476E}"/>
            </a:ext>
          </a:extLst>
        </xdr:cNvPr>
        <xdr:cNvSpPr/>
      </xdr:nvSpPr>
      <xdr:spPr>
        <a:xfrm>
          <a:off x="1778000" y="175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59871</xdr:rowOff>
    </xdr:from>
    <xdr:to>
      <xdr:col>15</xdr:col>
      <xdr:colOff>50800</xdr:colOff>
      <xdr:row>106</xdr:row>
      <xdr:rowOff>92529</xdr:rowOff>
    </xdr:to>
    <xdr:cxnSp macro="">
      <xdr:nvCxnSpPr>
        <xdr:cNvPr id="331" name="直線コネクタ 330">
          <a:extLst>
            <a:ext uri="{FF2B5EF4-FFF2-40B4-BE49-F238E27FC236}">
              <a16:creationId xmlns:a16="http://schemas.microsoft.com/office/drawing/2014/main" id="{3F5161B3-1AE1-4EA4-A955-9C2A61E52B1C}"/>
            </a:ext>
          </a:extLst>
        </xdr:cNvPr>
        <xdr:cNvCxnSpPr/>
      </xdr:nvCxnSpPr>
      <xdr:spPr>
        <a:xfrm>
          <a:off x="1828800" y="17560471"/>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332" name="楕円 331">
          <a:extLst>
            <a:ext uri="{FF2B5EF4-FFF2-40B4-BE49-F238E27FC236}">
              <a16:creationId xmlns:a16="http://schemas.microsoft.com/office/drawing/2014/main" id="{C3568D1C-AE8A-4C7A-8A55-735663D11823}"/>
            </a:ext>
          </a:extLst>
        </xdr:cNvPr>
        <xdr:cNvSpPr/>
      </xdr:nvSpPr>
      <xdr:spPr>
        <a:xfrm>
          <a:off x="984250" y="17483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27214</xdr:rowOff>
    </xdr:from>
    <xdr:to>
      <xdr:col>10</xdr:col>
      <xdr:colOff>114300</xdr:colOff>
      <xdr:row>106</xdr:row>
      <xdr:rowOff>59871</xdr:rowOff>
    </xdr:to>
    <xdr:cxnSp macro="">
      <xdr:nvCxnSpPr>
        <xdr:cNvPr id="333" name="直線コネクタ 332">
          <a:extLst>
            <a:ext uri="{FF2B5EF4-FFF2-40B4-BE49-F238E27FC236}">
              <a16:creationId xmlns:a16="http://schemas.microsoft.com/office/drawing/2014/main" id="{F4339577-9356-4DBB-B485-57A02E334CEA}"/>
            </a:ext>
          </a:extLst>
        </xdr:cNvPr>
        <xdr:cNvCxnSpPr/>
      </xdr:nvCxnSpPr>
      <xdr:spPr>
        <a:xfrm>
          <a:off x="1028700" y="17527814"/>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34" name="n_1aveValue【市民会館】&#10;有形固定資産減価償却率">
          <a:extLst>
            <a:ext uri="{FF2B5EF4-FFF2-40B4-BE49-F238E27FC236}">
              <a16:creationId xmlns:a16="http://schemas.microsoft.com/office/drawing/2014/main" id="{7E76684D-FBD8-423E-BBF0-997AFB622095}"/>
            </a:ext>
          </a:extLst>
        </xdr:cNvPr>
        <xdr:cNvSpPr txBox="1"/>
      </xdr:nvSpPr>
      <xdr:spPr>
        <a:xfrm>
          <a:off x="3239144"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335" name="n_2aveValue【市民会館】&#10;有形固定資産減価償却率">
          <a:extLst>
            <a:ext uri="{FF2B5EF4-FFF2-40B4-BE49-F238E27FC236}">
              <a16:creationId xmlns:a16="http://schemas.microsoft.com/office/drawing/2014/main" id="{81588F33-EB23-4971-A351-2E151BD89B5D}"/>
            </a:ext>
          </a:extLst>
        </xdr:cNvPr>
        <xdr:cNvSpPr txBox="1"/>
      </xdr:nvSpPr>
      <xdr:spPr>
        <a:xfrm>
          <a:off x="2439044" y="1710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61884</xdr:rowOff>
    </xdr:from>
    <xdr:ext cx="405111" cy="259045"/>
    <xdr:sp macro="" textlink="">
      <xdr:nvSpPr>
        <xdr:cNvPr id="336" name="n_3aveValue【市民会館】&#10;有形固定資産減価償却率">
          <a:extLst>
            <a:ext uri="{FF2B5EF4-FFF2-40B4-BE49-F238E27FC236}">
              <a16:creationId xmlns:a16="http://schemas.microsoft.com/office/drawing/2014/main" id="{A97101EC-10D4-4B73-AC57-6610FB274D85}"/>
            </a:ext>
          </a:extLst>
        </xdr:cNvPr>
        <xdr:cNvSpPr txBox="1"/>
      </xdr:nvSpPr>
      <xdr:spPr>
        <a:xfrm>
          <a:off x="1645294" y="1706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48821</xdr:rowOff>
    </xdr:from>
    <xdr:ext cx="405111" cy="259045"/>
    <xdr:sp macro="" textlink="">
      <xdr:nvSpPr>
        <xdr:cNvPr id="337" name="n_4aveValue【市民会館】&#10;有形固定資産減価償却率">
          <a:extLst>
            <a:ext uri="{FF2B5EF4-FFF2-40B4-BE49-F238E27FC236}">
              <a16:creationId xmlns:a16="http://schemas.microsoft.com/office/drawing/2014/main" id="{EF439DFC-E8DC-4EFD-93E2-42BA32168FA8}"/>
            </a:ext>
          </a:extLst>
        </xdr:cNvPr>
        <xdr:cNvSpPr txBox="1"/>
      </xdr:nvSpPr>
      <xdr:spPr>
        <a:xfrm>
          <a:off x="851544" y="1705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167113</xdr:rowOff>
    </xdr:from>
    <xdr:ext cx="405111" cy="259045"/>
    <xdr:sp macro="" textlink="">
      <xdr:nvSpPr>
        <xdr:cNvPr id="338" name="n_1mainValue【市民会館】&#10;有形固定資産減価償却率">
          <a:extLst>
            <a:ext uri="{FF2B5EF4-FFF2-40B4-BE49-F238E27FC236}">
              <a16:creationId xmlns:a16="http://schemas.microsoft.com/office/drawing/2014/main" id="{AD8A2984-9D1A-4B10-B266-77A144B9870F}"/>
            </a:ext>
          </a:extLst>
        </xdr:cNvPr>
        <xdr:cNvSpPr txBox="1"/>
      </xdr:nvSpPr>
      <xdr:spPr>
        <a:xfrm>
          <a:off x="3239144" y="1766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134456</xdr:rowOff>
    </xdr:from>
    <xdr:ext cx="405111" cy="259045"/>
    <xdr:sp macro="" textlink="">
      <xdr:nvSpPr>
        <xdr:cNvPr id="339" name="n_2mainValue【市民会館】&#10;有形固定資産減価償却率">
          <a:extLst>
            <a:ext uri="{FF2B5EF4-FFF2-40B4-BE49-F238E27FC236}">
              <a16:creationId xmlns:a16="http://schemas.microsoft.com/office/drawing/2014/main" id="{9ED82222-78FB-4F02-8A64-1BD5B8973200}"/>
            </a:ext>
          </a:extLst>
        </xdr:cNvPr>
        <xdr:cNvSpPr txBox="1"/>
      </xdr:nvSpPr>
      <xdr:spPr>
        <a:xfrm>
          <a:off x="2439044" y="1763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340" name="n_3mainValue【市民会館】&#10;有形固定資産減価償却率">
          <a:extLst>
            <a:ext uri="{FF2B5EF4-FFF2-40B4-BE49-F238E27FC236}">
              <a16:creationId xmlns:a16="http://schemas.microsoft.com/office/drawing/2014/main" id="{807EA632-4878-4CF3-923A-C264F47B30A9}"/>
            </a:ext>
          </a:extLst>
        </xdr:cNvPr>
        <xdr:cNvSpPr txBox="1"/>
      </xdr:nvSpPr>
      <xdr:spPr>
        <a:xfrm>
          <a:off x="1645294" y="17602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341" name="n_4mainValue【市民会館】&#10;有形固定資産減価償却率">
          <a:extLst>
            <a:ext uri="{FF2B5EF4-FFF2-40B4-BE49-F238E27FC236}">
              <a16:creationId xmlns:a16="http://schemas.microsoft.com/office/drawing/2014/main" id="{0E0C3E5B-F889-4154-82DE-B4D7D071981B}"/>
            </a:ext>
          </a:extLst>
        </xdr:cNvPr>
        <xdr:cNvSpPr txBox="1"/>
      </xdr:nvSpPr>
      <xdr:spPr>
        <a:xfrm>
          <a:off x="851544" y="1756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a:extLst>
            <a:ext uri="{FF2B5EF4-FFF2-40B4-BE49-F238E27FC236}">
              <a16:creationId xmlns:a16="http://schemas.microsoft.com/office/drawing/2014/main" id="{EDD59280-53DF-4CC2-82C9-037CE3FAAB7C}"/>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a:extLst>
            <a:ext uri="{FF2B5EF4-FFF2-40B4-BE49-F238E27FC236}">
              <a16:creationId xmlns:a16="http://schemas.microsoft.com/office/drawing/2014/main" id="{BFBD5733-C62C-4EE1-9D74-E8F3AFC073A9}"/>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a:extLst>
            <a:ext uri="{FF2B5EF4-FFF2-40B4-BE49-F238E27FC236}">
              <a16:creationId xmlns:a16="http://schemas.microsoft.com/office/drawing/2014/main" id="{AFF67120-85B9-486E-BB67-93DB440CCFA4}"/>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a:extLst>
            <a:ext uri="{FF2B5EF4-FFF2-40B4-BE49-F238E27FC236}">
              <a16:creationId xmlns:a16="http://schemas.microsoft.com/office/drawing/2014/main" id="{8B0760FB-670D-42FC-8EA8-B26031805A77}"/>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a:extLst>
            <a:ext uri="{FF2B5EF4-FFF2-40B4-BE49-F238E27FC236}">
              <a16:creationId xmlns:a16="http://schemas.microsoft.com/office/drawing/2014/main" id="{A2FB2617-8B39-471F-996B-5D98CDFA4816}"/>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a:extLst>
            <a:ext uri="{FF2B5EF4-FFF2-40B4-BE49-F238E27FC236}">
              <a16:creationId xmlns:a16="http://schemas.microsoft.com/office/drawing/2014/main" id="{7ECE9026-914F-4C8F-B2E3-02014293AD7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a:extLst>
            <a:ext uri="{FF2B5EF4-FFF2-40B4-BE49-F238E27FC236}">
              <a16:creationId xmlns:a16="http://schemas.microsoft.com/office/drawing/2014/main" id="{A0D3A9CE-AE02-4E50-B9C9-E64EC0FF4E01}"/>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a:extLst>
            <a:ext uri="{FF2B5EF4-FFF2-40B4-BE49-F238E27FC236}">
              <a16:creationId xmlns:a16="http://schemas.microsoft.com/office/drawing/2014/main" id="{12729044-2628-4AAC-A91D-04ADECC6BAB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a:extLst>
            <a:ext uri="{FF2B5EF4-FFF2-40B4-BE49-F238E27FC236}">
              <a16:creationId xmlns:a16="http://schemas.microsoft.com/office/drawing/2014/main" id="{A4BCE025-C26F-415E-A29A-6418217832C0}"/>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a:extLst>
            <a:ext uri="{FF2B5EF4-FFF2-40B4-BE49-F238E27FC236}">
              <a16:creationId xmlns:a16="http://schemas.microsoft.com/office/drawing/2014/main" id="{64A26FEC-B701-46B0-94EB-A64F58CE0074}"/>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a:extLst>
            <a:ext uri="{FF2B5EF4-FFF2-40B4-BE49-F238E27FC236}">
              <a16:creationId xmlns:a16="http://schemas.microsoft.com/office/drawing/2014/main" id="{12CE779A-D8B5-4723-BABF-EC024E34F4B6}"/>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a:extLst>
            <a:ext uri="{FF2B5EF4-FFF2-40B4-BE49-F238E27FC236}">
              <a16:creationId xmlns:a16="http://schemas.microsoft.com/office/drawing/2014/main" id="{14B92779-CCA3-4FF7-A38F-B1F54F2D91B7}"/>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a:extLst>
            <a:ext uri="{FF2B5EF4-FFF2-40B4-BE49-F238E27FC236}">
              <a16:creationId xmlns:a16="http://schemas.microsoft.com/office/drawing/2014/main" id="{19CF17E2-45DB-45D6-AE40-64062CC8EBD8}"/>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a:extLst>
            <a:ext uri="{FF2B5EF4-FFF2-40B4-BE49-F238E27FC236}">
              <a16:creationId xmlns:a16="http://schemas.microsoft.com/office/drawing/2014/main" id="{573AD453-FE6D-4C2F-8328-37EF3D68752D}"/>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a:extLst>
            <a:ext uri="{FF2B5EF4-FFF2-40B4-BE49-F238E27FC236}">
              <a16:creationId xmlns:a16="http://schemas.microsoft.com/office/drawing/2014/main" id="{7658F901-E8BA-44F4-9040-D2952666C5F8}"/>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a:extLst>
            <a:ext uri="{FF2B5EF4-FFF2-40B4-BE49-F238E27FC236}">
              <a16:creationId xmlns:a16="http://schemas.microsoft.com/office/drawing/2014/main" id="{ADC23806-62E9-4571-86EA-C7C3BE0C92E4}"/>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a:extLst>
            <a:ext uri="{FF2B5EF4-FFF2-40B4-BE49-F238E27FC236}">
              <a16:creationId xmlns:a16="http://schemas.microsoft.com/office/drawing/2014/main" id="{119CD82E-734E-4818-A661-36ACBD3D8DCC}"/>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a:extLst>
            <a:ext uri="{FF2B5EF4-FFF2-40B4-BE49-F238E27FC236}">
              <a16:creationId xmlns:a16="http://schemas.microsoft.com/office/drawing/2014/main" id="{0CCD8052-F3E8-4604-AF80-074212D677E1}"/>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a:extLst>
            <a:ext uri="{FF2B5EF4-FFF2-40B4-BE49-F238E27FC236}">
              <a16:creationId xmlns:a16="http://schemas.microsoft.com/office/drawing/2014/main" id="{DB041B79-70CC-4D8D-8E82-A2C3AAE6D25A}"/>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a:extLst>
            <a:ext uri="{FF2B5EF4-FFF2-40B4-BE49-F238E27FC236}">
              <a16:creationId xmlns:a16="http://schemas.microsoft.com/office/drawing/2014/main" id="{CC4B42CD-8C20-4AAE-BFF5-04511F93916A}"/>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E5DE03F7-A993-47D3-9F77-21311A9B00F0}"/>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0EF5FF20-E596-4387-BBF6-0634817A0AA9}"/>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69060ECC-D783-43CD-8537-BBFB0750D01F}"/>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65" name="直線コネクタ 364">
          <a:extLst>
            <a:ext uri="{FF2B5EF4-FFF2-40B4-BE49-F238E27FC236}">
              <a16:creationId xmlns:a16="http://schemas.microsoft.com/office/drawing/2014/main" id="{725FA28E-58BF-4D32-8D32-517315A65AAA}"/>
            </a:ext>
          </a:extLst>
        </xdr:cNvPr>
        <xdr:cNvCxnSpPr/>
      </xdr:nvCxnSpPr>
      <xdr:spPr>
        <a:xfrm flipV="1">
          <a:off x="9429115" y="16743680"/>
          <a:ext cx="0" cy="12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66" name="【市民会館】&#10;一人当たり面積最小値テキスト">
          <a:extLst>
            <a:ext uri="{FF2B5EF4-FFF2-40B4-BE49-F238E27FC236}">
              <a16:creationId xmlns:a16="http://schemas.microsoft.com/office/drawing/2014/main" id="{52D50EE3-FAA0-43FE-B8A0-019251C53D1F}"/>
            </a:ext>
          </a:extLst>
        </xdr:cNvPr>
        <xdr:cNvSpPr txBox="1"/>
      </xdr:nvSpPr>
      <xdr:spPr>
        <a:xfrm>
          <a:off x="9467850"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7" name="直線コネクタ 366">
          <a:extLst>
            <a:ext uri="{FF2B5EF4-FFF2-40B4-BE49-F238E27FC236}">
              <a16:creationId xmlns:a16="http://schemas.microsoft.com/office/drawing/2014/main" id="{98A1820A-333D-470A-8B9E-F555547C6DA4}"/>
            </a:ext>
          </a:extLst>
        </xdr:cNvPr>
        <xdr:cNvCxnSpPr/>
      </xdr:nvCxnSpPr>
      <xdr:spPr>
        <a:xfrm>
          <a:off x="9359900" y="17972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8" name="【市民会館】&#10;一人当たり面積最大値テキスト">
          <a:extLst>
            <a:ext uri="{FF2B5EF4-FFF2-40B4-BE49-F238E27FC236}">
              <a16:creationId xmlns:a16="http://schemas.microsoft.com/office/drawing/2014/main" id="{23E06EF7-1B01-4EC5-B12E-75F86A671DDE}"/>
            </a:ext>
          </a:extLst>
        </xdr:cNvPr>
        <xdr:cNvSpPr txBox="1"/>
      </xdr:nvSpPr>
      <xdr:spPr>
        <a:xfrm>
          <a:off x="9467850" y="1652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9" name="直線コネクタ 368">
          <a:extLst>
            <a:ext uri="{FF2B5EF4-FFF2-40B4-BE49-F238E27FC236}">
              <a16:creationId xmlns:a16="http://schemas.microsoft.com/office/drawing/2014/main" id="{EF337AE1-D22F-4238-8844-EB9EF7D660B4}"/>
            </a:ext>
          </a:extLst>
        </xdr:cNvPr>
        <xdr:cNvCxnSpPr/>
      </xdr:nvCxnSpPr>
      <xdr:spPr>
        <a:xfrm>
          <a:off x="9359900" y="1674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70" name="【市民会館】&#10;一人当たり面積平均値テキスト">
          <a:extLst>
            <a:ext uri="{FF2B5EF4-FFF2-40B4-BE49-F238E27FC236}">
              <a16:creationId xmlns:a16="http://schemas.microsoft.com/office/drawing/2014/main" id="{D8575CB4-E6F8-4A63-9126-AB2CF717894D}"/>
            </a:ext>
          </a:extLst>
        </xdr:cNvPr>
        <xdr:cNvSpPr txBox="1"/>
      </xdr:nvSpPr>
      <xdr:spPr>
        <a:xfrm>
          <a:off x="9467850" y="17614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71" name="フローチャート: 判断 370">
          <a:extLst>
            <a:ext uri="{FF2B5EF4-FFF2-40B4-BE49-F238E27FC236}">
              <a16:creationId xmlns:a16="http://schemas.microsoft.com/office/drawing/2014/main" id="{D759CE13-5D26-43F1-963D-74A56DEC26EF}"/>
            </a:ext>
          </a:extLst>
        </xdr:cNvPr>
        <xdr:cNvSpPr/>
      </xdr:nvSpPr>
      <xdr:spPr>
        <a:xfrm>
          <a:off x="9398000" y="17636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72" name="フローチャート: 判断 371">
          <a:extLst>
            <a:ext uri="{FF2B5EF4-FFF2-40B4-BE49-F238E27FC236}">
              <a16:creationId xmlns:a16="http://schemas.microsoft.com/office/drawing/2014/main" id="{410EFAF9-2134-49D5-987A-374F47C09C2F}"/>
            </a:ext>
          </a:extLst>
        </xdr:cNvPr>
        <xdr:cNvSpPr/>
      </xdr:nvSpPr>
      <xdr:spPr>
        <a:xfrm>
          <a:off x="8636000" y="176319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73" name="フローチャート: 判断 372">
          <a:extLst>
            <a:ext uri="{FF2B5EF4-FFF2-40B4-BE49-F238E27FC236}">
              <a16:creationId xmlns:a16="http://schemas.microsoft.com/office/drawing/2014/main" id="{B02C1E06-3D4F-46E6-A118-5A43073D15BF}"/>
            </a:ext>
          </a:extLst>
        </xdr:cNvPr>
        <xdr:cNvSpPr/>
      </xdr:nvSpPr>
      <xdr:spPr>
        <a:xfrm>
          <a:off x="7842250" y="176433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114554</xdr:rowOff>
    </xdr:from>
    <xdr:to>
      <xdr:col>41</xdr:col>
      <xdr:colOff>101600</xdr:colOff>
      <xdr:row>107</xdr:row>
      <xdr:rowOff>44704</xdr:rowOff>
    </xdr:to>
    <xdr:sp macro="" textlink="">
      <xdr:nvSpPr>
        <xdr:cNvPr id="374" name="フローチャート: 判断 373">
          <a:extLst>
            <a:ext uri="{FF2B5EF4-FFF2-40B4-BE49-F238E27FC236}">
              <a16:creationId xmlns:a16="http://schemas.microsoft.com/office/drawing/2014/main" id="{1AE74713-6CA9-41C4-B934-B00175A5128D}"/>
            </a:ext>
          </a:extLst>
        </xdr:cNvPr>
        <xdr:cNvSpPr/>
      </xdr:nvSpPr>
      <xdr:spPr>
        <a:xfrm>
          <a:off x="7029450" y="176151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167132</xdr:rowOff>
    </xdr:from>
    <xdr:to>
      <xdr:col>36</xdr:col>
      <xdr:colOff>165100</xdr:colOff>
      <xdr:row>107</xdr:row>
      <xdr:rowOff>97282</xdr:rowOff>
    </xdr:to>
    <xdr:sp macro="" textlink="">
      <xdr:nvSpPr>
        <xdr:cNvPr id="375" name="フローチャート: 判断 374">
          <a:extLst>
            <a:ext uri="{FF2B5EF4-FFF2-40B4-BE49-F238E27FC236}">
              <a16:creationId xmlns:a16="http://schemas.microsoft.com/office/drawing/2014/main" id="{80E70E92-B1D0-441D-98E8-A1E72E8D83D2}"/>
            </a:ext>
          </a:extLst>
        </xdr:cNvPr>
        <xdr:cNvSpPr/>
      </xdr:nvSpPr>
      <xdr:spPr>
        <a:xfrm>
          <a:off x="6235700" y="176677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6710701-6292-4FE6-A5F5-92CE148A1264}"/>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868ADE4-96F4-4709-8BCC-EDA305BC6A99}"/>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57B9C09-02FF-4163-8215-68862AB47051}"/>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BD80F39-D72F-4CB2-8880-129EE0E06B79}"/>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FE8A6075-4724-4211-891F-67C804554825}"/>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60452</xdr:rowOff>
    </xdr:from>
    <xdr:to>
      <xdr:col>55</xdr:col>
      <xdr:colOff>50800</xdr:colOff>
      <xdr:row>106</xdr:row>
      <xdr:rowOff>162052</xdr:rowOff>
    </xdr:to>
    <xdr:sp macro="" textlink="">
      <xdr:nvSpPr>
        <xdr:cNvPr id="381" name="楕円 380">
          <a:extLst>
            <a:ext uri="{FF2B5EF4-FFF2-40B4-BE49-F238E27FC236}">
              <a16:creationId xmlns:a16="http://schemas.microsoft.com/office/drawing/2014/main" id="{8385C1ED-2C97-4BE4-9109-7FF53E03EB1C}"/>
            </a:ext>
          </a:extLst>
        </xdr:cNvPr>
        <xdr:cNvSpPr/>
      </xdr:nvSpPr>
      <xdr:spPr>
        <a:xfrm>
          <a:off x="9398000" y="17561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83329</xdr:rowOff>
    </xdr:from>
    <xdr:ext cx="469744" cy="259045"/>
    <xdr:sp macro="" textlink="">
      <xdr:nvSpPr>
        <xdr:cNvPr id="382" name="【市民会館】&#10;一人当たり面積該当値テキスト">
          <a:extLst>
            <a:ext uri="{FF2B5EF4-FFF2-40B4-BE49-F238E27FC236}">
              <a16:creationId xmlns:a16="http://schemas.microsoft.com/office/drawing/2014/main" id="{38DCE605-EA0C-45D7-BB04-BA9970974370}"/>
            </a:ext>
          </a:extLst>
        </xdr:cNvPr>
        <xdr:cNvSpPr txBox="1"/>
      </xdr:nvSpPr>
      <xdr:spPr>
        <a:xfrm>
          <a:off x="9467850"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62737</xdr:rowOff>
    </xdr:from>
    <xdr:to>
      <xdr:col>50</xdr:col>
      <xdr:colOff>165100</xdr:colOff>
      <xdr:row>106</xdr:row>
      <xdr:rowOff>164337</xdr:rowOff>
    </xdr:to>
    <xdr:sp macro="" textlink="">
      <xdr:nvSpPr>
        <xdr:cNvPr id="383" name="楕円 382">
          <a:extLst>
            <a:ext uri="{FF2B5EF4-FFF2-40B4-BE49-F238E27FC236}">
              <a16:creationId xmlns:a16="http://schemas.microsoft.com/office/drawing/2014/main" id="{616FAD5A-415F-4EFE-9670-5B659A480D7E}"/>
            </a:ext>
          </a:extLst>
        </xdr:cNvPr>
        <xdr:cNvSpPr/>
      </xdr:nvSpPr>
      <xdr:spPr>
        <a:xfrm>
          <a:off x="8636000" y="175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111252</xdr:rowOff>
    </xdr:from>
    <xdr:to>
      <xdr:col>55</xdr:col>
      <xdr:colOff>0</xdr:colOff>
      <xdr:row>106</xdr:row>
      <xdr:rowOff>113537</xdr:rowOff>
    </xdr:to>
    <xdr:cxnSp macro="">
      <xdr:nvCxnSpPr>
        <xdr:cNvPr id="384" name="直線コネクタ 383">
          <a:extLst>
            <a:ext uri="{FF2B5EF4-FFF2-40B4-BE49-F238E27FC236}">
              <a16:creationId xmlns:a16="http://schemas.microsoft.com/office/drawing/2014/main" id="{FBD98D6E-DC76-480C-AA4A-94EA25B2078B}"/>
            </a:ext>
          </a:extLst>
        </xdr:cNvPr>
        <xdr:cNvCxnSpPr/>
      </xdr:nvCxnSpPr>
      <xdr:spPr>
        <a:xfrm flipV="1">
          <a:off x="8686800" y="17611852"/>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62737</xdr:rowOff>
    </xdr:from>
    <xdr:to>
      <xdr:col>46</xdr:col>
      <xdr:colOff>38100</xdr:colOff>
      <xdr:row>106</xdr:row>
      <xdr:rowOff>164337</xdr:rowOff>
    </xdr:to>
    <xdr:sp macro="" textlink="">
      <xdr:nvSpPr>
        <xdr:cNvPr id="385" name="楕円 384">
          <a:extLst>
            <a:ext uri="{FF2B5EF4-FFF2-40B4-BE49-F238E27FC236}">
              <a16:creationId xmlns:a16="http://schemas.microsoft.com/office/drawing/2014/main" id="{67805406-694A-4E24-8A8F-E6F6B731A3EB}"/>
            </a:ext>
          </a:extLst>
        </xdr:cNvPr>
        <xdr:cNvSpPr/>
      </xdr:nvSpPr>
      <xdr:spPr>
        <a:xfrm>
          <a:off x="7842250" y="175633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113537</xdr:rowOff>
    </xdr:from>
    <xdr:to>
      <xdr:col>50</xdr:col>
      <xdr:colOff>114300</xdr:colOff>
      <xdr:row>106</xdr:row>
      <xdr:rowOff>113537</xdr:rowOff>
    </xdr:to>
    <xdr:cxnSp macro="">
      <xdr:nvCxnSpPr>
        <xdr:cNvPr id="386" name="直線コネクタ 385">
          <a:extLst>
            <a:ext uri="{FF2B5EF4-FFF2-40B4-BE49-F238E27FC236}">
              <a16:creationId xmlns:a16="http://schemas.microsoft.com/office/drawing/2014/main" id="{E61EE342-78F3-4007-A949-313843B2C68D}"/>
            </a:ext>
          </a:extLst>
        </xdr:cNvPr>
        <xdr:cNvCxnSpPr/>
      </xdr:nvCxnSpPr>
      <xdr:spPr>
        <a:xfrm>
          <a:off x="7886700" y="176141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66548</xdr:rowOff>
    </xdr:from>
    <xdr:to>
      <xdr:col>41</xdr:col>
      <xdr:colOff>101600</xdr:colOff>
      <xdr:row>106</xdr:row>
      <xdr:rowOff>168148</xdr:rowOff>
    </xdr:to>
    <xdr:sp macro="" textlink="">
      <xdr:nvSpPr>
        <xdr:cNvPr id="387" name="楕円 386">
          <a:extLst>
            <a:ext uri="{FF2B5EF4-FFF2-40B4-BE49-F238E27FC236}">
              <a16:creationId xmlns:a16="http://schemas.microsoft.com/office/drawing/2014/main" id="{DE686980-29FC-4BB1-A36B-4F29587ED0D7}"/>
            </a:ext>
          </a:extLst>
        </xdr:cNvPr>
        <xdr:cNvSpPr/>
      </xdr:nvSpPr>
      <xdr:spPr>
        <a:xfrm>
          <a:off x="7029450" y="175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113537</xdr:rowOff>
    </xdr:from>
    <xdr:to>
      <xdr:col>45</xdr:col>
      <xdr:colOff>177800</xdr:colOff>
      <xdr:row>106</xdr:row>
      <xdr:rowOff>117348</xdr:rowOff>
    </xdr:to>
    <xdr:cxnSp macro="">
      <xdr:nvCxnSpPr>
        <xdr:cNvPr id="388" name="直線コネクタ 387">
          <a:extLst>
            <a:ext uri="{FF2B5EF4-FFF2-40B4-BE49-F238E27FC236}">
              <a16:creationId xmlns:a16="http://schemas.microsoft.com/office/drawing/2014/main" id="{348CC4F3-4E30-409C-8450-CF63C8AD0B7B}"/>
            </a:ext>
          </a:extLst>
        </xdr:cNvPr>
        <xdr:cNvCxnSpPr/>
      </xdr:nvCxnSpPr>
      <xdr:spPr>
        <a:xfrm flipV="1">
          <a:off x="7080250" y="17614137"/>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68072</xdr:rowOff>
    </xdr:from>
    <xdr:to>
      <xdr:col>36</xdr:col>
      <xdr:colOff>165100</xdr:colOff>
      <xdr:row>106</xdr:row>
      <xdr:rowOff>169672</xdr:rowOff>
    </xdr:to>
    <xdr:sp macro="" textlink="">
      <xdr:nvSpPr>
        <xdr:cNvPr id="389" name="楕円 388">
          <a:extLst>
            <a:ext uri="{FF2B5EF4-FFF2-40B4-BE49-F238E27FC236}">
              <a16:creationId xmlns:a16="http://schemas.microsoft.com/office/drawing/2014/main" id="{2A7D8CDF-A774-4140-B92A-054506A88C02}"/>
            </a:ext>
          </a:extLst>
        </xdr:cNvPr>
        <xdr:cNvSpPr/>
      </xdr:nvSpPr>
      <xdr:spPr>
        <a:xfrm>
          <a:off x="6235700" y="17568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117348</xdr:rowOff>
    </xdr:from>
    <xdr:to>
      <xdr:col>41</xdr:col>
      <xdr:colOff>50800</xdr:colOff>
      <xdr:row>106</xdr:row>
      <xdr:rowOff>118872</xdr:rowOff>
    </xdr:to>
    <xdr:cxnSp macro="">
      <xdr:nvCxnSpPr>
        <xdr:cNvPr id="390" name="直線コネクタ 389">
          <a:extLst>
            <a:ext uri="{FF2B5EF4-FFF2-40B4-BE49-F238E27FC236}">
              <a16:creationId xmlns:a16="http://schemas.microsoft.com/office/drawing/2014/main" id="{3C803B4E-F573-498E-9483-86326F85193F}"/>
            </a:ext>
          </a:extLst>
        </xdr:cNvPr>
        <xdr:cNvCxnSpPr/>
      </xdr:nvCxnSpPr>
      <xdr:spPr>
        <a:xfrm flipV="1">
          <a:off x="6286500" y="17617948"/>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91" name="n_1aveValue【市民会館】&#10;一人当たり面積">
          <a:extLst>
            <a:ext uri="{FF2B5EF4-FFF2-40B4-BE49-F238E27FC236}">
              <a16:creationId xmlns:a16="http://schemas.microsoft.com/office/drawing/2014/main" id="{481B23D7-3E93-4A17-9967-D47CEE82B134}"/>
            </a:ext>
          </a:extLst>
        </xdr:cNvPr>
        <xdr:cNvSpPr txBox="1"/>
      </xdr:nvSpPr>
      <xdr:spPr>
        <a:xfrm>
          <a:off x="845827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92" name="n_2aveValue【市民会館】&#10;一人当たり面積">
          <a:extLst>
            <a:ext uri="{FF2B5EF4-FFF2-40B4-BE49-F238E27FC236}">
              <a16:creationId xmlns:a16="http://schemas.microsoft.com/office/drawing/2014/main" id="{B24AF75E-2025-41CB-86F5-CE605B7F8864}"/>
            </a:ext>
          </a:extLst>
        </xdr:cNvPr>
        <xdr:cNvSpPr txBox="1"/>
      </xdr:nvSpPr>
      <xdr:spPr>
        <a:xfrm>
          <a:off x="76772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35831</xdr:rowOff>
    </xdr:from>
    <xdr:ext cx="469744" cy="259045"/>
    <xdr:sp macro="" textlink="">
      <xdr:nvSpPr>
        <xdr:cNvPr id="393" name="n_3aveValue【市民会館】&#10;一人当たり面積">
          <a:extLst>
            <a:ext uri="{FF2B5EF4-FFF2-40B4-BE49-F238E27FC236}">
              <a16:creationId xmlns:a16="http://schemas.microsoft.com/office/drawing/2014/main" id="{7985A6F7-7329-4B48-9CFB-1DBE22E3CF67}"/>
            </a:ext>
          </a:extLst>
        </xdr:cNvPr>
        <xdr:cNvSpPr txBox="1"/>
      </xdr:nvSpPr>
      <xdr:spPr>
        <a:xfrm>
          <a:off x="6864427" y="1770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88409</xdr:rowOff>
    </xdr:from>
    <xdr:ext cx="469744" cy="259045"/>
    <xdr:sp macro="" textlink="">
      <xdr:nvSpPr>
        <xdr:cNvPr id="394" name="n_4aveValue【市民会館】&#10;一人当たり面積">
          <a:extLst>
            <a:ext uri="{FF2B5EF4-FFF2-40B4-BE49-F238E27FC236}">
              <a16:creationId xmlns:a16="http://schemas.microsoft.com/office/drawing/2014/main" id="{B360F2B3-4E8D-4A6B-9F1E-2979A31441EA}"/>
            </a:ext>
          </a:extLst>
        </xdr:cNvPr>
        <xdr:cNvSpPr txBox="1"/>
      </xdr:nvSpPr>
      <xdr:spPr>
        <a:xfrm>
          <a:off x="6070677" y="177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9414</xdr:rowOff>
    </xdr:from>
    <xdr:ext cx="469744" cy="259045"/>
    <xdr:sp macro="" textlink="">
      <xdr:nvSpPr>
        <xdr:cNvPr id="395" name="n_1mainValue【市民会館】&#10;一人当たり面積">
          <a:extLst>
            <a:ext uri="{FF2B5EF4-FFF2-40B4-BE49-F238E27FC236}">
              <a16:creationId xmlns:a16="http://schemas.microsoft.com/office/drawing/2014/main" id="{67E0FD32-0918-428F-8ED9-E6659DA67D40}"/>
            </a:ext>
          </a:extLst>
        </xdr:cNvPr>
        <xdr:cNvSpPr txBox="1"/>
      </xdr:nvSpPr>
      <xdr:spPr>
        <a:xfrm>
          <a:off x="8458277" y="173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9414</xdr:rowOff>
    </xdr:from>
    <xdr:ext cx="469744" cy="259045"/>
    <xdr:sp macro="" textlink="">
      <xdr:nvSpPr>
        <xdr:cNvPr id="396" name="n_2mainValue【市民会館】&#10;一人当たり面積">
          <a:extLst>
            <a:ext uri="{FF2B5EF4-FFF2-40B4-BE49-F238E27FC236}">
              <a16:creationId xmlns:a16="http://schemas.microsoft.com/office/drawing/2014/main" id="{8FF41AB1-F7A2-4121-A405-4161748CA97F}"/>
            </a:ext>
          </a:extLst>
        </xdr:cNvPr>
        <xdr:cNvSpPr txBox="1"/>
      </xdr:nvSpPr>
      <xdr:spPr>
        <a:xfrm>
          <a:off x="7677227" y="173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13225</xdr:rowOff>
    </xdr:from>
    <xdr:ext cx="469744" cy="259045"/>
    <xdr:sp macro="" textlink="">
      <xdr:nvSpPr>
        <xdr:cNvPr id="397" name="n_3mainValue【市民会館】&#10;一人当たり面積">
          <a:extLst>
            <a:ext uri="{FF2B5EF4-FFF2-40B4-BE49-F238E27FC236}">
              <a16:creationId xmlns:a16="http://schemas.microsoft.com/office/drawing/2014/main" id="{C5061606-4FBB-4AD3-A8EC-B37091DEDAC5}"/>
            </a:ext>
          </a:extLst>
        </xdr:cNvPr>
        <xdr:cNvSpPr txBox="1"/>
      </xdr:nvSpPr>
      <xdr:spPr>
        <a:xfrm>
          <a:off x="6864427" y="173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14749</xdr:rowOff>
    </xdr:from>
    <xdr:ext cx="469744" cy="259045"/>
    <xdr:sp macro="" textlink="">
      <xdr:nvSpPr>
        <xdr:cNvPr id="398" name="n_4mainValue【市民会館】&#10;一人当たり面積">
          <a:extLst>
            <a:ext uri="{FF2B5EF4-FFF2-40B4-BE49-F238E27FC236}">
              <a16:creationId xmlns:a16="http://schemas.microsoft.com/office/drawing/2014/main" id="{7322C2E0-E3AB-4254-938A-F528D8C84C29}"/>
            </a:ext>
          </a:extLst>
        </xdr:cNvPr>
        <xdr:cNvSpPr txBox="1"/>
      </xdr:nvSpPr>
      <xdr:spPr>
        <a:xfrm>
          <a:off x="6070677" y="1735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DCF2152-1C5B-40E7-8A08-BB58BA5B2BF1}"/>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93EF5B8C-5578-4C7B-85B7-E4C14C293862}"/>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FFD5DB7A-6A22-4752-8575-08BB0B341E71}"/>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E9EE4CC-61BA-410B-B572-F634B1889E5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7577F9B-8331-436A-8909-D814418D4634}"/>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EA053929-4A21-4CB1-B20C-CC3871502BA9}"/>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63931F17-FE2B-44F9-B817-7C9EF7EFAC81}"/>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76F065E-1910-4017-8936-A924FDD33FD8}"/>
            </a:ext>
          </a:extLst>
        </xdr:cNvPr>
        <xdr:cNvSpPr/>
      </xdr:nvSpPr>
      <xdr:spPr>
        <a:xfrm>
          <a:off x="1120775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91C46944-5244-40EB-B43C-81A9C5F16054}"/>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8D83E7AF-551D-405C-B51A-C86A8FCC64AC}"/>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EA58BFB2-CF2A-4300-8862-FA62B1604087}"/>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EEF3A57-86A6-45F5-99E5-8FFF0DF5239D}"/>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43F4429D-F384-45D6-871C-98376406C6A8}"/>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19F8DE2E-4C29-45CB-86CE-60178C498C76}"/>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27BA9C2-6B43-4016-B3FA-C636E3E6EABE}"/>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0233BE00-C455-43AE-92F2-0F29EA2A7C18}"/>
            </a:ext>
          </a:extLst>
        </xdr:cNvPr>
        <xdr:cNvSpPr/>
      </xdr:nvSpPr>
      <xdr:spPr>
        <a:xfrm>
          <a:off x="164592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8A59CB8F-CD93-45B7-B286-A73642C8B525}"/>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FC313CBC-0FA2-4A9F-86CF-540F7D63B94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9B80B29B-8008-4F75-B8A5-A34F02A62AEA}"/>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12DE2EF4-8DAD-4E30-8C68-8DDF7B21B8B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4E680F55-3A1A-4F59-8465-8E2FA7E72A96}"/>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A82AE139-A6D0-4E9E-BB87-EC451BBEB19F}"/>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3E79295-6194-43A1-BB6F-CBE858F5BFC6}"/>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21B22900-812C-4238-AAD0-5ABAE9352FF8}"/>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4FC02788-0EE0-4A3C-86F6-20025B6BDC3B}"/>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7671A3F1-43FF-4682-9191-8BF324EFD99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B4CCA00A-9EA0-4D73-B5F4-5E30F4B77851}"/>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64BEDA23-91FA-4A7D-85C3-881CD6D147DD}"/>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B2B5E0B8-DEF7-4958-B410-74DE5AAB8C1F}"/>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D158A40A-3D86-4AFB-98CE-B7A1F6801BA6}"/>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46E01103-7E80-49EE-81D4-87A63A7D7C00}"/>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0E508E0E-DC47-4915-A96A-8090E998731C}"/>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C92B5D23-D19C-4128-95D0-814D614CF5C8}"/>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4D1D24C9-E919-40B3-B1F9-0E8381135643}"/>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E951C8A1-C5BC-4B72-996A-C4A11C8DEC60}"/>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B370563A-B5B6-41DD-ADA0-F6019F4CE9D2}"/>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4BA83788-4868-497F-BD9E-9281C1923965}"/>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A92E9400-5572-477C-8654-E51E4CA955AD}"/>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33F076C2-411E-4959-83EF-8230BAE4F3FC}"/>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58C3FB33-ED66-456C-B438-E7F67DFC082E}"/>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4314202E-22F5-45B2-AA65-48D66BACA38B}"/>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40" name="直線コネクタ 439">
          <a:extLst>
            <a:ext uri="{FF2B5EF4-FFF2-40B4-BE49-F238E27FC236}">
              <a16:creationId xmlns:a16="http://schemas.microsoft.com/office/drawing/2014/main" id="{B6F69F8C-D868-4808-B123-6ECBFE737B9E}"/>
            </a:ext>
          </a:extLst>
        </xdr:cNvPr>
        <xdr:cNvCxnSpPr/>
      </xdr:nvCxnSpPr>
      <xdr:spPr>
        <a:xfrm flipV="1">
          <a:off x="14699614" y="9160510"/>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D4A40B52-783D-410C-9D9C-C157CCF728B7}"/>
            </a:ext>
          </a:extLst>
        </xdr:cNvPr>
        <xdr:cNvSpPr txBox="1"/>
      </xdr:nvSpPr>
      <xdr:spPr>
        <a:xfrm>
          <a:off x="14738350" y="10686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42" name="直線コネクタ 441">
          <a:extLst>
            <a:ext uri="{FF2B5EF4-FFF2-40B4-BE49-F238E27FC236}">
              <a16:creationId xmlns:a16="http://schemas.microsoft.com/office/drawing/2014/main" id="{03084449-2925-498F-8666-3A8C08483E11}"/>
            </a:ext>
          </a:extLst>
        </xdr:cNvPr>
        <xdr:cNvCxnSpPr/>
      </xdr:nvCxnSpPr>
      <xdr:spPr>
        <a:xfrm>
          <a:off x="14611350" y="106823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C3DFA1D9-5C76-4297-B4A6-6FA4B7C956FC}"/>
            </a:ext>
          </a:extLst>
        </xdr:cNvPr>
        <xdr:cNvSpPr txBox="1"/>
      </xdr:nvSpPr>
      <xdr:spPr>
        <a:xfrm>
          <a:off x="14738350" y="89420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44" name="直線コネクタ 443">
          <a:extLst>
            <a:ext uri="{FF2B5EF4-FFF2-40B4-BE49-F238E27FC236}">
              <a16:creationId xmlns:a16="http://schemas.microsoft.com/office/drawing/2014/main" id="{DF35A8BC-7A20-4E3E-A3EC-C364E42F99BF}"/>
            </a:ext>
          </a:extLst>
        </xdr:cNvPr>
        <xdr:cNvCxnSpPr/>
      </xdr:nvCxnSpPr>
      <xdr:spPr>
        <a:xfrm>
          <a:off x="14611350" y="9160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17439BCE-E7CE-4A85-A8D5-6C51B1C24CB4}"/>
            </a:ext>
          </a:extLst>
        </xdr:cNvPr>
        <xdr:cNvSpPr txBox="1"/>
      </xdr:nvSpPr>
      <xdr:spPr>
        <a:xfrm>
          <a:off x="14738350" y="9765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6" name="フローチャート: 判断 445">
          <a:extLst>
            <a:ext uri="{FF2B5EF4-FFF2-40B4-BE49-F238E27FC236}">
              <a16:creationId xmlns:a16="http://schemas.microsoft.com/office/drawing/2014/main" id="{88E87225-7CDB-42A6-8FD7-D139D6FE5DCE}"/>
            </a:ext>
          </a:extLst>
        </xdr:cNvPr>
        <xdr:cNvSpPr/>
      </xdr:nvSpPr>
      <xdr:spPr>
        <a:xfrm>
          <a:off x="14649450" y="99074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7" name="フローチャート: 判断 446">
          <a:extLst>
            <a:ext uri="{FF2B5EF4-FFF2-40B4-BE49-F238E27FC236}">
              <a16:creationId xmlns:a16="http://schemas.microsoft.com/office/drawing/2014/main" id="{19417373-3BA6-435F-AFD7-22591E1117BA}"/>
            </a:ext>
          </a:extLst>
        </xdr:cNvPr>
        <xdr:cNvSpPr/>
      </xdr:nvSpPr>
      <xdr:spPr>
        <a:xfrm>
          <a:off x="13887450" y="991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8" name="フローチャート: 判断 447">
          <a:extLst>
            <a:ext uri="{FF2B5EF4-FFF2-40B4-BE49-F238E27FC236}">
              <a16:creationId xmlns:a16="http://schemas.microsoft.com/office/drawing/2014/main" id="{F0D51498-95E2-4E2F-AF9A-10EAD1D26502}"/>
            </a:ext>
          </a:extLst>
        </xdr:cNvPr>
        <xdr:cNvSpPr/>
      </xdr:nvSpPr>
      <xdr:spPr>
        <a:xfrm>
          <a:off x="13093700" y="98811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9" name="フローチャート: 判断 448">
          <a:extLst>
            <a:ext uri="{FF2B5EF4-FFF2-40B4-BE49-F238E27FC236}">
              <a16:creationId xmlns:a16="http://schemas.microsoft.com/office/drawing/2014/main" id="{A4293B05-0C71-4A4B-83E7-4B0F99D10835}"/>
            </a:ext>
          </a:extLst>
        </xdr:cNvPr>
        <xdr:cNvSpPr/>
      </xdr:nvSpPr>
      <xdr:spPr>
        <a:xfrm>
          <a:off x="12299950" y="98092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450" name="フローチャート: 判断 449">
          <a:extLst>
            <a:ext uri="{FF2B5EF4-FFF2-40B4-BE49-F238E27FC236}">
              <a16:creationId xmlns:a16="http://schemas.microsoft.com/office/drawing/2014/main" id="{DADD6E69-2C1F-44D6-B5E4-CE1BCAB0E1F6}"/>
            </a:ext>
          </a:extLst>
        </xdr:cNvPr>
        <xdr:cNvSpPr/>
      </xdr:nvSpPr>
      <xdr:spPr>
        <a:xfrm>
          <a:off x="11487150" y="9814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5B3F599-0302-4B87-B4D5-32B79D6CAFA1}"/>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975A2D1-26EF-4D37-BD21-764F559AB6EA}"/>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735159EE-A512-49BC-B131-EC75B35993AC}"/>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6C9F0AD2-9639-4A86-A886-9367BAAF4CA9}"/>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878B5A10-71F6-43E1-9A2B-948DECBBE1AD}"/>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153307</xdr:rowOff>
    </xdr:from>
    <xdr:to>
      <xdr:col>85</xdr:col>
      <xdr:colOff>177800</xdr:colOff>
      <xdr:row>61</xdr:row>
      <xdr:rowOff>83457</xdr:rowOff>
    </xdr:to>
    <xdr:sp macro="" textlink="">
      <xdr:nvSpPr>
        <xdr:cNvPr id="456" name="楕円 455">
          <a:extLst>
            <a:ext uri="{FF2B5EF4-FFF2-40B4-BE49-F238E27FC236}">
              <a16:creationId xmlns:a16="http://schemas.microsoft.com/office/drawing/2014/main" id="{C459E7E3-E066-400E-8B45-7A809F8A70CA}"/>
            </a:ext>
          </a:extLst>
        </xdr:cNvPr>
        <xdr:cNvSpPr/>
      </xdr:nvSpPr>
      <xdr:spPr>
        <a:xfrm>
          <a:off x="14649450" y="10059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131734</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EC6F7507-0295-4BBE-BD69-9B7B0FE32011}"/>
            </a:ext>
          </a:extLst>
        </xdr:cNvPr>
        <xdr:cNvSpPr txBox="1"/>
      </xdr:nvSpPr>
      <xdr:spPr>
        <a:xfrm>
          <a:off x="14738350" y="10037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133713</xdr:rowOff>
    </xdr:from>
    <xdr:to>
      <xdr:col>81</xdr:col>
      <xdr:colOff>101600</xdr:colOff>
      <xdr:row>61</xdr:row>
      <xdr:rowOff>63863</xdr:rowOff>
    </xdr:to>
    <xdr:sp macro="" textlink="">
      <xdr:nvSpPr>
        <xdr:cNvPr id="458" name="楕円 457">
          <a:extLst>
            <a:ext uri="{FF2B5EF4-FFF2-40B4-BE49-F238E27FC236}">
              <a16:creationId xmlns:a16="http://schemas.microsoft.com/office/drawing/2014/main" id="{56917552-BE2D-4331-B1EB-4C0A90F08330}"/>
            </a:ext>
          </a:extLst>
        </xdr:cNvPr>
        <xdr:cNvSpPr/>
      </xdr:nvSpPr>
      <xdr:spPr>
        <a:xfrm>
          <a:off x="13887450" y="1003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13063</xdr:rowOff>
    </xdr:from>
    <xdr:to>
      <xdr:col>85</xdr:col>
      <xdr:colOff>127000</xdr:colOff>
      <xdr:row>61</xdr:row>
      <xdr:rowOff>32657</xdr:rowOff>
    </xdr:to>
    <xdr:cxnSp macro="">
      <xdr:nvCxnSpPr>
        <xdr:cNvPr id="459" name="直線コネクタ 458">
          <a:extLst>
            <a:ext uri="{FF2B5EF4-FFF2-40B4-BE49-F238E27FC236}">
              <a16:creationId xmlns:a16="http://schemas.microsoft.com/office/drawing/2014/main" id="{A72B398B-B880-4F8F-8823-DF665EFA568E}"/>
            </a:ext>
          </a:extLst>
        </xdr:cNvPr>
        <xdr:cNvCxnSpPr/>
      </xdr:nvCxnSpPr>
      <xdr:spPr>
        <a:xfrm>
          <a:off x="13938250" y="10084163"/>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60" name="楕円 459">
          <a:extLst>
            <a:ext uri="{FF2B5EF4-FFF2-40B4-BE49-F238E27FC236}">
              <a16:creationId xmlns:a16="http://schemas.microsoft.com/office/drawing/2014/main" id="{FFE82278-4CF3-45D9-AE67-4F9D0B2A8524}"/>
            </a:ext>
          </a:extLst>
        </xdr:cNvPr>
        <xdr:cNvSpPr/>
      </xdr:nvSpPr>
      <xdr:spPr>
        <a:xfrm>
          <a:off x="13093700" y="10007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61</xdr:row>
      <xdr:rowOff>13063</xdr:rowOff>
    </xdr:to>
    <xdr:cxnSp macro="">
      <xdr:nvCxnSpPr>
        <xdr:cNvPr id="461" name="直線コネクタ 460">
          <a:extLst>
            <a:ext uri="{FF2B5EF4-FFF2-40B4-BE49-F238E27FC236}">
              <a16:creationId xmlns:a16="http://schemas.microsoft.com/office/drawing/2014/main" id="{9B4ABDA7-F347-440B-B7C8-0C7C6A778B62}"/>
            </a:ext>
          </a:extLst>
        </xdr:cNvPr>
        <xdr:cNvCxnSpPr/>
      </xdr:nvCxnSpPr>
      <xdr:spPr>
        <a:xfrm>
          <a:off x="13144500" y="10057856"/>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62" name="楕円 461">
          <a:extLst>
            <a:ext uri="{FF2B5EF4-FFF2-40B4-BE49-F238E27FC236}">
              <a16:creationId xmlns:a16="http://schemas.microsoft.com/office/drawing/2014/main" id="{0CD4439E-E4C4-4B03-82D3-F27CAADE01B5}"/>
            </a:ext>
          </a:extLst>
        </xdr:cNvPr>
        <xdr:cNvSpPr/>
      </xdr:nvSpPr>
      <xdr:spPr>
        <a:xfrm>
          <a:off x="12299950" y="99743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119199</xdr:rowOff>
    </xdr:from>
    <xdr:to>
      <xdr:col>76</xdr:col>
      <xdr:colOff>114300</xdr:colOff>
      <xdr:row>60</xdr:row>
      <xdr:rowOff>151856</xdr:rowOff>
    </xdr:to>
    <xdr:cxnSp macro="">
      <xdr:nvCxnSpPr>
        <xdr:cNvPr id="463" name="直線コネクタ 462">
          <a:extLst>
            <a:ext uri="{FF2B5EF4-FFF2-40B4-BE49-F238E27FC236}">
              <a16:creationId xmlns:a16="http://schemas.microsoft.com/office/drawing/2014/main" id="{4DA2F599-71D1-4265-8E90-66B1570854B4}"/>
            </a:ext>
          </a:extLst>
        </xdr:cNvPr>
        <xdr:cNvCxnSpPr/>
      </xdr:nvCxnSpPr>
      <xdr:spPr>
        <a:xfrm>
          <a:off x="12344400" y="1002519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35741</xdr:rowOff>
    </xdr:from>
    <xdr:to>
      <xdr:col>67</xdr:col>
      <xdr:colOff>101600</xdr:colOff>
      <xdr:row>60</xdr:row>
      <xdr:rowOff>137341</xdr:rowOff>
    </xdr:to>
    <xdr:sp macro="" textlink="">
      <xdr:nvSpPr>
        <xdr:cNvPr id="464" name="楕円 463">
          <a:extLst>
            <a:ext uri="{FF2B5EF4-FFF2-40B4-BE49-F238E27FC236}">
              <a16:creationId xmlns:a16="http://schemas.microsoft.com/office/drawing/2014/main" id="{AFF3E529-61A4-4675-8C1F-7767A4533841}"/>
            </a:ext>
          </a:extLst>
        </xdr:cNvPr>
        <xdr:cNvSpPr/>
      </xdr:nvSpPr>
      <xdr:spPr>
        <a:xfrm>
          <a:off x="11487150" y="99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86541</xdr:rowOff>
    </xdr:from>
    <xdr:to>
      <xdr:col>71</xdr:col>
      <xdr:colOff>177800</xdr:colOff>
      <xdr:row>60</xdr:row>
      <xdr:rowOff>119199</xdr:rowOff>
    </xdr:to>
    <xdr:cxnSp macro="">
      <xdr:nvCxnSpPr>
        <xdr:cNvPr id="465" name="直線コネクタ 464">
          <a:extLst>
            <a:ext uri="{FF2B5EF4-FFF2-40B4-BE49-F238E27FC236}">
              <a16:creationId xmlns:a16="http://schemas.microsoft.com/office/drawing/2014/main" id="{0AAC060D-D38D-4F25-B8D8-AFFA3202C481}"/>
            </a:ext>
          </a:extLst>
        </xdr:cNvPr>
        <xdr:cNvCxnSpPr/>
      </xdr:nvCxnSpPr>
      <xdr:spPr>
        <a:xfrm>
          <a:off x="11537950" y="9992541"/>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6161317F-C4FB-4E37-81BC-B82213C4823D}"/>
            </a:ext>
          </a:extLst>
        </xdr:cNvPr>
        <xdr:cNvSpPr txBox="1"/>
      </xdr:nvSpPr>
      <xdr:spPr>
        <a:xfrm>
          <a:off x="13742044" y="970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ACE13CDB-0B0C-44B1-81AB-51F857938327}"/>
            </a:ext>
          </a:extLst>
        </xdr:cNvPr>
        <xdr:cNvSpPr txBox="1"/>
      </xdr:nvSpPr>
      <xdr:spPr>
        <a:xfrm>
          <a:off x="12960994" y="96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DDFF0037-D32B-4AAD-A333-9BA3ACE78573}"/>
            </a:ext>
          </a:extLst>
        </xdr:cNvPr>
        <xdr:cNvSpPr txBox="1"/>
      </xdr:nvSpPr>
      <xdr:spPr>
        <a:xfrm>
          <a:off x="12167244" y="959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9B921AD1-3012-4E27-94CD-35AA572B89D2}"/>
            </a:ext>
          </a:extLst>
        </xdr:cNvPr>
        <xdr:cNvSpPr txBox="1"/>
      </xdr:nvSpPr>
      <xdr:spPr>
        <a:xfrm>
          <a:off x="11354444" y="9595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54990</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8F50667E-5B2F-4608-A549-9CD3C184AF5B}"/>
            </a:ext>
          </a:extLst>
        </xdr:cNvPr>
        <xdr:cNvSpPr txBox="1"/>
      </xdr:nvSpPr>
      <xdr:spPr>
        <a:xfrm>
          <a:off x="13742044" y="1012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23DBFD94-C3E7-470A-9D89-5781790A8DD5}"/>
            </a:ext>
          </a:extLst>
        </xdr:cNvPr>
        <xdr:cNvSpPr txBox="1"/>
      </xdr:nvSpPr>
      <xdr:spPr>
        <a:xfrm>
          <a:off x="12960994" y="1009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C6A90F76-3673-4A28-91AF-02A01C334436}"/>
            </a:ext>
          </a:extLst>
        </xdr:cNvPr>
        <xdr:cNvSpPr txBox="1"/>
      </xdr:nvSpPr>
      <xdr:spPr>
        <a:xfrm>
          <a:off x="12167244" y="1006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128468</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7BC6680C-3D88-47F6-9290-AB266F24E937}"/>
            </a:ext>
          </a:extLst>
        </xdr:cNvPr>
        <xdr:cNvSpPr txBox="1"/>
      </xdr:nvSpPr>
      <xdr:spPr>
        <a:xfrm>
          <a:off x="11354444" y="10034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2F885530-0ED5-481D-954F-6025331EAE8C}"/>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2680CB25-85D6-47AC-A4CC-73050D27C99C}"/>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65D64F17-E046-404A-B92E-5D4092C2443A}"/>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017ACE53-3A3F-4317-85A0-D713AC7E197A}"/>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37927B94-6E53-49F2-A66E-A1936079B247}"/>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AE705775-76ED-4C1F-8326-CCED835160E7}"/>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AA06DF8F-293A-41FF-A162-4B12C969594D}"/>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A0989D45-DFB3-4CB6-B720-F4D405CC1AF4}"/>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3765985E-E8FC-47C0-AEFA-E68C8D5C1D98}"/>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1F15CAF7-3C05-4C7A-858D-5E1E9D15E27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a16="http://schemas.microsoft.com/office/drawing/2014/main" id="{955BB39A-AECF-48FC-868F-D092E0D3BF38}"/>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a16="http://schemas.microsoft.com/office/drawing/2014/main" id="{E27FACB1-5122-4D04-9929-5F29323AE83C}"/>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a16="http://schemas.microsoft.com/office/drawing/2014/main" id="{02776DB9-CEA0-475C-A95C-394C2807D223}"/>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a16="http://schemas.microsoft.com/office/drawing/2014/main" id="{C6F43496-093A-4B52-8949-89C80655E464}"/>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a16="http://schemas.microsoft.com/office/drawing/2014/main" id="{71DEF4A4-DF7F-4E57-9C16-5BB70AFFD963}"/>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a16="http://schemas.microsoft.com/office/drawing/2014/main" id="{C8AE712C-2B72-47C9-B036-3C8C2439FBE1}"/>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a16="http://schemas.microsoft.com/office/drawing/2014/main" id="{EA75B221-4490-4021-B3C6-CC2B10DB7C19}"/>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a16="http://schemas.microsoft.com/office/drawing/2014/main" id="{5CB10C35-ABD5-4B1F-BF0F-AC75DF8C1610}"/>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1EAB6234-B656-46D4-ADD9-C416CF85E804}"/>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BF944073-2ED0-49AD-8267-37C22085CE4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1FBD1E26-EE8C-4266-893E-43B796650E68}"/>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95" name="直線コネクタ 494">
          <a:extLst>
            <a:ext uri="{FF2B5EF4-FFF2-40B4-BE49-F238E27FC236}">
              <a16:creationId xmlns:a16="http://schemas.microsoft.com/office/drawing/2014/main" id="{BDA7E6F6-0A1E-4FF0-AD0E-26B87201E9DC}"/>
            </a:ext>
          </a:extLst>
        </xdr:cNvPr>
        <xdr:cNvCxnSpPr/>
      </xdr:nvCxnSpPr>
      <xdr:spPr>
        <a:xfrm flipV="1">
          <a:off x="19951064" y="9135364"/>
          <a:ext cx="0" cy="1325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9D998E15-93A4-4B06-975E-0F28B7614688}"/>
            </a:ext>
          </a:extLst>
        </xdr:cNvPr>
        <xdr:cNvSpPr txBox="1"/>
      </xdr:nvSpPr>
      <xdr:spPr>
        <a:xfrm>
          <a:off x="19989800" y="1046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7" name="直線コネクタ 496">
          <a:extLst>
            <a:ext uri="{FF2B5EF4-FFF2-40B4-BE49-F238E27FC236}">
              <a16:creationId xmlns:a16="http://schemas.microsoft.com/office/drawing/2014/main" id="{720A6896-8DBE-4CD1-A9F6-B4D9DE6D909F}"/>
            </a:ext>
          </a:extLst>
        </xdr:cNvPr>
        <xdr:cNvCxnSpPr/>
      </xdr:nvCxnSpPr>
      <xdr:spPr>
        <a:xfrm>
          <a:off x="19881850" y="1046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3F6EBB89-B33C-4594-BDAA-771A54C588CB}"/>
            </a:ext>
          </a:extLst>
        </xdr:cNvPr>
        <xdr:cNvSpPr txBox="1"/>
      </xdr:nvSpPr>
      <xdr:spPr>
        <a:xfrm>
          <a:off x="19989800" y="891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9" name="直線コネクタ 498">
          <a:extLst>
            <a:ext uri="{FF2B5EF4-FFF2-40B4-BE49-F238E27FC236}">
              <a16:creationId xmlns:a16="http://schemas.microsoft.com/office/drawing/2014/main" id="{37428362-B773-459D-B43E-F3B783AB3272}"/>
            </a:ext>
          </a:extLst>
        </xdr:cNvPr>
        <xdr:cNvCxnSpPr/>
      </xdr:nvCxnSpPr>
      <xdr:spPr>
        <a:xfrm>
          <a:off x="19881850" y="9135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7B7655CA-223E-459D-AE90-95A2F74CD149}"/>
            </a:ext>
          </a:extLst>
        </xdr:cNvPr>
        <xdr:cNvSpPr txBox="1"/>
      </xdr:nvSpPr>
      <xdr:spPr>
        <a:xfrm>
          <a:off x="19989800" y="1013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01" name="フローチャート: 判断 500">
          <a:extLst>
            <a:ext uri="{FF2B5EF4-FFF2-40B4-BE49-F238E27FC236}">
              <a16:creationId xmlns:a16="http://schemas.microsoft.com/office/drawing/2014/main" id="{11C084A3-D1F2-4B8D-A739-4540A72910D5}"/>
            </a:ext>
          </a:extLst>
        </xdr:cNvPr>
        <xdr:cNvSpPr/>
      </xdr:nvSpPr>
      <xdr:spPr>
        <a:xfrm>
          <a:off x="19900900" y="10152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02" name="フローチャート: 判断 501">
          <a:extLst>
            <a:ext uri="{FF2B5EF4-FFF2-40B4-BE49-F238E27FC236}">
              <a16:creationId xmlns:a16="http://schemas.microsoft.com/office/drawing/2014/main" id="{FD343F99-F996-4538-88A8-34F3FA80DCE6}"/>
            </a:ext>
          </a:extLst>
        </xdr:cNvPr>
        <xdr:cNvSpPr/>
      </xdr:nvSpPr>
      <xdr:spPr>
        <a:xfrm>
          <a:off x="19157950" y="101391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03" name="フローチャート: 判断 502">
          <a:extLst>
            <a:ext uri="{FF2B5EF4-FFF2-40B4-BE49-F238E27FC236}">
              <a16:creationId xmlns:a16="http://schemas.microsoft.com/office/drawing/2014/main" id="{333A5B3F-E873-42DD-88E9-57881BBA19FD}"/>
            </a:ext>
          </a:extLst>
        </xdr:cNvPr>
        <xdr:cNvSpPr/>
      </xdr:nvSpPr>
      <xdr:spPr>
        <a:xfrm>
          <a:off x="18345150" y="10141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148082</xdr:rowOff>
    </xdr:from>
    <xdr:to>
      <xdr:col>102</xdr:col>
      <xdr:colOff>165100</xdr:colOff>
      <xdr:row>60</xdr:row>
      <xdr:rowOff>78232</xdr:rowOff>
    </xdr:to>
    <xdr:sp macro="" textlink="">
      <xdr:nvSpPr>
        <xdr:cNvPr id="504" name="フローチャート: 判断 503">
          <a:extLst>
            <a:ext uri="{FF2B5EF4-FFF2-40B4-BE49-F238E27FC236}">
              <a16:creationId xmlns:a16="http://schemas.microsoft.com/office/drawing/2014/main" id="{ECD96744-8CE8-4BE4-B7C4-28BB018ABC88}"/>
            </a:ext>
          </a:extLst>
        </xdr:cNvPr>
        <xdr:cNvSpPr/>
      </xdr:nvSpPr>
      <xdr:spPr>
        <a:xfrm>
          <a:off x="17551400" y="9888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13208</xdr:rowOff>
    </xdr:from>
    <xdr:to>
      <xdr:col>98</xdr:col>
      <xdr:colOff>38100</xdr:colOff>
      <xdr:row>60</xdr:row>
      <xdr:rowOff>114808</xdr:rowOff>
    </xdr:to>
    <xdr:sp macro="" textlink="">
      <xdr:nvSpPr>
        <xdr:cNvPr id="505" name="フローチャート: 判断 504">
          <a:extLst>
            <a:ext uri="{FF2B5EF4-FFF2-40B4-BE49-F238E27FC236}">
              <a16:creationId xmlns:a16="http://schemas.microsoft.com/office/drawing/2014/main" id="{61907F4C-ED50-43A8-88C9-629ABDAE12D4}"/>
            </a:ext>
          </a:extLst>
        </xdr:cNvPr>
        <xdr:cNvSpPr/>
      </xdr:nvSpPr>
      <xdr:spPr>
        <a:xfrm>
          <a:off x="16757650" y="9919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5728558-4431-43C1-9ED9-B1E3179D04AD}"/>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BB2BF20-3C84-432C-957A-C051C210E3C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D2CEC5D-2674-455C-B856-49206590F5C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1730FF2-9851-44B7-8866-2725F3FCC73B}"/>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44812F6-0C1A-4D46-89A1-F6437ED6637C}"/>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11" name="楕円 510">
          <a:extLst>
            <a:ext uri="{FF2B5EF4-FFF2-40B4-BE49-F238E27FC236}">
              <a16:creationId xmlns:a16="http://schemas.microsoft.com/office/drawing/2014/main" id="{543896AE-C770-48DE-8F2D-5A8DF5372D4F}"/>
            </a:ext>
          </a:extLst>
        </xdr:cNvPr>
        <xdr:cNvSpPr/>
      </xdr:nvSpPr>
      <xdr:spPr>
        <a:xfrm>
          <a:off x="19900900" y="100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33799</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D9D3994B-AC0F-4C3B-8B44-F8FE361F18CB}"/>
            </a:ext>
          </a:extLst>
        </xdr:cNvPr>
        <xdr:cNvSpPr txBox="1"/>
      </xdr:nvSpPr>
      <xdr:spPr>
        <a:xfrm>
          <a:off x="19989800"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xdr:rowOff>
    </xdr:from>
    <xdr:to>
      <xdr:col>112</xdr:col>
      <xdr:colOff>38100</xdr:colOff>
      <xdr:row>61</xdr:row>
      <xdr:rowOff>114808</xdr:rowOff>
    </xdr:to>
    <xdr:sp macro="" textlink="">
      <xdr:nvSpPr>
        <xdr:cNvPr id="513" name="楕円 512">
          <a:extLst>
            <a:ext uri="{FF2B5EF4-FFF2-40B4-BE49-F238E27FC236}">
              <a16:creationId xmlns:a16="http://schemas.microsoft.com/office/drawing/2014/main" id="{4B26E5C1-758A-4620-858C-96118503DDB3}"/>
            </a:ext>
          </a:extLst>
        </xdr:cNvPr>
        <xdr:cNvSpPr/>
      </xdr:nvSpPr>
      <xdr:spPr>
        <a:xfrm>
          <a:off x="19157950" y="10084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61722</xdr:rowOff>
    </xdr:from>
    <xdr:to>
      <xdr:col>116</xdr:col>
      <xdr:colOff>63500</xdr:colOff>
      <xdr:row>61</xdr:row>
      <xdr:rowOff>64008</xdr:rowOff>
    </xdr:to>
    <xdr:cxnSp macro="">
      <xdr:nvCxnSpPr>
        <xdr:cNvPr id="514" name="直線コネクタ 513">
          <a:extLst>
            <a:ext uri="{FF2B5EF4-FFF2-40B4-BE49-F238E27FC236}">
              <a16:creationId xmlns:a16="http://schemas.microsoft.com/office/drawing/2014/main" id="{925D087D-0639-4E55-ACA9-94A761546B28}"/>
            </a:ext>
          </a:extLst>
        </xdr:cNvPr>
        <xdr:cNvCxnSpPr/>
      </xdr:nvCxnSpPr>
      <xdr:spPr>
        <a:xfrm flipV="1">
          <a:off x="19202400" y="1013282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xdr:rowOff>
    </xdr:from>
    <xdr:to>
      <xdr:col>107</xdr:col>
      <xdr:colOff>101600</xdr:colOff>
      <xdr:row>61</xdr:row>
      <xdr:rowOff>114808</xdr:rowOff>
    </xdr:to>
    <xdr:sp macro="" textlink="">
      <xdr:nvSpPr>
        <xdr:cNvPr id="515" name="楕円 514">
          <a:extLst>
            <a:ext uri="{FF2B5EF4-FFF2-40B4-BE49-F238E27FC236}">
              <a16:creationId xmlns:a16="http://schemas.microsoft.com/office/drawing/2014/main" id="{D59F09B9-345E-4449-B9F1-157CF53BE78E}"/>
            </a:ext>
          </a:extLst>
        </xdr:cNvPr>
        <xdr:cNvSpPr/>
      </xdr:nvSpPr>
      <xdr:spPr>
        <a:xfrm>
          <a:off x="1834515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64008</xdr:rowOff>
    </xdr:from>
    <xdr:to>
      <xdr:col>111</xdr:col>
      <xdr:colOff>177800</xdr:colOff>
      <xdr:row>61</xdr:row>
      <xdr:rowOff>64008</xdr:rowOff>
    </xdr:to>
    <xdr:cxnSp macro="">
      <xdr:nvCxnSpPr>
        <xdr:cNvPr id="516" name="直線コネクタ 515">
          <a:extLst>
            <a:ext uri="{FF2B5EF4-FFF2-40B4-BE49-F238E27FC236}">
              <a16:creationId xmlns:a16="http://schemas.microsoft.com/office/drawing/2014/main" id="{6FC6A356-5171-4067-98A6-3C92C753C07D}"/>
            </a:ext>
          </a:extLst>
        </xdr:cNvPr>
        <xdr:cNvCxnSpPr/>
      </xdr:nvCxnSpPr>
      <xdr:spPr>
        <a:xfrm>
          <a:off x="18395950" y="101351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17" name="楕円 516">
          <a:extLst>
            <a:ext uri="{FF2B5EF4-FFF2-40B4-BE49-F238E27FC236}">
              <a16:creationId xmlns:a16="http://schemas.microsoft.com/office/drawing/2014/main" id="{7B85406C-6808-4537-B74E-5B5AC3F3BD57}"/>
            </a:ext>
          </a:extLst>
        </xdr:cNvPr>
        <xdr:cNvSpPr/>
      </xdr:nvSpPr>
      <xdr:spPr>
        <a:xfrm>
          <a:off x="175514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64008</xdr:rowOff>
    </xdr:from>
    <xdr:to>
      <xdr:col>107</xdr:col>
      <xdr:colOff>50800</xdr:colOff>
      <xdr:row>61</xdr:row>
      <xdr:rowOff>68580</xdr:rowOff>
    </xdr:to>
    <xdr:cxnSp macro="">
      <xdr:nvCxnSpPr>
        <xdr:cNvPr id="518" name="直線コネクタ 517">
          <a:extLst>
            <a:ext uri="{FF2B5EF4-FFF2-40B4-BE49-F238E27FC236}">
              <a16:creationId xmlns:a16="http://schemas.microsoft.com/office/drawing/2014/main" id="{5C97E18B-0402-45F4-814D-8870D3F6064B}"/>
            </a:ext>
          </a:extLst>
        </xdr:cNvPr>
        <xdr:cNvCxnSpPr/>
      </xdr:nvCxnSpPr>
      <xdr:spPr>
        <a:xfrm flipV="1">
          <a:off x="17602200" y="1013510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19" name="楕円 518">
          <a:extLst>
            <a:ext uri="{FF2B5EF4-FFF2-40B4-BE49-F238E27FC236}">
              <a16:creationId xmlns:a16="http://schemas.microsoft.com/office/drawing/2014/main" id="{FD72E416-83E4-49D9-A0AD-38AF9D7DDF1E}"/>
            </a:ext>
          </a:extLst>
        </xdr:cNvPr>
        <xdr:cNvSpPr/>
      </xdr:nvSpPr>
      <xdr:spPr>
        <a:xfrm>
          <a:off x="16757650" y="10091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68580</xdr:rowOff>
    </xdr:from>
    <xdr:to>
      <xdr:col>102</xdr:col>
      <xdr:colOff>114300</xdr:colOff>
      <xdr:row>61</xdr:row>
      <xdr:rowOff>70866</xdr:rowOff>
    </xdr:to>
    <xdr:cxnSp macro="">
      <xdr:nvCxnSpPr>
        <xdr:cNvPr id="520" name="直線コネクタ 519">
          <a:extLst>
            <a:ext uri="{FF2B5EF4-FFF2-40B4-BE49-F238E27FC236}">
              <a16:creationId xmlns:a16="http://schemas.microsoft.com/office/drawing/2014/main" id="{8F31D8E2-33CE-41C0-9B83-79417A586E63}"/>
            </a:ext>
          </a:extLst>
        </xdr:cNvPr>
        <xdr:cNvCxnSpPr/>
      </xdr:nvCxnSpPr>
      <xdr:spPr>
        <a:xfrm flipV="1">
          <a:off x="16802100" y="1013968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21" name="n_1aveValue【保健センター・保健所】&#10;一人当たり面積">
          <a:extLst>
            <a:ext uri="{FF2B5EF4-FFF2-40B4-BE49-F238E27FC236}">
              <a16:creationId xmlns:a16="http://schemas.microsoft.com/office/drawing/2014/main" id="{B63D0EBB-6342-4E67-960D-62FC450F8C88}"/>
            </a:ext>
          </a:extLst>
        </xdr:cNvPr>
        <xdr:cNvSpPr txBox="1"/>
      </xdr:nvSpPr>
      <xdr:spPr>
        <a:xfrm>
          <a:off x="18980227" y="1023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22" name="n_2aveValue【保健センター・保健所】&#10;一人当たり面積">
          <a:extLst>
            <a:ext uri="{FF2B5EF4-FFF2-40B4-BE49-F238E27FC236}">
              <a16:creationId xmlns:a16="http://schemas.microsoft.com/office/drawing/2014/main" id="{47FB8A5A-27D5-453B-A0D8-D8EE4A327134}"/>
            </a:ext>
          </a:extLst>
        </xdr:cNvPr>
        <xdr:cNvSpPr txBox="1"/>
      </xdr:nvSpPr>
      <xdr:spPr>
        <a:xfrm>
          <a:off x="18180127" y="102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94759</xdr:rowOff>
    </xdr:from>
    <xdr:ext cx="469744" cy="259045"/>
    <xdr:sp macro="" textlink="">
      <xdr:nvSpPr>
        <xdr:cNvPr id="523" name="n_3aveValue【保健センター・保健所】&#10;一人当たり面積">
          <a:extLst>
            <a:ext uri="{FF2B5EF4-FFF2-40B4-BE49-F238E27FC236}">
              <a16:creationId xmlns:a16="http://schemas.microsoft.com/office/drawing/2014/main" id="{B0CDCE15-01CD-4C94-B989-47989EF80514}"/>
            </a:ext>
          </a:extLst>
        </xdr:cNvPr>
        <xdr:cNvSpPr txBox="1"/>
      </xdr:nvSpPr>
      <xdr:spPr>
        <a:xfrm>
          <a:off x="17386377" y="96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131335</xdr:rowOff>
    </xdr:from>
    <xdr:ext cx="469744" cy="259045"/>
    <xdr:sp macro="" textlink="">
      <xdr:nvSpPr>
        <xdr:cNvPr id="524" name="n_4aveValue【保健センター・保健所】&#10;一人当たり面積">
          <a:extLst>
            <a:ext uri="{FF2B5EF4-FFF2-40B4-BE49-F238E27FC236}">
              <a16:creationId xmlns:a16="http://schemas.microsoft.com/office/drawing/2014/main" id="{D4449C92-3E67-40B7-B37B-DA30F6232E13}"/>
            </a:ext>
          </a:extLst>
        </xdr:cNvPr>
        <xdr:cNvSpPr txBox="1"/>
      </xdr:nvSpPr>
      <xdr:spPr>
        <a:xfrm>
          <a:off x="16592627" y="97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131335</xdr:rowOff>
    </xdr:from>
    <xdr:ext cx="469744" cy="259045"/>
    <xdr:sp macro="" textlink="">
      <xdr:nvSpPr>
        <xdr:cNvPr id="525" name="n_1mainValue【保健センター・保健所】&#10;一人当たり面積">
          <a:extLst>
            <a:ext uri="{FF2B5EF4-FFF2-40B4-BE49-F238E27FC236}">
              <a16:creationId xmlns:a16="http://schemas.microsoft.com/office/drawing/2014/main" id="{233CA61B-9DDD-4383-8DA5-F84741E0A4F1}"/>
            </a:ext>
          </a:extLst>
        </xdr:cNvPr>
        <xdr:cNvSpPr txBox="1"/>
      </xdr:nvSpPr>
      <xdr:spPr>
        <a:xfrm>
          <a:off x="18980227" y="98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26" name="n_2mainValue【保健センター・保健所】&#10;一人当たり面積">
          <a:extLst>
            <a:ext uri="{FF2B5EF4-FFF2-40B4-BE49-F238E27FC236}">
              <a16:creationId xmlns:a16="http://schemas.microsoft.com/office/drawing/2014/main" id="{FAF02E51-949C-41AC-9B66-18E9929423ED}"/>
            </a:ext>
          </a:extLst>
        </xdr:cNvPr>
        <xdr:cNvSpPr txBox="1"/>
      </xdr:nvSpPr>
      <xdr:spPr>
        <a:xfrm>
          <a:off x="18180127" y="98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110507</xdr:rowOff>
    </xdr:from>
    <xdr:ext cx="469744" cy="259045"/>
    <xdr:sp macro="" textlink="">
      <xdr:nvSpPr>
        <xdr:cNvPr id="527" name="n_3mainValue【保健センター・保健所】&#10;一人当たり面積">
          <a:extLst>
            <a:ext uri="{FF2B5EF4-FFF2-40B4-BE49-F238E27FC236}">
              <a16:creationId xmlns:a16="http://schemas.microsoft.com/office/drawing/2014/main" id="{9C851949-B48C-4F35-BF9C-E0FB18907653}"/>
            </a:ext>
          </a:extLst>
        </xdr:cNvPr>
        <xdr:cNvSpPr txBox="1"/>
      </xdr:nvSpPr>
      <xdr:spPr>
        <a:xfrm>
          <a:off x="17386377" y="101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528" name="n_4mainValue【保健センター・保健所】&#10;一人当たり面積">
          <a:extLst>
            <a:ext uri="{FF2B5EF4-FFF2-40B4-BE49-F238E27FC236}">
              <a16:creationId xmlns:a16="http://schemas.microsoft.com/office/drawing/2014/main" id="{A8B8A019-B617-4FF6-86D1-CEA4867EBEA6}"/>
            </a:ext>
          </a:extLst>
        </xdr:cNvPr>
        <xdr:cNvSpPr txBox="1"/>
      </xdr:nvSpPr>
      <xdr:spPr>
        <a:xfrm>
          <a:off x="16592627" y="1018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1E51B7E-5B68-4289-A47C-CF022CE65B3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1481B0CE-127A-4651-A6A5-5E52B5917FCF}"/>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A301AC8B-DA97-4521-A1CD-CFB943F753D5}"/>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4E940BB-DA88-4FD8-BFD1-138975AA11BE}"/>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C570A2B1-8894-4803-BD17-232D8BE04854}"/>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169A19B7-7810-4AEC-9723-62CDF7417CDA}"/>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5A1693BF-E6A9-4B9E-BD19-97235F5BD42A}"/>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808E25EB-521D-4847-9D73-C2BEC1BDB425}"/>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526498FC-8836-4471-9C96-15F2F7A7C592}"/>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5B1CE9D2-F63E-403E-9132-93151FC4FCCB}"/>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9D66F3BC-7FA6-4E17-AB01-1CE4F53F040E}"/>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EEE2F870-F4B4-4AEB-80C4-EBE3AE1C7B89}"/>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B40CD37B-0E26-46E5-AAFB-EAF55A420DD3}"/>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F85C5E7F-3E00-48E4-BC96-DD8980416207}"/>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4E6C6829-EE00-4539-AE96-2CFD0EFE994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7F6CD67A-E2C4-4327-A1AA-3AAA06CAF305}"/>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8F689BB6-9BEA-4452-B873-9FDD9ED50799}"/>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B160DC89-FCB5-4DB3-ACBB-1825AC59AC41}"/>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7F7B0BDC-5665-4EF0-BF0F-97559EFC157C}"/>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A39B2286-40AD-4A80-83D5-6365724C3B3C}"/>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3725646D-5A87-41A2-96EE-508D9363B135}"/>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8A6B37D-0D4B-4BDF-A25C-A83CF031F237}"/>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5F669D3A-AC27-4BD9-97FE-9EE471258BF9}"/>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DE2F854C-45FD-48EA-89C7-1C8F437C6DDA}"/>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53" name="直線コネクタ 552">
          <a:extLst>
            <a:ext uri="{FF2B5EF4-FFF2-40B4-BE49-F238E27FC236}">
              <a16:creationId xmlns:a16="http://schemas.microsoft.com/office/drawing/2014/main" id="{8178357C-F763-474A-B817-39546AFF5B8E}"/>
            </a:ext>
          </a:extLst>
        </xdr:cNvPr>
        <xdr:cNvCxnSpPr/>
      </xdr:nvCxnSpPr>
      <xdr:spPr>
        <a:xfrm flipV="1">
          <a:off x="14699614" y="1290447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A89ACCB7-B84B-495B-9FCE-6117986D827D}"/>
            </a:ext>
          </a:extLst>
        </xdr:cNvPr>
        <xdr:cNvSpPr txBox="1"/>
      </xdr:nvSpPr>
      <xdr:spPr>
        <a:xfrm>
          <a:off x="14738350"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5" name="直線コネクタ 554">
          <a:extLst>
            <a:ext uri="{FF2B5EF4-FFF2-40B4-BE49-F238E27FC236}">
              <a16:creationId xmlns:a16="http://schemas.microsoft.com/office/drawing/2014/main" id="{B47D1D5E-78E0-4D0B-8011-5A4B3C8CD3FF}"/>
            </a:ext>
          </a:extLst>
        </xdr:cNvPr>
        <xdr:cNvCxnSpPr/>
      </xdr:nvCxnSpPr>
      <xdr:spPr>
        <a:xfrm>
          <a:off x="14611350" y="14248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CBB10A6-F36E-4E75-81B8-22FE71EF2197}"/>
            </a:ext>
          </a:extLst>
        </xdr:cNvPr>
        <xdr:cNvSpPr txBox="1"/>
      </xdr:nvSpPr>
      <xdr:spPr>
        <a:xfrm>
          <a:off x="14738350" y="1269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7" name="直線コネクタ 556">
          <a:extLst>
            <a:ext uri="{FF2B5EF4-FFF2-40B4-BE49-F238E27FC236}">
              <a16:creationId xmlns:a16="http://schemas.microsoft.com/office/drawing/2014/main" id="{B92D719F-C195-4D32-B8A4-AC78BD73D320}"/>
            </a:ext>
          </a:extLst>
        </xdr:cNvPr>
        <xdr:cNvCxnSpPr/>
      </xdr:nvCxnSpPr>
      <xdr:spPr>
        <a:xfrm>
          <a:off x="14611350" y="12904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E12588C-6CA0-43E5-8CA5-7DFE145A21A5}"/>
            </a:ext>
          </a:extLst>
        </xdr:cNvPr>
        <xdr:cNvSpPr txBox="1"/>
      </xdr:nvSpPr>
      <xdr:spPr>
        <a:xfrm>
          <a:off x="14738350" y="13614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9" name="フローチャート: 判断 558">
          <a:extLst>
            <a:ext uri="{FF2B5EF4-FFF2-40B4-BE49-F238E27FC236}">
              <a16:creationId xmlns:a16="http://schemas.microsoft.com/office/drawing/2014/main" id="{422E278A-9A13-496F-9DC8-C56F9CC48CE4}"/>
            </a:ext>
          </a:extLst>
        </xdr:cNvPr>
        <xdr:cNvSpPr/>
      </xdr:nvSpPr>
      <xdr:spPr>
        <a:xfrm>
          <a:off x="14649450" y="136359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60" name="フローチャート: 判断 559">
          <a:extLst>
            <a:ext uri="{FF2B5EF4-FFF2-40B4-BE49-F238E27FC236}">
              <a16:creationId xmlns:a16="http://schemas.microsoft.com/office/drawing/2014/main" id="{90BD7F7D-4CE3-402B-8371-61003994D52C}"/>
            </a:ext>
          </a:extLst>
        </xdr:cNvPr>
        <xdr:cNvSpPr/>
      </xdr:nvSpPr>
      <xdr:spPr>
        <a:xfrm>
          <a:off x="13887450" y="13616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61" name="フローチャート: 判断 560">
          <a:extLst>
            <a:ext uri="{FF2B5EF4-FFF2-40B4-BE49-F238E27FC236}">
              <a16:creationId xmlns:a16="http://schemas.microsoft.com/office/drawing/2014/main" id="{C722A4AF-1C79-4D9C-846B-79BFB58C6875}"/>
            </a:ext>
          </a:extLst>
        </xdr:cNvPr>
        <xdr:cNvSpPr/>
      </xdr:nvSpPr>
      <xdr:spPr>
        <a:xfrm>
          <a:off x="130937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62" name="フローチャート: 判断 561">
          <a:extLst>
            <a:ext uri="{FF2B5EF4-FFF2-40B4-BE49-F238E27FC236}">
              <a16:creationId xmlns:a16="http://schemas.microsoft.com/office/drawing/2014/main" id="{A47F1B60-B72B-4E45-98E0-E5CEEB06CDEA}"/>
            </a:ext>
          </a:extLst>
        </xdr:cNvPr>
        <xdr:cNvSpPr/>
      </xdr:nvSpPr>
      <xdr:spPr>
        <a:xfrm>
          <a:off x="12299950" y="134975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63" name="フローチャート: 判断 562">
          <a:extLst>
            <a:ext uri="{FF2B5EF4-FFF2-40B4-BE49-F238E27FC236}">
              <a16:creationId xmlns:a16="http://schemas.microsoft.com/office/drawing/2014/main" id="{29FCB2D0-71F0-40B4-85A2-95B9FB45B381}"/>
            </a:ext>
          </a:extLst>
        </xdr:cNvPr>
        <xdr:cNvSpPr/>
      </xdr:nvSpPr>
      <xdr:spPr>
        <a:xfrm>
          <a:off x="11487150" y="13528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45E4D4E-4BB8-4CFE-A619-0CB44177EA7C}"/>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199A4E2-F496-43F2-879E-078BD737BA72}"/>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4AE9A23-467D-4906-9098-15AD6442721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25305F0B-340C-4C6A-A5C4-44EAD4F7DC22}"/>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18D1E1C-1F07-4A98-9E07-51B3C20342D2}"/>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130175</xdr:rowOff>
    </xdr:from>
    <xdr:to>
      <xdr:col>85</xdr:col>
      <xdr:colOff>177800</xdr:colOff>
      <xdr:row>81</xdr:row>
      <xdr:rowOff>60325</xdr:rowOff>
    </xdr:to>
    <xdr:sp macro="" textlink="">
      <xdr:nvSpPr>
        <xdr:cNvPr id="569" name="楕円 568">
          <a:extLst>
            <a:ext uri="{FF2B5EF4-FFF2-40B4-BE49-F238E27FC236}">
              <a16:creationId xmlns:a16="http://schemas.microsoft.com/office/drawing/2014/main" id="{A27AAE53-CC53-44DE-8C97-DA7B167A0E9E}"/>
            </a:ext>
          </a:extLst>
        </xdr:cNvPr>
        <xdr:cNvSpPr/>
      </xdr:nvSpPr>
      <xdr:spPr>
        <a:xfrm>
          <a:off x="14649450" y="13338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153052</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9F4128E9-22FD-40C8-AD7A-576332DDD1E8}"/>
            </a:ext>
          </a:extLst>
        </xdr:cNvPr>
        <xdr:cNvSpPr txBox="1"/>
      </xdr:nvSpPr>
      <xdr:spPr>
        <a:xfrm>
          <a:off x="1473835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571" name="楕円 570">
          <a:extLst>
            <a:ext uri="{FF2B5EF4-FFF2-40B4-BE49-F238E27FC236}">
              <a16:creationId xmlns:a16="http://schemas.microsoft.com/office/drawing/2014/main" id="{61A96A01-ED82-4A20-A395-2ADAF7C99333}"/>
            </a:ext>
          </a:extLst>
        </xdr:cNvPr>
        <xdr:cNvSpPr/>
      </xdr:nvSpPr>
      <xdr:spPr>
        <a:xfrm>
          <a:off x="13887450" y="1330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9525</xdr:rowOff>
    </xdr:to>
    <xdr:cxnSp macro="">
      <xdr:nvCxnSpPr>
        <xdr:cNvPr id="572" name="直線コネクタ 571">
          <a:extLst>
            <a:ext uri="{FF2B5EF4-FFF2-40B4-BE49-F238E27FC236}">
              <a16:creationId xmlns:a16="http://schemas.microsoft.com/office/drawing/2014/main" id="{5245DF07-CDFC-4255-AA55-734F1C4C929C}"/>
            </a:ext>
          </a:extLst>
        </xdr:cNvPr>
        <xdr:cNvCxnSpPr/>
      </xdr:nvCxnSpPr>
      <xdr:spPr>
        <a:xfrm>
          <a:off x="13938250" y="13360400"/>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61595</xdr:rowOff>
    </xdr:from>
    <xdr:to>
      <xdr:col>76</xdr:col>
      <xdr:colOff>165100</xdr:colOff>
      <xdr:row>80</xdr:row>
      <xdr:rowOff>163195</xdr:rowOff>
    </xdr:to>
    <xdr:sp macro="" textlink="">
      <xdr:nvSpPr>
        <xdr:cNvPr id="573" name="楕円 572">
          <a:extLst>
            <a:ext uri="{FF2B5EF4-FFF2-40B4-BE49-F238E27FC236}">
              <a16:creationId xmlns:a16="http://schemas.microsoft.com/office/drawing/2014/main" id="{19FD01C0-CE22-4474-9BEB-F5076758BF86}"/>
            </a:ext>
          </a:extLst>
        </xdr:cNvPr>
        <xdr:cNvSpPr/>
      </xdr:nvSpPr>
      <xdr:spPr>
        <a:xfrm>
          <a:off x="130937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112395</xdr:rowOff>
    </xdr:from>
    <xdr:to>
      <xdr:col>81</xdr:col>
      <xdr:colOff>50800</xdr:colOff>
      <xdr:row>80</xdr:row>
      <xdr:rowOff>152400</xdr:rowOff>
    </xdr:to>
    <xdr:cxnSp macro="">
      <xdr:nvCxnSpPr>
        <xdr:cNvPr id="574" name="直線コネクタ 573">
          <a:extLst>
            <a:ext uri="{FF2B5EF4-FFF2-40B4-BE49-F238E27FC236}">
              <a16:creationId xmlns:a16="http://schemas.microsoft.com/office/drawing/2014/main" id="{CF1E0A28-0754-4803-BF83-A0EFF42AA782}"/>
            </a:ext>
          </a:extLst>
        </xdr:cNvPr>
        <xdr:cNvCxnSpPr/>
      </xdr:nvCxnSpPr>
      <xdr:spPr>
        <a:xfrm>
          <a:off x="13144500" y="1332039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19686</xdr:rowOff>
    </xdr:from>
    <xdr:to>
      <xdr:col>72</xdr:col>
      <xdr:colOff>38100</xdr:colOff>
      <xdr:row>80</xdr:row>
      <xdr:rowOff>121286</xdr:rowOff>
    </xdr:to>
    <xdr:sp macro="" textlink="">
      <xdr:nvSpPr>
        <xdr:cNvPr id="575" name="楕円 574">
          <a:extLst>
            <a:ext uri="{FF2B5EF4-FFF2-40B4-BE49-F238E27FC236}">
              <a16:creationId xmlns:a16="http://schemas.microsoft.com/office/drawing/2014/main" id="{6291D339-122B-4202-9128-F04CFC4C712D}"/>
            </a:ext>
          </a:extLst>
        </xdr:cNvPr>
        <xdr:cNvSpPr/>
      </xdr:nvSpPr>
      <xdr:spPr>
        <a:xfrm>
          <a:off x="12299950" y="132276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70486</xdr:rowOff>
    </xdr:from>
    <xdr:to>
      <xdr:col>76</xdr:col>
      <xdr:colOff>114300</xdr:colOff>
      <xdr:row>80</xdr:row>
      <xdr:rowOff>112395</xdr:rowOff>
    </xdr:to>
    <xdr:cxnSp macro="">
      <xdr:nvCxnSpPr>
        <xdr:cNvPr id="576" name="直線コネクタ 575">
          <a:extLst>
            <a:ext uri="{FF2B5EF4-FFF2-40B4-BE49-F238E27FC236}">
              <a16:creationId xmlns:a16="http://schemas.microsoft.com/office/drawing/2014/main" id="{5A03C07C-DD89-44DA-B923-8C872FE1553E}"/>
            </a:ext>
          </a:extLst>
        </xdr:cNvPr>
        <xdr:cNvCxnSpPr/>
      </xdr:nvCxnSpPr>
      <xdr:spPr>
        <a:xfrm>
          <a:off x="12344400" y="13278486"/>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149225</xdr:rowOff>
    </xdr:from>
    <xdr:to>
      <xdr:col>67</xdr:col>
      <xdr:colOff>101600</xdr:colOff>
      <xdr:row>80</xdr:row>
      <xdr:rowOff>79375</xdr:rowOff>
    </xdr:to>
    <xdr:sp macro="" textlink="">
      <xdr:nvSpPr>
        <xdr:cNvPr id="577" name="楕円 576">
          <a:extLst>
            <a:ext uri="{FF2B5EF4-FFF2-40B4-BE49-F238E27FC236}">
              <a16:creationId xmlns:a16="http://schemas.microsoft.com/office/drawing/2014/main" id="{8DD8A8A7-4863-4A77-BCFE-FAE17B6802D0}"/>
            </a:ext>
          </a:extLst>
        </xdr:cNvPr>
        <xdr:cNvSpPr/>
      </xdr:nvSpPr>
      <xdr:spPr>
        <a:xfrm>
          <a:off x="11487150" y="13192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28575</xdr:rowOff>
    </xdr:from>
    <xdr:to>
      <xdr:col>71</xdr:col>
      <xdr:colOff>177800</xdr:colOff>
      <xdr:row>80</xdr:row>
      <xdr:rowOff>70486</xdr:rowOff>
    </xdr:to>
    <xdr:cxnSp macro="">
      <xdr:nvCxnSpPr>
        <xdr:cNvPr id="578" name="直線コネクタ 577">
          <a:extLst>
            <a:ext uri="{FF2B5EF4-FFF2-40B4-BE49-F238E27FC236}">
              <a16:creationId xmlns:a16="http://schemas.microsoft.com/office/drawing/2014/main" id="{13BFC856-2B3E-4701-AB08-3B03C714FB12}"/>
            </a:ext>
          </a:extLst>
        </xdr:cNvPr>
        <xdr:cNvCxnSpPr/>
      </xdr:nvCxnSpPr>
      <xdr:spPr>
        <a:xfrm>
          <a:off x="11537950" y="13236575"/>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9" name="n_1aveValue【消防施設】&#10;有形固定資産減価償却率">
          <a:extLst>
            <a:ext uri="{FF2B5EF4-FFF2-40B4-BE49-F238E27FC236}">
              <a16:creationId xmlns:a16="http://schemas.microsoft.com/office/drawing/2014/main" id="{58B73828-8DAD-43CB-B973-9F19DEFCA4B7}"/>
            </a:ext>
          </a:extLst>
        </xdr:cNvPr>
        <xdr:cNvSpPr txBox="1"/>
      </xdr:nvSpPr>
      <xdr:spPr>
        <a:xfrm>
          <a:off x="1374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80" name="n_2aveValue【消防施設】&#10;有形固定資産減価償却率">
          <a:extLst>
            <a:ext uri="{FF2B5EF4-FFF2-40B4-BE49-F238E27FC236}">
              <a16:creationId xmlns:a16="http://schemas.microsoft.com/office/drawing/2014/main" id="{D5DC2702-DA68-44A5-BECF-8D3FD9CC4026}"/>
            </a:ext>
          </a:extLst>
        </xdr:cNvPr>
        <xdr:cNvSpPr txBox="1"/>
      </xdr:nvSpPr>
      <xdr:spPr>
        <a:xfrm>
          <a:off x="1296099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81" name="n_3aveValue【消防施設】&#10;有形固定資産減価償却率">
          <a:extLst>
            <a:ext uri="{FF2B5EF4-FFF2-40B4-BE49-F238E27FC236}">
              <a16:creationId xmlns:a16="http://schemas.microsoft.com/office/drawing/2014/main" id="{0A808F18-4E2A-42ED-81A5-E8B9DAB4F0C2}"/>
            </a:ext>
          </a:extLst>
        </xdr:cNvPr>
        <xdr:cNvSpPr txBox="1"/>
      </xdr:nvSpPr>
      <xdr:spPr>
        <a:xfrm>
          <a:off x="1216724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82" name="n_4aveValue【消防施設】&#10;有形固定資産減価償却率">
          <a:extLst>
            <a:ext uri="{FF2B5EF4-FFF2-40B4-BE49-F238E27FC236}">
              <a16:creationId xmlns:a16="http://schemas.microsoft.com/office/drawing/2014/main" id="{E73E9B94-5761-4FEE-A58D-1D3CF8F67FC4}"/>
            </a:ext>
          </a:extLst>
        </xdr:cNvPr>
        <xdr:cNvSpPr txBox="1"/>
      </xdr:nvSpPr>
      <xdr:spPr>
        <a:xfrm>
          <a:off x="11354444" y="1361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583" name="n_1mainValue【消防施設】&#10;有形固定資産減価償却率">
          <a:extLst>
            <a:ext uri="{FF2B5EF4-FFF2-40B4-BE49-F238E27FC236}">
              <a16:creationId xmlns:a16="http://schemas.microsoft.com/office/drawing/2014/main" id="{F8450099-19CE-4113-9641-25089933DF13}"/>
            </a:ext>
          </a:extLst>
        </xdr:cNvPr>
        <xdr:cNvSpPr txBox="1"/>
      </xdr:nvSpPr>
      <xdr:spPr>
        <a:xfrm>
          <a:off x="13742044"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8272</xdr:rowOff>
    </xdr:from>
    <xdr:ext cx="405111" cy="259045"/>
    <xdr:sp macro="" textlink="">
      <xdr:nvSpPr>
        <xdr:cNvPr id="584" name="n_2mainValue【消防施設】&#10;有形固定資産減価償却率">
          <a:extLst>
            <a:ext uri="{FF2B5EF4-FFF2-40B4-BE49-F238E27FC236}">
              <a16:creationId xmlns:a16="http://schemas.microsoft.com/office/drawing/2014/main" id="{811DCAA9-ED0B-4032-8B9C-D4FA25DCE820}"/>
            </a:ext>
          </a:extLst>
        </xdr:cNvPr>
        <xdr:cNvSpPr txBox="1"/>
      </xdr:nvSpPr>
      <xdr:spPr>
        <a:xfrm>
          <a:off x="12960994"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137813</xdr:rowOff>
    </xdr:from>
    <xdr:ext cx="405111" cy="259045"/>
    <xdr:sp macro="" textlink="">
      <xdr:nvSpPr>
        <xdr:cNvPr id="585" name="n_3mainValue【消防施設】&#10;有形固定資産減価償却率">
          <a:extLst>
            <a:ext uri="{FF2B5EF4-FFF2-40B4-BE49-F238E27FC236}">
              <a16:creationId xmlns:a16="http://schemas.microsoft.com/office/drawing/2014/main" id="{EE3851B5-E46F-450C-9496-D4478C4A986D}"/>
            </a:ext>
          </a:extLst>
        </xdr:cNvPr>
        <xdr:cNvSpPr txBox="1"/>
      </xdr:nvSpPr>
      <xdr:spPr>
        <a:xfrm>
          <a:off x="12167244" y="1301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95902</xdr:rowOff>
    </xdr:from>
    <xdr:ext cx="405111" cy="259045"/>
    <xdr:sp macro="" textlink="">
      <xdr:nvSpPr>
        <xdr:cNvPr id="586" name="n_4mainValue【消防施設】&#10;有形固定資産減価償却率">
          <a:extLst>
            <a:ext uri="{FF2B5EF4-FFF2-40B4-BE49-F238E27FC236}">
              <a16:creationId xmlns:a16="http://schemas.microsoft.com/office/drawing/2014/main" id="{B58F4CFA-BA5D-4453-B526-0BE133282D64}"/>
            </a:ext>
          </a:extLst>
        </xdr:cNvPr>
        <xdr:cNvSpPr txBox="1"/>
      </xdr:nvSpPr>
      <xdr:spPr>
        <a:xfrm>
          <a:off x="1135444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62978B1-87FD-4188-A28A-B8A6F99287E8}"/>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78B061F9-8149-4D46-94A8-CC422EE759FD}"/>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1FA08C3F-32CF-44ED-85A5-6FE43A3AB535}"/>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EDAC018D-0626-47BD-9943-496EEEE638C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E03CB951-1F14-4A1C-B963-D370AF698FB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3C3C1D69-1C52-437A-BEBB-4A635843C266}"/>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BB52CBFF-A89C-4399-8B93-33A7C9D7AC0D}"/>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A9BCC764-91E8-42A1-BDD3-FA88E668BE13}"/>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8EC6B197-C297-424D-B4F2-5938D49F330F}"/>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382C18FD-2E87-4EC7-8820-BED9552E76C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96181653-3D73-49B8-98F1-9076D2CE59AD}"/>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F2E49292-BAA1-4529-B216-752EBF868BD3}"/>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E54B4D0B-BB88-4888-9B10-4C72D40312B9}"/>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A6A45212-9D33-4BBE-B5E6-5726C14408E1}"/>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BBF7AD60-E148-4167-A0A7-A6178801D8C7}"/>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91261F14-513A-44AB-8EE4-422E2DCF9350}"/>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921639B3-5450-49B1-A213-8582A51584EE}"/>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C65DC541-538D-4681-8F7E-C1349A1B7025}"/>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9FBDB82-6182-4109-BC35-B703F37A01C1}"/>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34FF6359-3051-47CC-802C-7F873435E218}"/>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F3A44709-A378-4E70-AE18-F3190ABB0FCF}"/>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8" name="直線コネクタ 607">
          <a:extLst>
            <a:ext uri="{FF2B5EF4-FFF2-40B4-BE49-F238E27FC236}">
              <a16:creationId xmlns:a16="http://schemas.microsoft.com/office/drawing/2014/main" id="{6625D529-F006-4F37-B39B-3C1601AFB415}"/>
            </a:ext>
          </a:extLst>
        </xdr:cNvPr>
        <xdr:cNvCxnSpPr/>
      </xdr:nvCxnSpPr>
      <xdr:spPr>
        <a:xfrm flipV="1">
          <a:off x="19951064" y="12978994"/>
          <a:ext cx="0" cy="1246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9" name="【消防施設】&#10;一人当たり面積最小値テキスト">
          <a:extLst>
            <a:ext uri="{FF2B5EF4-FFF2-40B4-BE49-F238E27FC236}">
              <a16:creationId xmlns:a16="http://schemas.microsoft.com/office/drawing/2014/main" id="{262FB251-A670-4E34-A782-39B1CA1F11CA}"/>
            </a:ext>
          </a:extLst>
        </xdr:cNvPr>
        <xdr:cNvSpPr txBox="1"/>
      </xdr:nvSpPr>
      <xdr:spPr>
        <a:xfrm>
          <a:off x="19989800" y="1422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10" name="直線コネクタ 609">
          <a:extLst>
            <a:ext uri="{FF2B5EF4-FFF2-40B4-BE49-F238E27FC236}">
              <a16:creationId xmlns:a16="http://schemas.microsoft.com/office/drawing/2014/main" id="{B87F44AB-55F6-4F94-B8E9-401CEBF73B1E}"/>
            </a:ext>
          </a:extLst>
        </xdr:cNvPr>
        <xdr:cNvCxnSpPr/>
      </xdr:nvCxnSpPr>
      <xdr:spPr>
        <a:xfrm>
          <a:off x="19881850" y="14225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11" name="【消防施設】&#10;一人当たり面積最大値テキスト">
          <a:extLst>
            <a:ext uri="{FF2B5EF4-FFF2-40B4-BE49-F238E27FC236}">
              <a16:creationId xmlns:a16="http://schemas.microsoft.com/office/drawing/2014/main" id="{82F9C9AC-EB1B-4984-BA27-4525C27F1DCB}"/>
            </a:ext>
          </a:extLst>
        </xdr:cNvPr>
        <xdr:cNvSpPr txBox="1"/>
      </xdr:nvSpPr>
      <xdr:spPr>
        <a:xfrm>
          <a:off x="19989800" y="1276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12" name="直線コネクタ 611">
          <a:extLst>
            <a:ext uri="{FF2B5EF4-FFF2-40B4-BE49-F238E27FC236}">
              <a16:creationId xmlns:a16="http://schemas.microsoft.com/office/drawing/2014/main" id="{CFD46D02-560E-4DB6-8AE5-F8B57656B5FC}"/>
            </a:ext>
          </a:extLst>
        </xdr:cNvPr>
        <xdr:cNvCxnSpPr/>
      </xdr:nvCxnSpPr>
      <xdr:spPr>
        <a:xfrm>
          <a:off x="19881850" y="12978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13" name="【消防施設】&#10;一人当たり面積平均値テキスト">
          <a:extLst>
            <a:ext uri="{FF2B5EF4-FFF2-40B4-BE49-F238E27FC236}">
              <a16:creationId xmlns:a16="http://schemas.microsoft.com/office/drawing/2014/main" id="{B87EC830-6452-41F0-99C6-0B7E1E59FF2E}"/>
            </a:ext>
          </a:extLst>
        </xdr:cNvPr>
        <xdr:cNvSpPr txBox="1"/>
      </xdr:nvSpPr>
      <xdr:spPr>
        <a:xfrm>
          <a:off x="19989800" y="140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4" name="フローチャート: 判断 613">
          <a:extLst>
            <a:ext uri="{FF2B5EF4-FFF2-40B4-BE49-F238E27FC236}">
              <a16:creationId xmlns:a16="http://schemas.microsoft.com/office/drawing/2014/main" id="{C9142474-56C3-421D-9C42-BF989A16B3C4}"/>
            </a:ext>
          </a:extLst>
        </xdr:cNvPr>
        <xdr:cNvSpPr/>
      </xdr:nvSpPr>
      <xdr:spPr>
        <a:xfrm>
          <a:off x="19900900" y="1408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5" name="フローチャート: 判断 614">
          <a:extLst>
            <a:ext uri="{FF2B5EF4-FFF2-40B4-BE49-F238E27FC236}">
              <a16:creationId xmlns:a16="http://schemas.microsoft.com/office/drawing/2014/main" id="{0D201E1B-EFDA-4461-9847-9B70623D7105}"/>
            </a:ext>
          </a:extLst>
        </xdr:cNvPr>
        <xdr:cNvSpPr/>
      </xdr:nvSpPr>
      <xdr:spPr>
        <a:xfrm>
          <a:off x="19157950" y="140866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6" name="フローチャート: 判断 615">
          <a:extLst>
            <a:ext uri="{FF2B5EF4-FFF2-40B4-BE49-F238E27FC236}">
              <a16:creationId xmlns:a16="http://schemas.microsoft.com/office/drawing/2014/main" id="{5285448A-3DC9-4C26-BF91-7F051668885D}"/>
            </a:ext>
          </a:extLst>
        </xdr:cNvPr>
        <xdr:cNvSpPr/>
      </xdr:nvSpPr>
      <xdr:spPr>
        <a:xfrm>
          <a:off x="18345150" y="140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92914</xdr:rowOff>
    </xdr:from>
    <xdr:to>
      <xdr:col>102</xdr:col>
      <xdr:colOff>165100</xdr:colOff>
      <xdr:row>86</xdr:row>
      <xdr:rowOff>23064</xdr:rowOff>
    </xdr:to>
    <xdr:sp macro="" textlink="">
      <xdr:nvSpPr>
        <xdr:cNvPr id="617" name="フローチャート: 判断 616">
          <a:extLst>
            <a:ext uri="{FF2B5EF4-FFF2-40B4-BE49-F238E27FC236}">
              <a16:creationId xmlns:a16="http://schemas.microsoft.com/office/drawing/2014/main" id="{4B72D9C0-5912-439B-89FB-F06CDDC93FBD}"/>
            </a:ext>
          </a:extLst>
        </xdr:cNvPr>
        <xdr:cNvSpPr/>
      </xdr:nvSpPr>
      <xdr:spPr>
        <a:xfrm>
          <a:off x="17551400" y="14126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92456</xdr:rowOff>
    </xdr:from>
    <xdr:to>
      <xdr:col>98</xdr:col>
      <xdr:colOff>38100</xdr:colOff>
      <xdr:row>86</xdr:row>
      <xdr:rowOff>22606</xdr:rowOff>
    </xdr:to>
    <xdr:sp macro="" textlink="">
      <xdr:nvSpPr>
        <xdr:cNvPr id="618" name="フローチャート: 判断 617">
          <a:extLst>
            <a:ext uri="{FF2B5EF4-FFF2-40B4-BE49-F238E27FC236}">
              <a16:creationId xmlns:a16="http://schemas.microsoft.com/office/drawing/2014/main" id="{EA400F65-EB47-4240-A898-8508BA761068}"/>
            </a:ext>
          </a:extLst>
        </xdr:cNvPr>
        <xdr:cNvSpPr/>
      </xdr:nvSpPr>
      <xdr:spPr>
        <a:xfrm>
          <a:off x="16757650" y="141259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9D50417-D6C5-47B8-B938-6304B6B87A12}"/>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9A18AC7-EF44-4AC2-AB73-6B152CE665E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677CC65-25E6-4A6F-B516-5166A658960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3FA57D9-9794-42D3-8E1B-8254DB18ACDB}"/>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1666DF1-4C79-4A05-9D87-83C7E5A45DEB}"/>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14275</xdr:rowOff>
    </xdr:from>
    <xdr:to>
      <xdr:col>116</xdr:col>
      <xdr:colOff>114300</xdr:colOff>
      <xdr:row>85</xdr:row>
      <xdr:rowOff>115875</xdr:rowOff>
    </xdr:to>
    <xdr:sp macro="" textlink="">
      <xdr:nvSpPr>
        <xdr:cNvPr id="624" name="楕円 623">
          <a:extLst>
            <a:ext uri="{FF2B5EF4-FFF2-40B4-BE49-F238E27FC236}">
              <a16:creationId xmlns:a16="http://schemas.microsoft.com/office/drawing/2014/main" id="{B061B668-DA61-4732-917D-C161A4DE41A7}"/>
            </a:ext>
          </a:extLst>
        </xdr:cNvPr>
        <xdr:cNvSpPr/>
      </xdr:nvSpPr>
      <xdr:spPr>
        <a:xfrm>
          <a:off x="19900900" y="140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37152</xdr:rowOff>
    </xdr:from>
    <xdr:ext cx="469744" cy="259045"/>
    <xdr:sp macro="" textlink="">
      <xdr:nvSpPr>
        <xdr:cNvPr id="625" name="【消防施設】&#10;一人当たり面積該当値テキスト">
          <a:extLst>
            <a:ext uri="{FF2B5EF4-FFF2-40B4-BE49-F238E27FC236}">
              <a16:creationId xmlns:a16="http://schemas.microsoft.com/office/drawing/2014/main" id="{4A453872-8480-4363-AACF-C7383C319E08}"/>
            </a:ext>
          </a:extLst>
        </xdr:cNvPr>
        <xdr:cNvSpPr txBox="1"/>
      </xdr:nvSpPr>
      <xdr:spPr>
        <a:xfrm>
          <a:off x="19989800"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15190</xdr:rowOff>
    </xdr:from>
    <xdr:to>
      <xdr:col>112</xdr:col>
      <xdr:colOff>38100</xdr:colOff>
      <xdr:row>85</xdr:row>
      <xdr:rowOff>116790</xdr:rowOff>
    </xdr:to>
    <xdr:sp macro="" textlink="">
      <xdr:nvSpPr>
        <xdr:cNvPr id="626" name="楕円 625">
          <a:extLst>
            <a:ext uri="{FF2B5EF4-FFF2-40B4-BE49-F238E27FC236}">
              <a16:creationId xmlns:a16="http://schemas.microsoft.com/office/drawing/2014/main" id="{7A35265D-5876-4C94-B16C-1005C202E687}"/>
            </a:ext>
          </a:extLst>
        </xdr:cNvPr>
        <xdr:cNvSpPr/>
      </xdr:nvSpPr>
      <xdr:spPr>
        <a:xfrm>
          <a:off x="19157950" y="14048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65075</xdr:rowOff>
    </xdr:from>
    <xdr:to>
      <xdr:col>116</xdr:col>
      <xdr:colOff>63500</xdr:colOff>
      <xdr:row>85</xdr:row>
      <xdr:rowOff>65990</xdr:rowOff>
    </xdr:to>
    <xdr:cxnSp macro="">
      <xdr:nvCxnSpPr>
        <xdr:cNvPr id="627" name="直線コネクタ 626">
          <a:extLst>
            <a:ext uri="{FF2B5EF4-FFF2-40B4-BE49-F238E27FC236}">
              <a16:creationId xmlns:a16="http://schemas.microsoft.com/office/drawing/2014/main" id="{58C656A0-B8D7-4433-9E2D-B702006CDFEF}"/>
            </a:ext>
          </a:extLst>
        </xdr:cNvPr>
        <xdr:cNvCxnSpPr/>
      </xdr:nvCxnSpPr>
      <xdr:spPr>
        <a:xfrm flipV="1">
          <a:off x="19202400" y="14098575"/>
          <a:ext cx="7493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15190</xdr:rowOff>
    </xdr:from>
    <xdr:to>
      <xdr:col>107</xdr:col>
      <xdr:colOff>101600</xdr:colOff>
      <xdr:row>85</xdr:row>
      <xdr:rowOff>116790</xdr:rowOff>
    </xdr:to>
    <xdr:sp macro="" textlink="">
      <xdr:nvSpPr>
        <xdr:cNvPr id="628" name="楕円 627">
          <a:extLst>
            <a:ext uri="{FF2B5EF4-FFF2-40B4-BE49-F238E27FC236}">
              <a16:creationId xmlns:a16="http://schemas.microsoft.com/office/drawing/2014/main" id="{7D97F359-DC95-4F48-AC57-DE94CA6C0954}"/>
            </a:ext>
          </a:extLst>
        </xdr:cNvPr>
        <xdr:cNvSpPr/>
      </xdr:nvSpPr>
      <xdr:spPr>
        <a:xfrm>
          <a:off x="18345150" y="140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65990</xdr:rowOff>
    </xdr:from>
    <xdr:to>
      <xdr:col>111</xdr:col>
      <xdr:colOff>177800</xdr:colOff>
      <xdr:row>85</xdr:row>
      <xdr:rowOff>65990</xdr:rowOff>
    </xdr:to>
    <xdr:cxnSp macro="">
      <xdr:nvCxnSpPr>
        <xdr:cNvPr id="629" name="直線コネクタ 628">
          <a:extLst>
            <a:ext uri="{FF2B5EF4-FFF2-40B4-BE49-F238E27FC236}">
              <a16:creationId xmlns:a16="http://schemas.microsoft.com/office/drawing/2014/main" id="{2C2F9EAE-E255-4259-A81E-0FDE216533EB}"/>
            </a:ext>
          </a:extLst>
        </xdr:cNvPr>
        <xdr:cNvCxnSpPr/>
      </xdr:nvCxnSpPr>
      <xdr:spPr>
        <a:xfrm>
          <a:off x="18395950" y="140994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104800</xdr:rowOff>
    </xdr:from>
    <xdr:to>
      <xdr:col>102</xdr:col>
      <xdr:colOff>165100</xdr:colOff>
      <xdr:row>85</xdr:row>
      <xdr:rowOff>34950</xdr:rowOff>
    </xdr:to>
    <xdr:sp macro="" textlink="">
      <xdr:nvSpPr>
        <xdr:cNvPr id="630" name="楕円 629">
          <a:extLst>
            <a:ext uri="{FF2B5EF4-FFF2-40B4-BE49-F238E27FC236}">
              <a16:creationId xmlns:a16="http://schemas.microsoft.com/office/drawing/2014/main" id="{86C261A6-090F-454E-959C-80F3E5DD072D}"/>
            </a:ext>
          </a:extLst>
        </xdr:cNvPr>
        <xdr:cNvSpPr/>
      </xdr:nvSpPr>
      <xdr:spPr>
        <a:xfrm>
          <a:off x="17551400" y="1397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155600</xdr:rowOff>
    </xdr:from>
    <xdr:to>
      <xdr:col>107</xdr:col>
      <xdr:colOff>50800</xdr:colOff>
      <xdr:row>85</xdr:row>
      <xdr:rowOff>65990</xdr:rowOff>
    </xdr:to>
    <xdr:cxnSp macro="">
      <xdr:nvCxnSpPr>
        <xdr:cNvPr id="631" name="直線コネクタ 630">
          <a:extLst>
            <a:ext uri="{FF2B5EF4-FFF2-40B4-BE49-F238E27FC236}">
              <a16:creationId xmlns:a16="http://schemas.microsoft.com/office/drawing/2014/main" id="{7FFE264C-B641-4892-9D35-417FBAF6924B}"/>
            </a:ext>
          </a:extLst>
        </xdr:cNvPr>
        <xdr:cNvCxnSpPr/>
      </xdr:nvCxnSpPr>
      <xdr:spPr>
        <a:xfrm>
          <a:off x="17602200" y="14024000"/>
          <a:ext cx="793750" cy="7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32" name="楕円 631">
          <a:extLst>
            <a:ext uri="{FF2B5EF4-FFF2-40B4-BE49-F238E27FC236}">
              <a16:creationId xmlns:a16="http://schemas.microsoft.com/office/drawing/2014/main" id="{9443D6A0-6EA5-4DF7-86B0-9CF295533C34}"/>
            </a:ext>
          </a:extLst>
        </xdr:cNvPr>
        <xdr:cNvSpPr/>
      </xdr:nvSpPr>
      <xdr:spPr>
        <a:xfrm>
          <a:off x="16757650" y="140880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155600</xdr:rowOff>
    </xdr:from>
    <xdr:to>
      <xdr:col>102</xdr:col>
      <xdr:colOff>114300</xdr:colOff>
      <xdr:row>85</xdr:row>
      <xdr:rowOff>105308</xdr:rowOff>
    </xdr:to>
    <xdr:cxnSp macro="">
      <xdr:nvCxnSpPr>
        <xdr:cNvPr id="633" name="直線コネクタ 632">
          <a:extLst>
            <a:ext uri="{FF2B5EF4-FFF2-40B4-BE49-F238E27FC236}">
              <a16:creationId xmlns:a16="http://schemas.microsoft.com/office/drawing/2014/main" id="{F2FF5707-C527-4ECA-9DAC-FACF855B5599}"/>
            </a:ext>
          </a:extLst>
        </xdr:cNvPr>
        <xdr:cNvCxnSpPr/>
      </xdr:nvCxnSpPr>
      <xdr:spPr>
        <a:xfrm flipV="1">
          <a:off x="16802100" y="14024000"/>
          <a:ext cx="800100" cy="1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634" name="n_1aveValue【消防施設】&#10;一人当たり面積">
          <a:extLst>
            <a:ext uri="{FF2B5EF4-FFF2-40B4-BE49-F238E27FC236}">
              <a16:creationId xmlns:a16="http://schemas.microsoft.com/office/drawing/2014/main" id="{B1A38C54-1A25-4B6A-97E3-B76EE587493F}"/>
            </a:ext>
          </a:extLst>
        </xdr:cNvPr>
        <xdr:cNvSpPr txBox="1"/>
      </xdr:nvSpPr>
      <xdr:spPr>
        <a:xfrm>
          <a:off x="18980227" y="1417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635" name="n_2aveValue【消防施設】&#10;一人当たり面積">
          <a:extLst>
            <a:ext uri="{FF2B5EF4-FFF2-40B4-BE49-F238E27FC236}">
              <a16:creationId xmlns:a16="http://schemas.microsoft.com/office/drawing/2014/main" id="{66FD267D-E728-4E97-9752-0309FF5C98EA}"/>
            </a:ext>
          </a:extLst>
        </xdr:cNvPr>
        <xdr:cNvSpPr txBox="1"/>
      </xdr:nvSpPr>
      <xdr:spPr>
        <a:xfrm>
          <a:off x="18180127" y="1418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14191</xdr:rowOff>
    </xdr:from>
    <xdr:ext cx="469744" cy="259045"/>
    <xdr:sp macro="" textlink="">
      <xdr:nvSpPr>
        <xdr:cNvPr id="636" name="n_3aveValue【消防施設】&#10;一人当たり面積">
          <a:extLst>
            <a:ext uri="{FF2B5EF4-FFF2-40B4-BE49-F238E27FC236}">
              <a16:creationId xmlns:a16="http://schemas.microsoft.com/office/drawing/2014/main" id="{CF2B9061-7DD2-4472-85A5-4A3A036B599E}"/>
            </a:ext>
          </a:extLst>
        </xdr:cNvPr>
        <xdr:cNvSpPr txBox="1"/>
      </xdr:nvSpPr>
      <xdr:spPr>
        <a:xfrm>
          <a:off x="1738637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13733</xdr:rowOff>
    </xdr:from>
    <xdr:ext cx="469744" cy="259045"/>
    <xdr:sp macro="" textlink="">
      <xdr:nvSpPr>
        <xdr:cNvPr id="637" name="n_4aveValue【消防施設】&#10;一人当たり面積">
          <a:extLst>
            <a:ext uri="{FF2B5EF4-FFF2-40B4-BE49-F238E27FC236}">
              <a16:creationId xmlns:a16="http://schemas.microsoft.com/office/drawing/2014/main" id="{577B794E-E307-4C01-A4CD-46FA59D36E8A}"/>
            </a:ext>
          </a:extLst>
        </xdr:cNvPr>
        <xdr:cNvSpPr txBox="1"/>
      </xdr:nvSpPr>
      <xdr:spPr>
        <a:xfrm>
          <a:off x="165926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133317</xdr:rowOff>
    </xdr:from>
    <xdr:ext cx="469744" cy="259045"/>
    <xdr:sp macro="" textlink="">
      <xdr:nvSpPr>
        <xdr:cNvPr id="638" name="n_1mainValue【消防施設】&#10;一人当たり面積">
          <a:extLst>
            <a:ext uri="{FF2B5EF4-FFF2-40B4-BE49-F238E27FC236}">
              <a16:creationId xmlns:a16="http://schemas.microsoft.com/office/drawing/2014/main" id="{050290D7-5F4A-4F82-B9AE-C5AD6D24FDB2}"/>
            </a:ext>
          </a:extLst>
        </xdr:cNvPr>
        <xdr:cNvSpPr txBox="1"/>
      </xdr:nvSpPr>
      <xdr:spPr>
        <a:xfrm>
          <a:off x="18980227" y="1383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133317</xdr:rowOff>
    </xdr:from>
    <xdr:ext cx="469744" cy="259045"/>
    <xdr:sp macro="" textlink="">
      <xdr:nvSpPr>
        <xdr:cNvPr id="639" name="n_2mainValue【消防施設】&#10;一人当たり面積">
          <a:extLst>
            <a:ext uri="{FF2B5EF4-FFF2-40B4-BE49-F238E27FC236}">
              <a16:creationId xmlns:a16="http://schemas.microsoft.com/office/drawing/2014/main" id="{9C810801-2DF9-45E8-8462-D06E1419F746}"/>
            </a:ext>
          </a:extLst>
        </xdr:cNvPr>
        <xdr:cNvSpPr txBox="1"/>
      </xdr:nvSpPr>
      <xdr:spPr>
        <a:xfrm>
          <a:off x="18180127" y="1383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51477</xdr:rowOff>
    </xdr:from>
    <xdr:ext cx="469744" cy="259045"/>
    <xdr:sp macro="" textlink="">
      <xdr:nvSpPr>
        <xdr:cNvPr id="640" name="n_3mainValue【消防施設】&#10;一人当たり面積">
          <a:extLst>
            <a:ext uri="{FF2B5EF4-FFF2-40B4-BE49-F238E27FC236}">
              <a16:creationId xmlns:a16="http://schemas.microsoft.com/office/drawing/2014/main" id="{DC203A5F-AE28-46F5-9542-6E9265FF2887}"/>
            </a:ext>
          </a:extLst>
        </xdr:cNvPr>
        <xdr:cNvSpPr txBox="1"/>
      </xdr:nvSpPr>
      <xdr:spPr>
        <a:xfrm>
          <a:off x="17386377" y="137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41" name="n_4mainValue【消防施設】&#10;一人当たり面積">
          <a:extLst>
            <a:ext uri="{FF2B5EF4-FFF2-40B4-BE49-F238E27FC236}">
              <a16:creationId xmlns:a16="http://schemas.microsoft.com/office/drawing/2014/main" id="{ABEDBEF5-9343-4FA7-96F9-36F00DFC94F2}"/>
            </a:ext>
          </a:extLst>
        </xdr:cNvPr>
        <xdr:cNvSpPr txBox="1"/>
      </xdr:nvSpPr>
      <xdr:spPr>
        <a:xfrm>
          <a:off x="16592627" y="1386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E9DD6A54-EBE5-4CDC-BA75-130880D84A11}"/>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1C98B6A9-4832-4E32-BCFF-984B7161B8BC}"/>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A4A230D2-7403-44E4-A26E-660AC5DB70B9}"/>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95474A7-3557-4454-88E5-0F3B1A584AB9}"/>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A7F67B0A-1D1B-49FF-9E8E-0D7424EA2BDE}"/>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B116B82-2A4E-401F-A18D-8C96E2F73B3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AD3731C-9DE9-4B36-B23E-D2BC3AD5D88B}"/>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DD25A76-CD5D-4CDD-AF4B-19E4117038B1}"/>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E2BD3E0-B687-4379-A7F6-069B6827818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E7828223-88A9-4AE2-87EE-E8E8750AE32A}"/>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4205BEB6-F14D-45A0-8616-989E0F85313E}"/>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453DFA25-7E6D-4584-8EF7-811D6FDDDCFD}"/>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726C5E9A-79C0-47AD-B92A-F4C073C90730}"/>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596BAAAF-F942-47D6-87E1-9E383133FB0C}"/>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EBB4BC54-3A51-477B-A556-8828BAC3A6CB}"/>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0E5D95E-1AA3-44F8-8BD3-D04697D91A08}"/>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5BC38F1F-FE58-4238-98F6-00263C9D0447}"/>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7A4CA072-E1B6-4879-8353-98646482D205}"/>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C89486A4-D541-407D-BC0C-6A36DD31160A}"/>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73CDF48A-BE66-4B2D-B656-540BF1989DF1}"/>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7792311-2D51-4C28-8D92-114831CE5A73}"/>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10147E6-28D2-403A-A928-3D5A98864B9A}"/>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AEA33347-4D29-4CA3-BB8A-2A70E200C8F3}"/>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42BAFAEB-4736-4B08-8BB2-98920CEF38E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D02A3AB0-6FFE-4380-8B37-09D740D61F61}"/>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7" name="直線コネクタ 666">
          <a:extLst>
            <a:ext uri="{FF2B5EF4-FFF2-40B4-BE49-F238E27FC236}">
              <a16:creationId xmlns:a16="http://schemas.microsoft.com/office/drawing/2014/main" id="{6C6E24BE-52CA-4A28-9BEA-43A249EE29B2}"/>
            </a:ext>
          </a:extLst>
        </xdr:cNvPr>
        <xdr:cNvCxnSpPr/>
      </xdr:nvCxnSpPr>
      <xdr:spPr>
        <a:xfrm flipV="1">
          <a:off x="14699614" y="1656007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8" name="【庁舎】&#10;有形固定資産減価償却率最小値テキスト">
          <a:extLst>
            <a:ext uri="{FF2B5EF4-FFF2-40B4-BE49-F238E27FC236}">
              <a16:creationId xmlns:a16="http://schemas.microsoft.com/office/drawing/2014/main" id="{F0A80BB7-5A81-47BD-AD6E-E98E335BB3C6}"/>
            </a:ext>
          </a:extLst>
        </xdr:cNvPr>
        <xdr:cNvSpPr txBox="1"/>
      </xdr:nvSpPr>
      <xdr:spPr>
        <a:xfrm>
          <a:off x="14738350" y="1802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9" name="直線コネクタ 668">
          <a:extLst>
            <a:ext uri="{FF2B5EF4-FFF2-40B4-BE49-F238E27FC236}">
              <a16:creationId xmlns:a16="http://schemas.microsoft.com/office/drawing/2014/main" id="{C73BB9F6-893A-4FD8-83BB-934A535E4148}"/>
            </a:ext>
          </a:extLst>
        </xdr:cNvPr>
        <xdr:cNvCxnSpPr/>
      </xdr:nvCxnSpPr>
      <xdr:spPr>
        <a:xfrm>
          <a:off x="14611350" y="180214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70" name="【庁舎】&#10;有形固定資産減価償却率最大値テキスト">
          <a:extLst>
            <a:ext uri="{FF2B5EF4-FFF2-40B4-BE49-F238E27FC236}">
              <a16:creationId xmlns:a16="http://schemas.microsoft.com/office/drawing/2014/main" id="{A9602C56-587A-4E7A-AFF0-1AC620F6F81F}"/>
            </a:ext>
          </a:extLst>
        </xdr:cNvPr>
        <xdr:cNvSpPr txBox="1"/>
      </xdr:nvSpPr>
      <xdr:spPr>
        <a:xfrm>
          <a:off x="14738350" y="163480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71" name="直線コネクタ 670">
          <a:extLst>
            <a:ext uri="{FF2B5EF4-FFF2-40B4-BE49-F238E27FC236}">
              <a16:creationId xmlns:a16="http://schemas.microsoft.com/office/drawing/2014/main" id="{81C2DEE2-DB7B-4F46-B7E3-E53FC01D997D}"/>
            </a:ext>
          </a:extLst>
        </xdr:cNvPr>
        <xdr:cNvCxnSpPr/>
      </xdr:nvCxnSpPr>
      <xdr:spPr>
        <a:xfrm>
          <a:off x="14611350" y="16560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72" name="【庁舎】&#10;有形固定資産減価償却率平均値テキスト">
          <a:extLst>
            <a:ext uri="{FF2B5EF4-FFF2-40B4-BE49-F238E27FC236}">
              <a16:creationId xmlns:a16="http://schemas.microsoft.com/office/drawing/2014/main" id="{1AE25B04-D6BF-4E08-878A-DB9FDA65F136}"/>
            </a:ext>
          </a:extLst>
        </xdr:cNvPr>
        <xdr:cNvSpPr txBox="1"/>
      </xdr:nvSpPr>
      <xdr:spPr>
        <a:xfrm>
          <a:off x="14738350" y="17195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3" name="フローチャート: 判断 672">
          <a:extLst>
            <a:ext uri="{FF2B5EF4-FFF2-40B4-BE49-F238E27FC236}">
              <a16:creationId xmlns:a16="http://schemas.microsoft.com/office/drawing/2014/main" id="{E37C120A-2A89-4847-BB19-2440938D790F}"/>
            </a:ext>
          </a:extLst>
        </xdr:cNvPr>
        <xdr:cNvSpPr/>
      </xdr:nvSpPr>
      <xdr:spPr>
        <a:xfrm>
          <a:off x="14649450" y="173380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4" name="フローチャート: 判断 673">
          <a:extLst>
            <a:ext uri="{FF2B5EF4-FFF2-40B4-BE49-F238E27FC236}">
              <a16:creationId xmlns:a16="http://schemas.microsoft.com/office/drawing/2014/main" id="{4B46D19A-F669-4727-B596-CF2AE1C531A8}"/>
            </a:ext>
          </a:extLst>
        </xdr:cNvPr>
        <xdr:cNvSpPr/>
      </xdr:nvSpPr>
      <xdr:spPr>
        <a:xfrm>
          <a:off x="13887450" y="173117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5" name="フローチャート: 判断 674">
          <a:extLst>
            <a:ext uri="{FF2B5EF4-FFF2-40B4-BE49-F238E27FC236}">
              <a16:creationId xmlns:a16="http://schemas.microsoft.com/office/drawing/2014/main" id="{B3DC79C2-9AAE-4698-B886-2F964FCD90BF}"/>
            </a:ext>
          </a:extLst>
        </xdr:cNvPr>
        <xdr:cNvSpPr/>
      </xdr:nvSpPr>
      <xdr:spPr>
        <a:xfrm>
          <a:off x="13093700" y="173052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76" name="フローチャート: 判断 675">
          <a:extLst>
            <a:ext uri="{FF2B5EF4-FFF2-40B4-BE49-F238E27FC236}">
              <a16:creationId xmlns:a16="http://schemas.microsoft.com/office/drawing/2014/main" id="{B5F228D8-2BFB-4FF9-A5DC-D249A4B9E234}"/>
            </a:ext>
          </a:extLst>
        </xdr:cNvPr>
        <xdr:cNvSpPr/>
      </xdr:nvSpPr>
      <xdr:spPr>
        <a:xfrm>
          <a:off x="12299950" y="17266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77" name="フローチャート: 判断 676">
          <a:extLst>
            <a:ext uri="{FF2B5EF4-FFF2-40B4-BE49-F238E27FC236}">
              <a16:creationId xmlns:a16="http://schemas.microsoft.com/office/drawing/2014/main" id="{0793A9CC-C2A7-4D07-8C85-89BD9DA484F5}"/>
            </a:ext>
          </a:extLst>
        </xdr:cNvPr>
        <xdr:cNvSpPr/>
      </xdr:nvSpPr>
      <xdr:spPr>
        <a:xfrm>
          <a:off x="11487150" y="17314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8B0D886-FF0E-4780-B847-BEFA3DA2C8F8}"/>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AF86348-3ADA-46E1-9A12-5CC17FEC596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9DE1E81-4D11-42C0-8FC8-6AC2B067E23C}"/>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C2B0335-648B-4F8B-A865-73B8A0BB3D15}"/>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E5C1377-24F8-476A-9418-94AB3A72D64D}"/>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40095</xdr:rowOff>
    </xdr:from>
    <xdr:to>
      <xdr:col>85</xdr:col>
      <xdr:colOff>177800</xdr:colOff>
      <xdr:row>107</xdr:row>
      <xdr:rowOff>141695</xdr:rowOff>
    </xdr:to>
    <xdr:sp macro="" textlink="">
      <xdr:nvSpPr>
        <xdr:cNvPr id="683" name="楕円 682">
          <a:extLst>
            <a:ext uri="{FF2B5EF4-FFF2-40B4-BE49-F238E27FC236}">
              <a16:creationId xmlns:a16="http://schemas.microsoft.com/office/drawing/2014/main" id="{29AC4F75-B6EE-4E58-925E-049CE56B13CE}"/>
            </a:ext>
          </a:extLst>
        </xdr:cNvPr>
        <xdr:cNvSpPr/>
      </xdr:nvSpPr>
      <xdr:spPr>
        <a:xfrm>
          <a:off x="14649450" y="17705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18522</xdr:rowOff>
    </xdr:from>
    <xdr:ext cx="405111" cy="259045"/>
    <xdr:sp macro="" textlink="">
      <xdr:nvSpPr>
        <xdr:cNvPr id="684" name="【庁舎】&#10;有形固定資産減価償却率該当値テキスト">
          <a:extLst>
            <a:ext uri="{FF2B5EF4-FFF2-40B4-BE49-F238E27FC236}">
              <a16:creationId xmlns:a16="http://schemas.microsoft.com/office/drawing/2014/main" id="{2A239871-A306-4472-ACDD-9C4A62DCF343}"/>
            </a:ext>
          </a:extLst>
        </xdr:cNvPr>
        <xdr:cNvSpPr txBox="1"/>
      </xdr:nvSpPr>
      <xdr:spPr>
        <a:xfrm>
          <a:off x="14738350" y="176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xdr:rowOff>
    </xdr:from>
    <xdr:to>
      <xdr:col>81</xdr:col>
      <xdr:colOff>101600</xdr:colOff>
      <xdr:row>107</xdr:row>
      <xdr:rowOff>109038</xdr:rowOff>
    </xdr:to>
    <xdr:sp macro="" textlink="">
      <xdr:nvSpPr>
        <xdr:cNvPr id="685" name="楕円 684">
          <a:extLst>
            <a:ext uri="{FF2B5EF4-FFF2-40B4-BE49-F238E27FC236}">
              <a16:creationId xmlns:a16="http://schemas.microsoft.com/office/drawing/2014/main" id="{2BB17B2D-6033-4F14-B3E0-22521787F073}"/>
            </a:ext>
          </a:extLst>
        </xdr:cNvPr>
        <xdr:cNvSpPr/>
      </xdr:nvSpPr>
      <xdr:spPr>
        <a:xfrm>
          <a:off x="13887450" y="176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58238</xdr:rowOff>
    </xdr:from>
    <xdr:to>
      <xdr:col>85</xdr:col>
      <xdr:colOff>127000</xdr:colOff>
      <xdr:row>107</xdr:row>
      <xdr:rowOff>90895</xdr:rowOff>
    </xdr:to>
    <xdr:cxnSp macro="">
      <xdr:nvCxnSpPr>
        <xdr:cNvPr id="686" name="直線コネクタ 685">
          <a:extLst>
            <a:ext uri="{FF2B5EF4-FFF2-40B4-BE49-F238E27FC236}">
              <a16:creationId xmlns:a16="http://schemas.microsoft.com/office/drawing/2014/main" id="{AC5E4D20-1E8E-481F-9129-5C89A96516B7}"/>
            </a:ext>
          </a:extLst>
        </xdr:cNvPr>
        <xdr:cNvCxnSpPr/>
      </xdr:nvCxnSpPr>
      <xdr:spPr>
        <a:xfrm>
          <a:off x="13938250" y="17723938"/>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146231</xdr:rowOff>
    </xdr:from>
    <xdr:to>
      <xdr:col>76</xdr:col>
      <xdr:colOff>165100</xdr:colOff>
      <xdr:row>107</xdr:row>
      <xdr:rowOff>76381</xdr:rowOff>
    </xdr:to>
    <xdr:sp macro="" textlink="">
      <xdr:nvSpPr>
        <xdr:cNvPr id="687" name="楕円 686">
          <a:extLst>
            <a:ext uri="{FF2B5EF4-FFF2-40B4-BE49-F238E27FC236}">
              <a16:creationId xmlns:a16="http://schemas.microsoft.com/office/drawing/2014/main" id="{AC1169C5-8B7E-40A6-9C5E-8C4FEFD1E274}"/>
            </a:ext>
          </a:extLst>
        </xdr:cNvPr>
        <xdr:cNvSpPr/>
      </xdr:nvSpPr>
      <xdr:spPr>
        <a:xfrm>
          <a:off x="13093700" y="176468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58238</xdr:rowOff>
    </xdr:to>
    <xdr:cxnSp macro="">
      <xdr:nvCxnSpPr>
        <xdr:cNvPr id="688" name="直線コネクタ 687">
          <a:extLst>
            <a:ext uri="{FF2B5EF4-FFF2-40B4-BE49-F238E27FC236}">
              <a16:creationId xmlns:a16="http://schemas.microsoft.com/office/drawing/2014/main" id="{7B3D90C2-FB6E-4561-AD30-789E50E8A19E}"/>
            </a:ext>
          </a:extLst>
        </xdr:cNvPr>
        <xdr:cNvCxnSpPr/>
      </xdr:nvCxnSpPr>
      <xdr:spPr>
        <a:xfrm>
          <a:off x="13144500" y="17691281"/>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138068</xdr:rowOff>
    </xdr:from>
    <xdr:to>
      <xdr:col>72</xdr:col>
      <xdr:colOff>38100</xdr:colOff>
      <xdr:row>107</xdr:row>
      <xdr:rowOff>68218</xdr:rowOff>
    </xdr:to>
    <xdr:sp macro="" textlink="">
      <xdr:nvSpPr>
        <xdr:cNvPr id="689" name="楕円 688">
          <a:extLst>
            <a:ext uri="{FF2B5EF4-FFF2-40B4-BE49-F238E27FC236}">
              <a16:creationId xmlns:a16="http://schemas.microsoft.com/office/drawing/2014/main" id="{AA3A4C76-A4D6-48D0-9EA1-066116B35913}"/>
            </a:ext>
          </a:extLst>
        </xdr:cNvPr>
        <xdr:cNvSpPr/>
      </xdr:nvSpPr>
      <xdr:spPr>
        <a:xfrm>
          <a:off x="12299950" y="176386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17418</xdr:rowOff>
    </xdr:from>
    <xdr:to>
      <xdr:col>76</xdr:col>
      <xdr:colOff>114300</xdr:colOff>
      <xdr:row>107</xdr:row>
      <xdr:rowOff>25581</xdr:rowOff>
    </xdr:to>
    <xdr:cxnSp macro="">
      <xdr:nvCxnSpPr>
        <xdr:cNvPr id="690" name="直線コネクタ 689">
          <a:extLst>
            <a:ext uri="{FF2B5EF4-FFF2-40B4-BE49-F238E27FC236}">
              <a16:creationId xmlns:a16="http://schemas.microsoft.com/office/drawing/2014/main" id="{5B9738E7-6529-4967-BF33-AFD70FEBF969}"/>
            </a:ext>
          </a:extLst>
        </xdr:cNvPr>
        <xdr:cNvCxnSpPr/>
      </xdr:nvCxnSpPr>
      <xdr:spPr>
        <a:xfrm>
          <a:off x="12344400" y="17683118"/>
          <a:ext cx="8001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691" name="楕円 690">
          <a:extLst>
            <a:ext uri="{FF2B5EF4-FFF2-40B4-BE49-F238E27FC236}">
              <a16:creationId xmlns:a16="http://schemas.microsoft.com/office/drawing/2014/main" id="{2E1979F4-757B-4C22-B522-FF3C33F1E721}"/>
            </a:ext>
          </a:extLst>
        </xdr:cNvPr>
        <xdr:cNvSpPr/>
      </xdr:nvSpPr>
      <xdr:spPr>
        <a:xfrm>
          <a:off x="11487150" y="175733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107</xdr:row>
      <xdr:rowOff>17418</xdr:rowOff>
    </xdr:to>
    <xdr:cxnSp macro="">
      <xdr:nvCxnSpPr>
        <xdr:cNvPr id="692" name="直線コネクタ 691">
          <a:extLst>
            <a:ext uri="{FF2B5EF4-FFF2-40B4-BE49-F238E27FC236}">
              <a16:creationId xmlns:a16="http://schemas.microsoft.com/office/drawing/2014/main" id="{5C5BFFCB-91C1-40FC-BDFC-A172DE3B727E}"/>
            </a:ext>
          </a:extLst>
        </xdr:cNvPr>
        <xdr:cNvCxnSpPr/>
      </xdr:nvCxnSpPr>
      <xdr:spPr>
        <a:xfrm>
          <a:off x="11537950" y="17624152"/>
          <a:ext cx="806450" cy="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93" name="n_1aveValue【庁舎】&#10;有形固定資産減価償却率">
          <a:extLst>
            <a:ext uri="{FF2B5EF4-FFF2-40B4-BE49-F238E27FC236}">
              <a16:creationId xmlns:a16="http://schemas.microsoft.com/office/drawing/2014/main" id="{397B729C-2A1F-4B9F-8AEB-D18279D4BEB3}"/>
            </a:ext>
          </a:extLst>
        </xdr:cNvPr>
        <xdr:cNvSpPr txBox="1"/>
      </xdr:nvSpPr>
      <xdr:spPr>
        <a:xfrm>
          <a:off x="13742044" y="17093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4" name="n_2aveValue【庁舎】&#10;有形固定資産減価償却率">
          <a:extLst>
            <a:ext uri="{FF2B5EF4-FFF2-40B4-BE49-F238E27FC236}">
              <a16:creationId xmlns:a16="http://schemas.microsoft.com/office/drawing/2014/main" id="{BD139036-466F-4A21-A26B-842E24938B11}"/>
            </a:ext>
          </a:extLst>
        </xdr:cNvPr>
        <xdr:cNvSpPr txBox="1"/>
      </xdr:nvSpPr>
      <xdr:spPr>
        <a:xfrm>
          <a:off x="12960994" y="17086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95" name="n_3aveValue【庁舎】&#10;有形固定資産減価償却率">
          <a:extLst>
            <a:ext uri="{FF2B5EF4-FFF2-40B4-BE49-F238E27FC236}">
              <a16:creationId xmlns:a16="http://schemas.microsoft.com/office/drawing/2014/main" id="{4106F73B-7601-4C87-8F71-7C2FA562D961}"/>
            </a:ext>
          </a:extLst>
        </xdr:cNvPr>
        <xdr:cNvSpPr txBox="1"/>
      </xdr:nvSpPr>
      <xdr:spPr>
        <a:xfrm>
          <a:off x="12167244" y="1704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96" name="n_4aveValue【庁舎】&#10;有形固定資産減価償却率">
          <a:extLst>
            <a:ext uri="{FF2B5EF4-FFF2-40B4-BE49-F238E27FC236}">
              <a16:creationId xmlns:a16="http://schemas.microsoft.com/office/drawing/2014/main" id="{54F3C604-7786-4AFB-9A76-DF4D20B4DD81}"/>
            </a:ext>
          </a:extLst>
        </xdr:cNvPr>
        <xdr:cNvSpPr txBox="1"/>
      </xdr:nvSpPr>
      <xdr:spPr>
        <a:xfrm>
          <a:off x="11354444" y="17096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100165</xdr:rowOff>
    </xdr:from>
    <xdr:ext cx="405111" cy="259045"/>
    <xdr:sp macro="" textlink="">
      <xdr:nvSpPr>
        <xdr:cNvPr id="697" name="n_1mainValue【庁舎】&#10;有形固定資産減価償却率">
          <a:extLst>
            <a:ext uri="{FF2B5EF4-FFF2-40B4-BE49-F238E27FC236}">
              <a16:creationId xmlns:a16="http://schemas.microsoft.com/office/drawing/2014/main" id="{66522B17-D47C-4709-A84A-B0CBA5C26AB9}"/>
            </a:ext>
          </a:extLst>
        </xdr:cNvPr>
        <xdr:cNvSpPr txBox="1"/>
      </xdr:nvSpPr>
      <xdr:spPr>
        <a:xfrm>
          <a:off x="13742044" y="1776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67508</xdr:rowOff>
    </xdr:from>
    <xdr:ext cx="405111" cy="259045"/>
    <xdr:sp macro="" textlink="">
      <xdr:nvSpPr>
        <xdr:cNvPr id="698" name="n_2mainValue【庁舎】&#10;有形固定資産減価償却率">
          <a:extLst>
            <a:ext uri="{FF2B5EF4-FFF2-40B4-BE49-F238E27FC236}">
              <a16:creationId xmlns:a16="http://schemas.microsoft.com/office/drawing/2014/main" id="{3E9879C7-6B08-4D6D-AF17-42513FC40D30}"/>
            </a:ext>
          </a:extLst>
        </xdr:cNvPr>
        <xdr:cNvSpPr txBox="1"/>
      </xdr:nvSpPr>
      <xdr:spPr>
        <a:xfrm>
          <a:off x="12960994" y="1773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59345</xdr:rowOff>
    </xdr:from>
    <xdr:ext cx="405111" cy="259045"/>
    <xdr:sp macro="" textlink="">
      <xdr:nvSpPr>
        <xdr:cNvPr id="699" name="n_3mainValue【庁舎】&#10;有形固定資産減価償却率">
          <a:extLst>
            <a:ext uri="{FF2B5EF4-FFF2-40B4-BE49-F238E27FC236}">
              <a16:creationId xmlns:a16="http://schemas.microsoft.com/office/drawing/2014/main" id="{078CFEB5-0893-44BD-8515-FFAE8B675ADE}"/>
            </a:ext>
          </a:extLst>
        </xdr:cNvPr>
        <xdr:cNvSpPr txBox="1"/>
      </xdr:nvSpPr>
      <xdr:spPr>
        <a:xfrm>
          <a:off x="12167244" y="1772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700" name="n_4mainValue【庁舎】&#10;有形固定資産減価償却率">
          <a:extLst>
            <a:ext uri="{FF2B5EF4-FFF2-40B4-BE49-F238E27FC236}">
              <a16:creationId xmlns:a16="http://schemas.microsoft.com/office/drawing/2014/main" id="{64803DE5-0173-4C14-9327-FB3090724DB4}"/>
            </a:ext>
          </a:extLst>
        </xdr:cNvPr>
        <xdr:cNvSpPr txBox="1"/>
      </xdr:nvSpPr>
      <xdr:spPr>
        <a:xfrm>
          <a:off x="11354444" y="1766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C7714D54-7114-4F9F-804C-B1E7F0C4FF3C}"/>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285648C1-0938-4F71-BB03-EE5D5B70951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37C161E4-8222-435F-9917-422FBFC45FEF}"/>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A6BA82C-F4DE-4AD2-9ACA-ACECE48C1202}"/>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5C3972D9-159F-4E43-908F-9A7022042F52}"/>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7A7EACB3-9ADA-49B9-8491-FC81154E5694}"/>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F5143DE9-89D0-4941-891F-AC4E300B919C}"/>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9DB740F8-6579-43E6-A482-FEC74721A1F9}"/>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CC087B5B-2F3A-4CC5-B0E2-AF75EE36750D}"/>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50B4542D-6BDB-4702-96BC-41C6A16A6E6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BEEA071A-0D32-46D2-BEEF-6E156182C4E1}"/>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64E3BA6A-4908-4424-8C6B-DDB2FC218008}"/>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1C79B222-19E2-4902-BD5A-6F9239E2B37B}"/>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DDEC3F06-E635-4211-AF4F-A9D85A4F90E2}"/>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1737B598-68F5-4F18-869E-CEFDDB64B4A9}"/>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8B7D11D-58DC-4751-B247-484A31B8FD23}"/>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5B10E767-F172-47F7-A388-D1DC92FE413A}"/>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4F70CAED-C49C-4DED-97AA-93CB87100715}"/>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75227ACC-E325-45B4-AE9D-71495255E1E9}"/>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E05A7A5D-F90A-4BC6-93A3-70FC4EA5E12B}"/>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68C003FB-3FA7-41BF-8B3E-A833CDBB88EE}"/>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D8607A72-2258-41DA-B56D-CAAE09C7ECA6}"/>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79FB8E9-22C1-4A8F-B315-A588FB60CCDF}"/>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C5D284DA-776F-4778-A2B1-FDCD5D5BF66A}"/>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73DC16C0-3D0E-4378-BE05-01E5622BD872}"/>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6" name="直線コネクタ 725">
          <a:extLst>
            <a:ext uri="{FF2B5EF4-FFF2-40B4-BE49-F238E27FC236}">
              <a16:creationId xmlns:a16="http://schemas.microsoft.com/office/drawing/2014/main" id="{B9502E97-09FD-4C40-BEB0-4B2A9C98FAE7}"/>
            </a:ext>
          </a:extLst>
        </xdr:cNvPr>
        <xdr:cNvCxnSpPr/>
      </xdr:nvCxnSpPr>
      <xdr:spPr>
        <a:xfrm flipV="1">
          <a:off x="19951064" y="16544834"/>
          <a:ext cx="0" cy="127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7" name="【庁舎】&#10;一人当たり面積最小値テキスト">
          <a:extLst>
            <a:ext uri="{FF2B5EF4-FFF2-40B4-BE49-F238E27FC236}">
              <a16:creationId xmlns:a16="http://schemas.microsoft.com/office/drawing/2014/main" id="{F0542C86-63CE-4B13-98B6-6A999570AEEB}"/>
            </a:ext>
          </a:extLst>
        </xdr:cNvPr>
        <xdr:cNvSpPr txBox="1"/>
      </xdr:nvSpPr>
      <xdr:spPr>
        <a:xfrm>
          <a:off x="19989800" y="178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8" name="直線コネクタ 727">
          <a:extLst>
            <a:ext uri="{FF2B5EF4-FFF2-40B4-BE49-F238E27FC236}">
              <a16:creationId xmlns:a16="http://schemas.microsoft.com/office/drawing/2014/main" id="{43324800-C2AA-4518-9203-FAAC59ED0D4D}"/>
            </a:ext>
          </a:extLst>
        </xdr:cNvPr>
        <xdr:cNvCxnSpPr/>
      </xdr:nvCxnSpPr>
      <xdr:spPr>
        <a:xfrm>
          <a:off x="19881850" y="17820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9" name="【庁舎】&#10;一人当たり面積最大値テキスト">
          <a:extLst>
            <a:ext uri="{FF2B5EF4-FFF2-40B4-BE49-F238E27FC236}">
              <a16:creationId xmlns:a16="http://schemas.microsoft.com/office/drawing/2014/main" id="{FD782C84-70E5-43D6-AFF2-AF904B6B8423}"/>
            </a:ext>
          </a:extLst>
        </xdr:cNvPr>
        <xdr:cNvSpPr txBox="1"/>
      </xdr:nvSpPr>
      <xdr:spPr>
        <a:xfrm>
          <a:off x="19989800" y="163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30" name="直線コネクタ 729">
          <a:extLst>
            <a:ext uri="{FF2B5EF4-FFF2-40B4-BE49-F238E27FC236}">
              <a16:creationId xmlns:a16="http://schemas.microsoft.com/office/drawing/2014/main" id="{9B51E5D6-9ADC-463D-95A9-B76EE49FC72B}"/>
            </a:ext>
          </a:extLst>
        </xdr:cNvPr>
        <xdr:cNvCxnSpPr/>
      </xdr:nvCxnSpPr>
      <xdr:spPr>
        <a:xfrm>
          <a:off x="19881850" y="16544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31" name="【庁舎】&#10;一人当たり面積平均値テキスト">
          <a:extLst>
            <a:ext uri="{FF2B5EF4-FFF2-40B4-BE49-F238E27FC236}">
              <a16:creationId xmlns:a16="http://schemas.microsoft.com/office/drawing/2014/main" id="{6D692976-954C-47E9-8F6E-0F4B0241C9C2}"/>
            </a:ext>
          </a:extLst>
        </xdr:cNvPr>
        <xdr:cNvSpPr txBox="1"/>
      </xdr:nvSpPr>
      <xdr:spPr>
        <a:xfrm>
          <a:off x="19989800" y="17226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32" name="フローチャート: 判断 731">
          <a:extLst>
            <a:ext uri="{FF2B5EF4-FFF2-40B4-BE49-F238E27FC236}">
              <a16:creationId xmlns:a16="http://schemas.microsoft.com/office/drawing/2014/main" id="{E85D9767-0D70-4B19-89BE-377B57E64BD4}"/>
            </a:ext>
          </a:extLst>
        </xdr:cNvPr>
        <xdr:cNvSpPr/>
      </xdr:nvSpPr>
      <xdr:spPr>
        <a:xfrm>
          <a:off x="19900900" y="1736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33" name="フローチャート: 判断 732">
          <a:extLst>
            <a:ext uri="{FF2B5EF4-FFF2-40B4-BE49-F238E27FC236}">
              <a16:creationId xmlns:a16="http://schemas.microsoft.com/office/drawing/2014/main" id="{1D9D64C3-5732-4706-B6EE-C8B28528D67B}"/>
            </a:ext>
          </a:extLst>
        </xdr:cNvPr>
        <xdr:cNvSpPr/>
      </xdr:nvSpPr>
      <xdr:spPr>
        <a:xfrm>
          <a:off x="19157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4" name="フローチャート: 判断 733">
          <a:extLst>
            <a:ext uri="{FF2B5EF4-FFF2-40B4-BE49-F238E27FC236}">
              <a16:creationId xmlns:a16="http://schemas.microsoft.com/office/drawing/2014/main" id="{36A9ADF4-62B4-42AD-9AE7-0857F3E67C56}"/>
            </a:ext>
          </a:extLst>
        </xdr:cNvPr>
        <xdr:cNvSpPr/>
      </xdr:nvSpPr>
      <xdr:spPr>
        <a:xfrm>
          <a:off x="1834515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60779</xdr:rowOff>
    </xdr:from>
    <xdr:to>
      <xdr:col>102</xdr:col>
      <xdr:colOff>165100</xdr:colOff>
      <xdr:row>105</xdr:row>
      <xdr:rowOff>162379</xdr:rowOff>
    </xdr:to>
    <xdr:sp macro="" textlink="">
      <xdr:nvSpPr>
        <xdr:cNvPr id="735" name="フローチャート: 判断 734">
          <a:extLst>
            <a:ext uri="{FF2B5EF4-FFF2-40B4-BE49-F238E27FC236}">
              <a16:creationId xmlns:a16="http://schemas.microsoft.com/office/drawing/2014/main" id="{58BACEB5-FA8A-4061-A558-A438CFCBB111}"/>
            </a:ext>
          </a:extLst>
        </xdr:cNvPr>
        <xdr:cNvSpPr/>
      </xdr:nvSpPr>
      <xdr:spPr>
        <a:xfrm>
          <a:off x="17551400" y="1739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110852</xdr:rowOff>
    </xdr:from>
    <xdr:to>
      <xdr:col>98</xdr:col>
      <xdr:colOff>38100</xdr:colOff>
      <xdr:row>106</xdr:row>
      <xdr:rowOff>41002</xdr:rowOff>
    </xdr:to>
    <xdr:sp macro="" textlink="">
      <xdr:nvSpPr>
        <xdr:cNvPr id="736" name="フローチャート: 判断 735">
          <a:extLst>
            <a:ext uri="{FF2B5EF4-FFF2-40B4-BE49-F238E27FC236}">
              <a16:creationId xmlns:a16="http://schemas.microsoft.com/office/drawing/2014/main" id="{745BE47B-EB19-4061-A370-FFE2F8D838B1}"/>
            </a:ext>
          </a:extLst>
        </xdr:cNvPr>
        <xdr:cNvSpPr/>
      </xdr:nvSpPr>
      <xdr:spPr>
        <a:xfrm>
          <a:off x="16757650" y="17446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A4B30F1-ABFE-48C4-95DF-D78D392746EE}"/>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E1CC724-7C0E-4D8F-A708-278C016A2647}"/>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45C1B22-2E0B-48CB-9F22-7305E43E408A}"/>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2BDE9C9-8CF4-4107-B33C-06C14FA9F0B1}"/>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FC76264-2307-40D4-A44A-E0F6A84A8152}"/>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65132</xdr:rowOff>
    </xdr:from>
    <xdr:to>
      <xdr:col>116</xdr:col>
      <xdr:colOff>114300</xdr:colOff>
      <xdr:row>105</xdr:row>
      <xdr:rowOff>166732</xdr:rowOff>
    </xdr:to>
    <xdr:sp macro="" textlink="">
      <xdr:nvSpPr>
        <xdr:cNvPr id="742" name="楕円 741">
          <a:extLst>
            <a:ext uri="{FF2B5EF4-FFF2-40B4-BE49-F238E27FC236}">
              <a16:creationId xmlns:a16="http://schemas.microsoft.com/office/drawing/2014/main" id="{84730C3A-87D1-47F1-934B-D1C97E93B8D6}"/>
            </a:ext>
          </a:extLst>
        </xdr:cNvPr>
        <xdr:cNvSpPr/>
      </xdr:nvSpPr>
      <xdr:spPr>
        <a:xfrm>
          <a:off x="199009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43559</xdr:rowOff>
    </xdr:from>
    <xdr:ext cx="469744" cy="259045"/>
    <xdr:sp macro="" textlink="">
      <xdr:nvSpPr>
        <xdr:cNvPr id="743" name="【庁舎】&#10;一人当たり面積該当値テキスト">
          <a:extLst>
            <a:ext uri="{FF2B5EF4-FFF2-40B4-BE49-F238E27FC236}">
              <a16:creationId xmlns:a16="http://schemas.microsoft.com/office/drawing/2014/main" id="{A01DB0E5-CB02-4290-B4D2-75713666D2F5}"/>
            </a:ext>
          </a:extLst>
        </xdr:cNvPr>
        <xdr:cNvSpPr txBox="1"/>
      </xdr:nvSpPr>
      <xdr:spPr>
        <a:xfrm>
          <a:off x="19989800" y="1737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68399</xdr:rowOff>
    </xdr:from>
    <xdr:to>
      <xdr:col>112</xdr:col>
      <xdr:colOff>38100</xdr:colOff>
      <xdr:row>105</xdr:row>
      <xdr:rowOff>169999</xdr:rowOff>
    </xdr:to>
    <xdr:sp macro="" textlink="">
      <xdr:nvSpPr>
        <xdr:cNvPr id="744" name="楕円 743">
          <a:extLst>
            <a:ext uri="{FF2B5EF4-FFF2-40B4-BE49-F238E27FC236}">
              <a16:creationId xmlns:a16="http://schemas.microsoft.com/office/drawing/2014/main" id="{BE66A71D-329D-46EC-9BE2-A2784B9692BB}"/>
            </a:ext>
          </a:extLst>
        </xdr:cNvPr>
        <xdr:cNvSpPr/>
      </xdr:nvSpPr>
      <xdr:spPr>
        <a:xfrm>
          <a:off x="19157950" y="174038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115932</xdr:rowOff>
    </xdr:from>
    <xdr:to>
      <xdr:col>116</xdr:col>
      <xdr:colOff>63500</xdr:colOff>
      <xdr:row>105</xdr:row>
      <xdr:rowOff>119199</xdr:rowOff>
    </xdr:to>
    <xdr:cxnSp macro="">
      <xdr:nvCxnSpPr>
        <xdr:cNvPr id="745" name="直線コネクタ 744">
          <a:extLst>
            <a:ext uri="{FF2B5EF4-FFF2-40B4-BE49-F238E27FC236}">
              <a16:creationId xmlns:a16="http://schemas.microsoft.com/office/drawing/2014/main" id="{EE4FD8AA-A45F-4C83-8F82-88F398409590}"/>
            </a:ext>
          </a:extLst>
        </xdr:cNvPr>
        <xdr:cNvCxnSpPr/>
      </xdr:nvCxnSpPr>
      <xdr:spPr>
        <a:xfrm flipV="1">
          <a:off x="19202400" y="17451432"/>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68399</xdr:rowOff>
    </xdr:from>
    <xdr:to>
      <xdr:col>107</xdr:col>
      <xdr:colOff>101600</xdr:colOff>
      <xdr:row>105</xdr:row>
      <xdr:rowOff>169999</xdr:rowOff>
    </xdr:to>
    <xdr:sp macro="" textlink="">
      <xdr:nvSpPr>
        <xdr:cNvPr id="746" name="楕円 745">
          <a:extLst>
            <a:ext uri="{FF2B5EF4-FFF2-40B4-BE49-F238E27FC236}">
              <a16:creationId xmlns:a16="http://schemas.microsoft.com/office/drawing/2014/main" id="{708CC753-46EF-492A-84B0-A385F1E89BFE}"/>
            </a:ext>
          </a:extLst>
        </xdr:cNvPr>
        <xdr:cNvSpPr/>
      </xdr:nvSpPr>
      <xdr:spPr>
        <a:xfrm>
          <a:off x="18345150" y="17403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119199</xdr:rowOff>
    </xdr:from>
    <xdr:to>
      <xdr:col>111</xdr:col>
      <xdr:colOff>177800</xdr:colOff>
      <xdr:row>105</xdr:row>
      <xdr:rowOff>119199</xdr:rowOff>
    </xdr:to>
    <xdr:cxnSp macro="">
      <xdr:nvCxnSpPr>
        <xdr:cNvPr id="747" name="直線コネクタ 746">
          <a:extLst>
            <a:ext uri="{FF2B5EF4-FFF2-40B4-BE49-F238E27FC236}">
              <a16:creationId xmlns:a16="http://schemas.microsoft.com/office/drawing/2014/main" id="{2A6531D5-25FA-4313-8F1B-64AB8A46F6D9}"/>
            </a:ext>
          </a:extLst>
        </xdr:cNvPr>
        <xdr:cNvCxnSpPr/>
      </xdr:nvCxnSpPr>
      <xdr:spPr>
        <a:xfrm>
          <a:off x="18395950" y="1745469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48" name="楕円 747">
          <a:extLst>
            <a:ext uri="{FF2B5EF4-FFF2-40B4-BE49-F238E27FC236}">
              <a16:creationId xmlns:a16="http://schemas.microsoft.com/office/drawing/2014/main" id="{30ADCAB5-6793-4A22-A82B-149D68140D87}"/>
            </a:ext>
          </a:extLst>
        </xdr:cNvPr>
        <xdr:cNvSpPr/>
      </xdr:nvSpPr>
      <xdr:spPr>
        <a:xfrm>
          <a:off x="17551400" y="17410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119199</xdr:rowOff>
    </xdr:from>
    <xdr:to>
      <xdr:col>107</xdr:col>
      <xdr:colOff>50800</xdr:colOff>
      <xdr:row>105</xdr:row>
      <xdr:rowOff>125730</xdr:rowOff>
    </xdr:to>
    <xdr:cxnSp macro="">
      <xdr:nvCxnSpPr>
        <xdr:cNvPr id="749" name="直線コネクタ 748">
          <a:extLst>
            <a:ext uri="{FF2B5EF4-FFF2-40B4-BE49-F238E27FC236}">
              <a16:creationId xmlns:a16="http://schemas.microsoft.com/office/drawing/2014/main" id="{A5941209-545F-4FD8-A766-85128ED5A60E}"/>
            </a:ext>
          </a:extLst>
        </xdr:cNvPr>
        <xdr:cNvCxnSpPr/>
      </xdr:nvCxnSpPr>
      <xdr:spPr>
        <a:xfrm flipV="1">
          <a:off x="17602200" y="17454699"/>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77107</xdr:rowOff>
    </xdr:from>
    <xdr:to>
      <xdr:col>98</xdr:col>
      <xdr:colOff>38100</xdr:colOff>
      <xdr:row>106</xdr:row>
      <xdr:rowOff>7257</xdr:rowOff>
    </xdr:to>
    <xdr:sp macro="" textlink="">
      <xdr:nvSpPr>
        <xdr:cNvPr id="750" name="楕円 749">
          <a:extLst>
            <a:ext uri="{FF2B5EF4-FFF2-40B4-BE49-F238E27FC236}">
              <a16:creationId xmlns:a16="http://schemas.microsoft.com/office/drawing/2014/main" id="{17BEFD65-B1D3-447E-9F4A-8FD9B2FE0AC9}"/>
            </a:ext>
          </a:extLst>
        </xdr:cNvPr>
        <xdr:cNvSpPr/>
      </xdr:nvSpPr>
      <xdr:spPr>
        <a:xfrm>
          <a:off x="16757650" y="17412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127907</xdr:rowOff>
    </xdr:to>
    <xdr:cxnSp macro="">
      <xdr:nvCxnSpPr>
        <xdr:cNvPr id="751" name="直線コネクタ 750">
          <a:extLst>
            <a:ext uri="{FF2B5EF4-FFF2-40B4-BE49-F238E27FC236}">
              <a16:creationId xmlns:a16="http://schemas.microsoft.com/office/drawing/2014/main" id="{A0E3C20D-1D1C-418B-A897-FF798AD1FF6A}"/>
            </a:ext>
          </a:extLst>
        </xdr:cNvPr>
        <xdr:cNvCxnSpPr/>
      </xdr:nvCxnSpPr>
      <xdr:spPr>
        <a:xfrm flipV="1">
          <a:off x="16802100" y="17461230"/>
          <a:ext cx="8001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52" name="n_1aveValue【庁舎】&#10;一人当たり面積">
          <a:extLst>
            <a:ext uri="{FF2B5EF4-FFF2-40B4-BE49-F238E27FC236}">
              <a16:creationId xmlns:a16="http://schemas.microsoft.com/office/drawing/2014/main" id="{13EB1860-FBC5-4A15-85EF-1215236CA63F}"/>
            </a:ext>
          </a:extLst>
        </xdr:cNvPr>
        <xdr:cNvSpPr txBox="1"/>
      </xdr:nvSpPr>
      <xdr:spPr>
        <a:xfrm>
          <a:off x="1898022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53" name="n_2aveValue【庁舎】&#10;一人当たり面積">
          <a:extLst>
            <a:ext uri="{FF2B5EF4-FFF2-40B4-BE49-F238E27FC236}">
              <a16:creationId xmlns:a16="http://schemas.microsoft.com/office/drawing/2014/main" id="{ED8E6EB3-FAA2-484A-AA68-B141EC0AC92C}"/>
            </a:ext>
          </a:extLst>
        </xdr:cNvPr>
        <xdr:cNvSpPr txBox="1"/>
      </xdr:nvSpPr>
      <xdr:spPr>
        <a:xfrm>
          <a:off x="181801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7456</xdr:rowOff>
    </xdr:from>
    <xdr:ext cx="469744" cy="259045"/>
    <xdr:sp macro="" textlink="">
      <xdr:nvSpPr>
        <xdr:cNvPr id="754" name="n_3aveValue【庁舎】&#10;一人当たり面積">
          <a:extLst>
            <a:ext uri="{FF2B5EF4-FFF2-40B4-BE49-F238E27FC236}">
              <a16:creationId xmlns:a16="http://schemas.microsoft.com/office/drawing/2014/main" id="{B7B677AE-B998-4CD5-BCD6-69100C95303C}"/>
            </a:ext>
          </a:extLst>
        </xdr:cNvPr>
        <xdr:cNvSpPr txBox="1"/>
      </xdr:nvSpPr>
      <xdr:spPr>
        <a:xfrm>
          <a:off x="17386377" y="1717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32129</xdr:rowOff>
    </xdr:from>
    <xdr:ext cx="469744" cy="259045"/>
    <xdr:sp macro="" textlink="">
      <xdr:nvSpPr>
        <xdr:cNvPr id="755" name="n_4aveValue【庁舎】&#10;一人当たり面積">
          <a:extLst>
            <a:ext uri="{FF2B5EF4-FFF2-40B4-BE49-F238E27FC236}">
              <a16:creationId xmlns:a16="http://schemas.microsoft.com/office/drawing/2014/main" id="{D34249AF-C323-4DC2-A0F7-6568D8F1E44F}"/>
            </a:ext>
          </a:extLst>
        </xdr:cNvPr>
        <xdr:cNvSpPr txBox="1"/>
      </xdr:nvSpPr>
      <xdr:spPr>
        <a:xfrm>
          <a:off x="16592627" y="1753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161126</xdr:rowOff>
    </xdr:from>
    <xdr:ext cx="469744" cy="259045"/>
    <xdr:sp macro="" textlink="">
      <xdr:nvSpPr>
        <xdr:cNvPr id="756" name="n_1mainValue【庁舎】&#10;一人当たり面積">
          <a:extLst>
            <a:ext uri="{FF2B5EF4-FFF2-40B4-BE49-F238E27FC236}">
              <a16:creationId xmlns:a16="http://schemas.microsoft.com/office/drawing/2014/main" id="{D5971C87-5848-4A9D-A7F9-3C8A0ED8FD98}"/>
            </a:ext>
          </a:extLst>
        </xdr:cNvPr>
        <xdr:cNvSpPr txBox="1"/>
      </xdr:nvSpPr>
      <xdr:spPr>
        <a:xfrm>
          <a:off x="18980227" y="1749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161126</xdr:rowOff>
    </xdr:from>
    <xdr:ext cx="469744" cy="259045"/>
    <xdr:sp macro="" textlink="">
      <xdr:nvSpPr>
        <xdr:cNvPr id="757" name="n_2mainValue【庁舎】&#10;一人当たり面積">
          <a:extLst>
            <a:ext uri="{FF2B5EF4-FFF2-40B4-BE49-F238E27FC236}">
              <a16:creationId xmlns:a16="http://schemas.microsoft.com/office/drawing/2014/main" id="{23603D25-E018-4F93-B69E-FD9F603B2DBC}"/>
            </a:ext>
          </a:extLst>
        </xdr:cNvPr>
        <xdr:cNvSpPr txBox="1"/>
      </xdr:nvSpPr>
      <xdr:spPr>
        <a:xfrm>
          <a:off x="18180127" y="1749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758" name="n_3mainValue【庁舎】&#10;一人当たり面積">
          <a:extLst>
            <a:ext uri="{FF2B5EF4-FFF2-40B4-BE49-F238E27FC236}">
              <a16:creationId xmlns:a16="http://schemas.microsoft.com/office/drawing/2014/main" id="{32C0CD78-502E-4898-B291-CEA692B5BA5C}"/>
            </a:ext>
          </a:extLst>
        </xdr:cNvPr>
        <xdr:cNvSpPr txBox="1"/>
      </xdr:nvSpPr>
      <xdr:spPr>
        <a:xfrm>
          <a:off x="17386377" y="175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23784</xdr:rowOff>
    </xdr:from>
    <xdr:ext cx="469744" cy="259045"/>
    <xdr:sp macro="" textlink="">
      <xdr:nvSpPr>
        <xdr:cNvPr id="759" name="n_4mainValue【庁舎】&#10;一人当たり面積">
          <a:extLst>
            <a:ext uri="{FF2B5EF4-FFF2-40B4-BE49-F238E27FC236}">
              <a16:creationId xmlns:a16="http://schemas.microsoft.com/office/drawing/2014/main" id="{CD7245FD-B07C-4A0E-8C60-66825721DBFE}"/>
            </a:ext>
          </a:extLst>
        </xdr:cNvPr>
        <xdr:cNvSpPr txBox="1"/>
      </xdr:nvSpPr>
      <xdr:spPr>
        <a:xfrm>
          <a:off x="16592627" y="1719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99C6008A-EBC0-451C-A937-87914388B62C}"/>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9044901B-D463-4EE1-A95F-42391E9F19A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F21B6149-CB96-4DAF-914C-0871115C7D8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各施設の減価償却率は、概ね平均より高めである。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施設の老朽化が進むため、長寿命化対策を計画的に行う必要がある。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人口や企業数が増えないことで概ね横ばいである。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今後も税の徴収率の維持・向上、そして子育て支援及び定住化の促進、人口維持を図り、自主財源の確保に努める。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ポイント増加している。昨今の物価高騰に伴う光熱水費等の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需用費の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今後も、事務事業の効率化等の行財政改革を進めるとともに、一定水準の経常経費の抑制は継続して行い、比率の急激な増加に繋がらないように財政運営に努める。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166158</xdr:rowOff>
    </xdr:from>
    <xdr:to>
      <xdr:col>23</xdr:col>
      <xdr:colOff>133350</xdr:colOff>
      <xdr:row>61</xdr:row>
      <xdr:rowOff>2752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531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60</xdr:row>
      <xdr:rowOff>166158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169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135467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696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135467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571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88688</xdr:rowOff>
    </xdr:from>
    <xdr:to>
      <xdr:col>11</xdr:col>
      <xdr:colOff>82550</xdr:colOff>
      <xdr:row>62</xdr:row>
      <xdr:rowOff>18838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123402</xdr:rowOff>
    </xdr:from>
    <xdr:to>
      <xdr:col>23</xdr:col>
      <xdr:colOff>184150</xdr:colOff>
      <xdr:row>61</xdr:row>
      <xdr:rowOff>53552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139929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115358</xdr:rowOff>
    </xdr:from>
    <xdr:to>
      <xdr:col>19</xdr:col>
      <xdr:colOff>184150</xdr:colOff>
      <xdr:row>61</xdr:row>
      <xdr:rowOff>45508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55685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新型コロナウイルス感染症の終息に伴い積極的な地方創生事業の実施により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物件費の支出が発生したことが主な要因である。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昨今の物価高騰の影響を受ける中、今後の事業費を見通すことは困難であるが、他の事業と同様に効率を図り、費用の抑制に努めたい。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144621</xdr:rowOff>
    </xdr:from>
    <xdr:to>
      <xdr:col>23</xdr:col>
      <xdr:colOff>133350</xdr:colOff>
      <xdr:row>82</xdr:row>
      <xdr:rowOff>1395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2071"/>
          <a:ext cx="838200"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128919</xdr:rowOff>
    </xdr:from>
    <xdr:to>
      <xdr:col>19</xdr:col>
      <xdr:colOff>133350</xdr:colOff>
      <xdr:row>81</xdr:row>
      <xdr:rowOff>144621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6369"/>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124366</xdr:rowOff>
    </xdr:from>
    <xdr:to>
      <xdr:col>15</xdr:col>
      <xdr:colOff>82550</xdr:colOff>
      <xdr:row>81</xdr:row>
      <xdr:rowOff>128919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1816"/>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105896</xdr:rowOff>
    </xdr:from>
    <xdr:to>
      <xdr:col>11</xdr:col>
      <xdr:colOff>31750</xdr:colOff>
      <xdr:row>81</xdr:row>
      <xdr:rowOff>124366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3346"/>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74961</xdr:rowOff>
    </xdr:from>
    <xdr:to>
      <xdr:col>11</xdr:col>
      <xdr:colOff>82550</xdr:colOff>
      <xdr:row>82</xdr:row>
      <xdr:rowOff>5111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161338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4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61179</xdr:rowOff>
    </xdr:from>
    <xdr:to>
      <xdr:col>7</xdr:col>
      <xdr:colOff>31750</xdr:colOff>
      <xdr:row>81</xdr:row>
      <xdr:rowOff>162779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4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147556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122045</xdr:rowOff>
    </xdr:from>
    <xdr:to>
      <xdr:col>23</xdr:col>
      <xdr:colOff>184150</xdr:colOff>
      <xdr:row>82</xdr:row>
      <xdr:rowOff>52195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94122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8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93821</xdr:rowOff>
    </xdr:from>
    <xdr:to>
      <xdr:col>19</xdr:col>
      <xdr:colOff>184150</xdr:colOff>
      <xdr:row>82</xdr:row>
      <xdr:rowOff>23971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34148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78119</xdr:rowOff>
    </xdr:from>
    <xdr:to>
      <xdr:col>15</xdr:col>
      <xdr:colOff>133350</xdr:colOff>
      <xdr:row>82</xdr:row>
      <xdr:rowOff>8269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18446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73566</xdr:rowOff>
    </xdr:from>
    <xdr:to>
      <xdr:col>11</xdr:col>
      <xdr:colOff>82550</xdr:colOff>
      <xdr:row>82</xdr:row>
      <xdr:rowOff>3716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55096</xdr:rowOff>
    </xdr:from>
    <xdr:to>
      <xdr:col>7</xdr:col>
      <xdr:colOff>31750</xdr:colOff>
      <xdr:row>81</xdr:row>
      <xdr:rowOff>156696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人事院勧告を遵守した給与改定等を行っており、平均的な水準が維持されるものと予想される。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7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95955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95955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771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現在の職員定員は町の行政サービスを維持していくうえで、最低限を確保しているという認識である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地方創生関連やＤＸ推進など業務量は増加傾向にある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上、ベテラン職員の早期退職や中途退職に伴い職員の平均年齢が若くなっていることから、</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安定した採用を継続し、職員の資質向上にも注力しなければならない。</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79693</xdr:rowOff>
    </xdr:from>
    <xdr:to>
      <xdr:col>81</xdr:col>
      <xdr:colOff>44450</xdr:colOff>
      <xdr:row>60</xdr:row>
      <xdr:rowOff>170180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6669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169576</xdr:rowOff>
    </xdr:from>
    <xdr:to>
      <xdr:col>77</xdr:col>
      <xdr:colOff>44450</xdr:colOff>
      <xdr:row>60</xdr:row>
      <xdr:rowOff>170180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56576"/>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160528</xdr:rowOff>
    </xdr:from>
    <xdr:to>
      <xdr:col>72</xdr:col>
      <xdr:colOff>203200</xdr:colOff>
      <xdr:row>60</xdr:row>
      <xdr:rowOff>169576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47528"/>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160528</xdr:rowOff>
    </xdr:from>
    <xdr:to>
      <xdr:col>68</xdr:col>
      <xdr:colOff>152400</xdr:colOff>
      <xdr:row>61</xdr:row>
      <xdr:rowOff>6572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47528"/>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82582</xdr:rowOff>
    </xdr:from>
    <xdr:to>
      <xdr:col>64</xdr:col>
      <xdr:colOff>152400</xdr:colOff>
      <xdr:row>61</xdr:row>
      <xdr:rowOff>12732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22909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3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28893</xdr:rowOff>
    </xdr:from>
    <xdr:to>
      <xdr:col>81</xdr:col>
      <xdr:colOff>95250</xdr:colOff>
      <xdr:row>60</xdr:row>
      <xdr:rowOff>130493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45420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118776</xdr:rowOff>
    </xdr:from>
    <xdr:to>
      <xdr:col>73</xdr:col>
      <xdr:colOff>44450</xdr:colOff>
      <xdr:row>61</xdr:row>
      <xdr:rowOff>48926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33703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109728</xdr:rowOff>
    </xdr:from>
    <xdr:to>
      <xdr:col>68</xdr:col>
      <xdr:colOff>203200</xdr:colOff>
      <xdr:row>61</xdr:row>
      <xdr:rowOff>39878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24655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127222</xdr:rowOff>
    </xdr:from>
    <xdr:to>
      <xdr:col>64</xdr:col>
      <xdr:colOff>152400</xdr:colOff>
      <xdr:row>61</xdr:row>
      <xdr:rowOff>57372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1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42149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年度から積極的に活用している過疎対策事業債の借入額の増加により、実質公債費比率が悪化している。中学校建替とこども園建設事業の実施に伴い当該数値は令和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年度頃まで悪化していく見込みであり、償還と借入のバランスを取りながら、適正な起債管理を行っていく。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109982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153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109982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3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109982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95504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718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88138</xdr:rowOff>
    </xdr:from>
    <xdr:to>
      <xdr:col>68</xdr:col>
      <xdr:colOff>203200</xdr:colOff>
      <xdr:row>42</xdr:row>
      <xdr:rowOff>18288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51579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170959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年度に将来負担比率は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となり、継続して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が維持できている。基金の増加や過疎対策事業債の活用による基準財政需要額公債費の増加が主な要因となっている。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今後も大規模ハード事業等の実施に際しては、町の財源余力を加味し、後世への負担が大きくならないように、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繰越金を財源とした計画的な基金造成や過疎対策事業債等の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有利な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起債を活用して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財源確保し、健全な財政運営に努める。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年度に会計年度任用職員制度が施行されたことに伴い、以前まで物件費で計上していた臨時職員賃金が全額人件費に振替となったことから大きく増加したが、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横ばいが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年度から会計年度任用職員制度の改正に伴い、勤勉手当が支給されることから大幅な増加が見込まれる。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97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683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昨今の物価高騰に伴う光熱水費等の増により、物件費全体では昨年度と比較して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行財政改革の一環で、外部委託可能な事務・事業は外部への委託を進めていることから、今後、更に物件費の増加が想定されるため、事務費等の見直しを行い、良好な数値が維持できるよう経費節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4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高齢化による介護給付等も増加しており、扶助費は今後も増加することが想定されるため、町民が暮らし易いまちづくりを推進するにあたり、介護予防や精神面を含む健康づくりに注視して扶助費の抑制を図り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58</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520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年度に下水道事業会計の法的化に伴い、これまで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金として整理していた支出を負担金と補助金で整理したことで大きく減少したが、今後は横ばいが続く見込みである。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54</xdr:row>
      <xdr:rowOff>170543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396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54</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52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59</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581243"/>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年度に下水道事業会計の法的化に伴い、これまで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金として整理していた支出を負担金と補助金で整理したことで大きく増加したが、今後は横ばいが続く見込みである。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町独自の補助金等については、町民へ還元する施策や町の発展に繋がる費用対効果の高い補助制度を今後も検討していく。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5842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74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8606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しているが、今後、中学校・こども園建設事業に伴う借入の償還が開始されれば急激に増加する。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公債費の増加に備え減債基金に毎年積み増しを行っており、更に中学校・こども園建設事業に係る償還用の基金も造成しているため、繰入を適切に行い、歳出の圧迫を緩和させたい。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59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97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ポイント増加している。公債費以外の経常収支比率が全体的に増加しているが、昨今の物価高騰によるものと考えられる。今後も良好な数値が維持できるよう努める。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133858</xdr:rowOff>
    </xdr:from>
    <xdr:to>
      <xdr:col>82</xdr:col>
      <xdr:colOff>107950</xdr:colOff>
      <xdr:row>74</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211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74</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868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868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129286</xdr:rowOff>
    </xdr:from>
    <xdr:to>
      <xdr:col>69</xdr:col>
      <xdr:colOff>92075</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1658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3048</xdr:rowOff>
    </xdr:from>
    <xdr:to>
      <xdr:col>69</xdr:col>
      <xdr:colOff>142875</xdr:colOff>
      <xdr:row>75</xdr:row>
      <xdr:rowOff>104648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114825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84853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7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83058</xdr:rowOff>
    </xdr:from>
    <xdr:to>
      <xdr:col>78</xdr:col>
      <xdr:colOff>120650</xdr:colOff>
      <xdr:row>75</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169435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135145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155719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78486</xdr:rowOff>
    </xdr:from>
    <xdr:to>
      <xdr:col>65</xdr:col>
      <xdr:colOff>53975</xdr:colOff>
      <xdr:row>75</xdr:row>
      <xdr:rowOff>8636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18813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82065</xdr:rowOff>
    </xdr:from>
    <xdr:to>
      <xdr:col>29</xdr:col>
      <xdr:colOff>127000</xdr:colOff>
      <xdr:row>17</xdr:row>
      <xdr:rowOff>102319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4340"/>
          <a:ext cx="647700" cy="2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66842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100696</xdr:rowOff>
    </xdr:from>
    <xdr:to>
      <xdr:col>26</xdr:col>
      <xdr:colOff>50800</xdr:colOff>
      <xdr:row>17</xdr:row>
      <xdr:rowOff>102319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62971"/>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100696</xdr:rowOff>
    </xdr:from>
    <xdr:to>
      <xdr:col>22</xdr:col>
      <xdr:colOff>114300</xdr:colOff>
      <xdr:row>17</xdr:row>
      <xdr:rowOff>143315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2971"/>
          <a:ext cx="698500" cy="42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143315</xdr:rowOff>
    </xdr:from>
    <xdr:to>
      <xdr:col>18</xdr:col>
      <xdr:colOff>177800</xdr:colOff>
      <xdr:row>18</xdr:row>
      <xdr:rowOff>75016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5590"/>
          <a:ext cx="698500" cy="103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31265</xdr:rowOff>
    </xdr:from>
    <xdr:to>
      <xdr:col>29</xdr:col>
      <xdr:colOff>177800</xdr:colOff>
      <xdr:row>17</xdr:row>
      <xdr:rowOff>132865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47792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51519</xdr:rowOff>
    </xdr:from>
    <xdr:to>
      <xdr:col>26</xdr:col>
      <xdr:colOff>101600</xdr:colOff>
      <xdr:row>17</xdr:row>
      <xdr:rowOff>153119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163296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49896</xdr:rowOff>
    </xdr:from>
    <xdr:to>
      <xdr:col>22</xdr:col>
      <xdr:colOff>165100</xdr:colOff>
      <xdr:row>17</xdr:row>
      <xdr:rowOff>151496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161673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92515</xdr:rowOff>
    </xdr:from>
    <xdr:to>
      <xdr:col>19</xdr:col>
      <xdr:colOff>38100</xdr:colOff>
      <xdr:row>18</xdr:row>
      <xdr:rowOff>22665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32842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24216</xdr:rowOff>
    </xdr:from>
    <xdr:to>
      <xdr:col>15</xdr:col>
      <xdr:colOff>101600</xdr:colOff>
      <xdr:row>18</xdr:row>
      <xdr:rowOff>125816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110593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301834</xdr:rowOff>
    </xdr:from>
    <xdr:to>
      <xdr:col>29</xdr:col>
      <xdr:colOff>127000</xdr:colOff>
      <xdr:row>35</xdr:row>
      <xdr:rowOff>317675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12184"/>
          <a:ext cx="647700" cy="15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292621</xdr:rowOff>
    </xdr:from>
    <xdr:to>
      <xdr:col>26</xdr:col>
      <xdr:colOff>50800</xdr:colOff>
      <xdr:row>35</xdr:row>
      <xdr:rowOff>301834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02971"/>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292621</xdr:rowOff>
    </xdr:from>
    <xdr:to>
      <xdr:col>22</xdr:col>
      <xdr:colOff>114300</xdr:colOff>
      <xdr:row>35</xdr:row>
      <xdr:rowOff>307213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2971"/>
          <a:ext cx="6985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307213</xdr:rowOff>
    </xdr:from>
    <xdr:to>
      <xdr:col>18</xdr:col>
      <xdr:colOff>177800</xdr:colOff>
      <xdr:row>36</xdr:row>
      <xdr:rowOff>3335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17563"/>
          <a:ext cx="698500" cy="3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275471</xdr:rowOff>
    </xdr:from>
    <xdr:to>
      <xdr:col>15</xdr:col>
      <xdr:colOff>101600</xdr:colOff>
      <xdr:row>36</xdr:row>
      <xdr:rowOff>34171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5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44348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266875</xdr:rowOff>
    </xdr:from>
    <xdr:to>
      <xdr:col>29</xdr:col>
      <xdr:colOff>177800</xdr:colOff>
      <xdr:row>36</xdr:row>
      <xdr:rowOff>25575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238952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251034</xdr:rowOff>
    </xdr:from>
    <xdr:to>
      <xdr:col>26</xdr:col>
      <xdr:colOff>101600</xdr:colOff>
      <xdr:row>36</xdr:row>
      <xdr:rowOff>9734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1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7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241821</xdr:rowOff>
    </xdr:from>
    <xdr:to>
      <xdr:col>22</xdr:col>
      <xdr:colOff>165100</xdr:colOff>
      <xdr:row>36</xdr:row>
      <xdr:rowOff>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256413</xdr:rowOff>
    </xdr:from>
    <xdr:to>
      <xdr:col>19</xdr:col>
      <xdr:colOff>38100</xdr:colOff>
      <xdr:row>36</xdr:row>
      <xdr:rowOff>15113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295435</xdr:rowOff>
    </xdr:from>
    <xdr:to>
      <xdr:col>15</xdr:col>
      <xdr:colOff>101600</xdr:colOff>
      <xdr:row>36</xdr:row>
      <xdr:rowOff>54135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38912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163868</xdr:rowOff>
    </xdr:from>
    <xdr:to>
      <xdr:col>24</xdr:col>
      <xdr:colOff>63500</xdr:colOff>
      <xdr:row>36</xdr:row>
      <xdr:rowOff>2229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64618"/>
          <a:ext cx="8382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163868</xdr:rowOff>
    </xdr:from>
    <xdr:to>
      <xdr:col>19</xdr:col>
      <xdr:colOff>177800</xdr:colOff>
      <xdr:row>36</xdr:row>
      <xdr:rowOff>4414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64618"/>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4414</xdr:rowOff>
    </xdr:from>
    <xdr:to>
      <xdr:col>15</xdr:col>
      <xdr:colOff>50800</xdr:colOff>
      <xdr:row>36</xdr:row>
      <xdr:rowOff>35093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76614"/>
          <a:ext cx="8890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35093</xdr:rowOff>
    </xdr:from>
    <xdr:to>
      <xdr:col>10</xdr:col>
      <xdr:colOff>114300</xdr:colOff>
      <xdr:row>38</xdr:row>
      <xdr:rowOff>80392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7293"/>
          <a:ext cx="889000" cy="38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127543</xdr:rowOff>
    </xdr:from>
    <xdr:to>
      <xdr:col>10</xdr:col>
      <xdr:colOff>165100</xdr:colOff>
      <xdr:row>37</xdr:row>
      <xdr:rowOff>57693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48820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74178</xdr:rowOff>
    </xdr:from>
    <xdr:to>
      <xdr:col>6</xdr:col>
      <xdr:colOff>38100</xdr:colOff>
      <xdr:row>38</xdr:row>
      <xdr:rowOff>4328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1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20855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9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122879</xdr:rowOff>
    </xdr:from>
    <xdr:to>
      <xdr:col>24</xdr:col>
      <xdr:colOff>114300</xdr:colOff>
      <xdr:row>36</xdr:row>
      <xdr:rowOff>53029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145756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113068</xdr:rowOff>
    </xdr:from>
    <xdr:to>
      <xdr:col>20</xdr:col>
      <xdr:colOff>38100</xdr:colOff>
      <xdr:row>36</xdr:row>
      <xdr:rowOff>43218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59745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125064</xdr:rowOff>
    </xdr:from>
    <xdr:to>
      <xdr:col>15</xdr:col>
      <xdr:colOff>101600</xdr:colOff>
      <xdr:row>36</xdr:row>
      <xdr:rowOff>55214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71741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155743</xdr:rowOff>
    </xdr:from>
    <xdr:to>
      <xdr:col>10</xdr:col>
      <xdr:colOff>165100</xdr:colOff>
      <xdr:row>36</xdr:row>
      <xdr:rowOff>85893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102420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3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29592</xdr:rowOff>
    </xdr:from>
    <xdr:to>
      <xdr:col>6</xdr:col>
      <xdr:colOff>38100</xdr:colOff>
      <xdr:row>38</xdr:row>
      <xdr:rowOff>131192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122319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162919</xdr:rowOff>
    </xdr:from>
    <xdr:to>
      <xdr:col>24</xdr:col>
      <xdr:colOff>63500</xdr:colOff>
      <xdr:row>58</xdr:row>
      <xdr:rowOff>20890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35569"/>
          <a:ext cx="8382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20890</xdr:rowOff>
    </xdr:from>
    <xdr:to>
      <xdr:col>19</xdr:col>
      <xdr:colOff>177800</xdr:colOff>
      <xdr:row>58</xdr:row>
      <xdr:rowOff>35829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64990"/>
          <a:ext cx="889000" cy="1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35829</xdr:rowOff>
    </xdr:from>
    <xdr:to>
      <xdr:col>15</xdr:col>
      <xdr:colOff>50800</xdr:colOff>
      <xdr:row>58</xdr:row>
      <xdr:rowOff>36459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79929"/>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19560</xdr:rowOff>
    </xdr:from>
    <xdr:to>
      <xdr:col>10</xdr:col>
      <xdr:colOff>114300</xdr:colOff>
      <xdr:row>58</xdr:row>
      <xdr:rowOff>36459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63660"/>
          <a:ext cx="889000" cy="1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141639</xdr:rowOff>
    </xdr:from>
    <xdr:to>
      <xdr:col>10</xdr:col>
      <xdr:colOff>165100</xdr:colOff>
      <xdr:row>58</xdr:row>
      <xdr:rowOff>71789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88316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8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144245</xdr:rowOff>
    </xdr:from>
    <xdr:to>
      <xdr:col>6</xdr:col>
      <xdr:colOff>38100</xdr:colOff>
      <xdr:row>58</xdr:row>
      <xdr:rowOff>74395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65522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0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112119</xdr:rowOff>
    </xdr:from>
    <xdr:to>
      <xdr:col>24</xdr:col>
      <xdr:colOff>114300</xdr:colOff>
      <xdr:row>58</xdr:row>
      <xdr:rowOff>42269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71496</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7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141540</xdr:rowOff>
    </xdr:from>
    <xdr:to>
      <xdr:col>20</xdr:col>
      <xdr:colOff>38100</xdr:colOff>
      <xdr:row>58</xdr:row>
      <xdr:rowOff>71690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62817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156479</xdr:rowOff>
    </xdr:from>
    <xdr:to>
      <xdr:col>15</xdr:col>
      <xdr:colOff>101600</xdr:colOff>
      <xdr:row>58</xdr:row>
      <xdr:rowOff>86629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2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77756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157109</xdr:rowOff>
    </xdr:from>
    <xdr:to>
      <xdr:col>10</xdr:col>
      <xdr:colOff>165100</xdr:colOff>
      <xdr:row>58</xdr:row>
      <xdr:rowOff>87259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78386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2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140210</xdr:rowOff>
    </xdr:from>
    <xdr:to>
      <xdr:col>6</xdr:col>
      <xdr:colOff>38100</xdr:colOff>
      <xdr:row>58</xdr:row>
      <xdr:rowOff>70360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86887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8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23457</xdr:rowOff>
    </xdr:from>
    <xdr:to>
      <xdr:col>24</xdr:col>
      <xdr:colOff>63500</xdr:colOff>
      <xdr:row>78</xdr:row>
      <xdr:rowOff>38658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96557"/>
          <a:ext cx="8382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38658</xdr:rowOff>
    </xdr:from>
    <xdr:to>
      <xdr:col>19</xdr:col>
      <xdr:colOff>177800</xdr:colOff>
      <xdr:row>78</xdr:row>
      <xdr:rowOff>92436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11758"/>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74244</xdr:rowOff>
    </xdr:from>
    <xdr:to>
      <xdr:col>15</xdr:col>
      <xdr:colOff>50800</xdr:colOff>
      <xdr:row>78</xdr:row>
      <xdr:rowOff>92436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47344"/>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47574</xdr:rowOff>
    </xdr:from>
    <xdr:to>
      <xdr:col>10</xdr:col>
      <xdr:colOff>114300</xdr:colOff>
      <xdr:row>78</xdr:row>
      <xdr:rowOff>74244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206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144107</xdr:rowOff>
    </xdr:from>
    <xdr:to>
      <xdr:col>24</xdr:col>
      <xdr:colOff>114300</xdr:colOff>
      <xdr:row>78</xdr:row>
      <xdr:rowOff>74257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122534</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159308</xdr:rowOff>
    </xdr:from>
    <xdr:to>
      <xdr:col>20</xdr:col>
      <xdr:colOff>38100</xdr:colOff>
      <xdr:row>78</xdr:row>
      <xdr:rowOff>89458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80585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41636</xdr:rowOff>
    </xdr:from>
    <xdr:to>
      <xdr:col>15</xdr:col>
      <xdr:colOff>101600</xdr:colOff>
      <xdr:row>78</xdr:row>
      <xdr:rowOff>143236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0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23444</xdr:rowOff>
    </xdr:from>
    <xdr:to>
      <xdr:col>10</xdr:col>
      <xdr:colOff>165100</xdr:colOff>
      <xdr:row>78</xdr:row>
      <xdr:rowOff>125044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116171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168224</xdr:rowOff>
    </xdr:from>
    <xdr:to>
      <xdr:col>6</xdr:col>
      <xdr:colOff>38100</xdr:colOff>
      <xdr:row>78</xdr:row>
      <xdr:rowOff>98374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89501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58623</xdr:rowOff>
    </xdr:from>
    <xdr:to>
      <xdr:col>24</xdr:col>
      <xdr:colOff>63500</xdr:colOff>
      <xdr:row>97</xdr:row>
      <xdr:rowOff>62574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89273"/>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24137</xdr:rowOff>
    </xdr:from>
    <xdr:to>
      <xdr:col>19</xdr:col>
      <xdr:colOff>177800</xdr:colOff>
      <xdr:row>97</xdr:row>
      <xdr:rowOff>58623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83337"/>
          <a:ext cx="889000" cy="20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24137</xdr:rowOff>
    </xdr:from>
    <xdr:to>
      <xdr:col>15</xdr:col>
      <xdr:colOff>50800</xdr:colOff>
      <xdr:row>97</xdr:row>
      <xdr:rowOff>55761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83337"/>
          <a:ext cx="889000" cy="20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55761</xdr:rowOff>
    </xdr:from>
    <xdr:to>
      <xdr:col>10</xdr:col>
      <xdr:colOff>114300</xdr:colOff>
      <xdr:row>97</xdr:row>
      <xdr:rowOff>117384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86411"/>
          <a:ext cx="889000" cy="6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124889</xdr:rowOff>
    </xdr:from>
    <xdr:to>
      <xdr:col>10</xdr:col>
      <xdr:colOff>165100</xdr:colOff>
      <xdr:row>97</xdr:row>
      <xdr:rowOff>55039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71566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124061</xdr:rowOff>
    </xdr:from>
    <xdr:to>
      <xdr:col>6</xdr:col>
      <xdr:colOff>38100</xdr:colOff>
      <xdr:row>97</xdr:row>
      <xdr:rowOff>54211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70738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11774</xdr:rowOff>
    </xdr:from>
    <xdr:to>
      <xdr:col>24</xdr:col>
      <xdr:colOff>114300</xdr:colOff>
      <xdr:row>97</xdr:row>
      <xdr:rowOff>113374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161651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7823</xdr:rowOff>
    </xdr:from>
    <xdr:to>
      <xdr:col>20</xdr:col>
      <xdr:colOff>38100</xdr:colOff>
      <xdr:row>97</xdr:row>
      <xdr:rowOff>109423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100550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144787</xdr:rowOff>
    </xdr:from>
    <xdr:to>
      <xdr:col>15</xdr:col>
      <xdr:colOff>101600</xdr:colOff>
      <xdr:row>96</xdr:row>
      <xdr:rowOff>74937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91464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4961</xdr:rowOff>
    </xdr:from>
    <xdr:to>
      <xdr:col>10</xdr:col>
      <xdr:colOff>165100</xdr:colOff>
      <xdr:row>97</xdr:row>
      <xdr:rowOff>106561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97688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66584</xdr:rowOff>
    </xdr:from>
    <xdr:to>
      <xdr:col>6</xdr:col>
      <xdr:colOff>38100</xdr:colOff>
      <xdr:row>97</xdr:row>
      <xdr:rowOff>168184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159311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22849</xdr:rowOff>
    </xdr:from>
    <xdr:to>
      <xdr:col>55</xdr:col>
      <xdr:colOff>0</xdr:colOff>
      <xdr:row>33</xdr:row>
      <xdr:rowOff>78650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680699"/>
          <a:ext cx="838200" cy="5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78650</xdr:rowOff>
    </xdr:from>
    <xdr:to>
      <xdr:col>50</xdr:col>
      <xdr:colOff>114300</xdr:colOff>
      <xdr:row>33</xdr:row>
      <xdr:rowOff>149845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736500"/>
          <a:ext cx="889000" cy="7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170803</xdr:rowOff>
    </xdr:from>
    <xdr:to>
      <xdr:col>45</xdr:col>
      <xdr:colOff>177800</xdr:colOff>
      <xdr:row>33</xdr:row>
      <xdr:rowOff>149845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14303"/>
          <a:ext cx="889000" cy="49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170803</xdr:rowOff>
    </xdr:from>
    <xdr:to>
      <xdr:col>41</xdr:col>
      <xdr:colOff>50800</xdr:colOff>
      <xdr:row>35</xdr:row>
      <xdr:rowOff>169372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14303"/>
          <a:ext cx="889000" cy="85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45649</xdr:rowOff>
    </xdr:from>
    <xdr:to>
      <xdr:col>41</xdr:col>
      <xdr:colOff>101600</xdr:colOff>
      <xdr:row>32</xdr:row>
      <xdr:rowOff>147249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138376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2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80364</xdr:rowOff>
    </xdr:from>
    <xdr:to>
      <xdr:col>36</xdr:col>
      <xdr:colOff>165100</xdr:colOff>
      <xdr:row>36</xdr:row>
      <xdr:rowOff>10514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5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143499</xdr:rowOff>
    </xdr:from>
    <xdr:to>
      <xdr:col>55</xdr:col>
      <xdr:colOff>50800</xdr:colOff>
      <xdr:row>33</xdr:row>
      <xdr:rowOff>73649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166376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27850</xdr:rowOff>
    </xdr:from>
    <xdr:to>
      <xdr:col>50</xdr:col>
      <xdr:colOff>165100</xdr:colOff>
      <xdr:row>33</xdr:row>
      <xdr:rowOff>129450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6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145977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46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99045</xdr:rowOff>
    </xdr:from>
    <xdr:to>
      <xdr:col>46</xdr:col>
      <xdr:colOff>38100</xdr:colOff>
      <xdr:row>34</xdr:row>
      <xdr:rowOff>29195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7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45722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3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120003</xdr:rowOff>
    </xdr:from>
    <xdr:to>
      <xdr:col>41</xdr:col>
      <xdr:colOff>101600</xdr:colOff>
      <xdr:row>31</xdr:row>
      <xdr:rowOff>50153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66680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118572</xdr:rowOff>
    </xdr:from>
    <xdr:to>
      <xdr:col>36</xdr:col>
      <xdr:colOff>165100</xdr:colOff>
      <xdr:row>36</xdr:row>
      <xdr:rowOff>48722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39849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21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81182</xdr:rowOff>
    </xdr:from>
    <xdr:to>
      <xdr:col>55</xdr:col>
      <xdr:colOff>0</xdr:colOff>
      <xdr:row>56</xdr:row>
      <xdr:rowOff>124962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10932"/>
          <a:ext cx="838200" cy="2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124962</xdr:rowOff>
    </xdr:from>
    <xdr:to>
      <xdr:col>50</xdr:col>
      <xdr:colOff>114300</xdr:colOff>
      <xdr:row>58</xdr:row>
      <xdr:rowOff>48537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6162"/>
          <a:ext cx="889000" cy="2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48537</xdr:rowOff>
    </xdr:from>
    <xdr:to>
      <xdr:col>45</xdr:col>
      <xdr:colOff>177800</xdr:colOff>
      <xdr:row>58</xdr:row>
      <xdr:rowOff>72427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92637"/>
          <a:ext cx="889000" cy="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72427</xdr:rowOff>
    </xdr:from>
    <xdr:to>
      <xdr:col>41</xdr:col>
      <xdr:colOff>50800</xdr:colOff>
      <xdr:row>59</xdr:row>
      <xdr:rowOff>18405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6527"/>
          <a:ext cx="889000" cy="1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14783</xdr:rowOff>
    </xdr:from>
    <xdr:to>
      <xdr:col>41</xdr:col>
      <xdr:colOff>101600</xdr:colOff>
      <xdr:row>58</xdr:row>
      <xdr:rowOff>116383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132910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153988</xdr:rowOff>
    </xdr:from>
    <xdr:to>
      <xdr:col>36</xdr:col>
      <xdr:colOff>165100</xdr:colOff>
      <xdr:row>58</xdr:row>
      <xdr:rowOff>84138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100665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30382</xdr:rowOff>
    </xdr:from>
    <xdr:to>
      <xdr:col>55</xdr:col>
      <xdr:colOff>50800</xdr:colOff>
      <xdr:row>55</xdr:row>
      <xdr:rowOff>131982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53259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1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74162</xdr:rowOff>
    </xdr:from>
    <xdr:to>
      <xdr:col>50</xdr:col>
      <xdr:colOff>165100</xdr:colOff>
      <xdr:row>57</xdr:row>
      <xdr:rowOff>4312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20839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5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169187</xdr:rowOff>
    </xdr:from>
    <xdr:to>
      <xdr:col>46</xdr:col>
      <xdr:colOff>38100</xdr:colOff>
      <xdr:row>58</xdr:row>
      <xdr:rowOff>99337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115864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21627</xdr:rowOff>
    </xdr:from>
    <xdr:to>
      <xdr:col>41</xdr:col>
      <xdr:colOff>101600</xdr:colOff>
      <xdr:row>58</xdr:row>
      <xdr:rowOff>123227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114354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5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139055</xdr:rowOff>
    </xdr:from>
    <xdr:to>
      <xdr:col>36</xdr:col>
      <xdr:colOff>165100</xdr:colOff>
      <xdr:row>59</xdr:row>
      <xdr:rowOff>69205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60332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33700</xdr:rowOff>
    </xdr:from>
    <xdr:to>
      <xdr:col>55</xdr:col>
      <xdr:colOff>0</xdr:colOff>
      <xdr:row>77</xdr:row>
      <xdr:rowOff>155946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35350"/>
          <a:ext cx="838200" cy="1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155946</xdr:rowOff>
    </xdr:from>
    <xdr:to>
      <xdr:col>50</xdr:col>
      <xdr:colOff>114300</xdr:colOff>
      <xdr:row>78</xdr:row>
      <xdr:rowOff>152149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7596"/>
          <a:ext cx="889000" cy="1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152149</xdr:rowOff>
    </xdr:from>
    <xdr:to>
      <xdr:col>45</xdr:col>
      <xdr:colOff>177800</xdr:colOff>
      <xdr:row>79</xdr:row>
      <xdr:rowOff>33827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25249"/>
          <a:ext cx="8890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33827</xdr:rowOff>
    </xdr:from>
    <xdr:to>
      <xdr:col>41</xdr:col>
      <xdr:colOff>50800</xdr:colOff>
      <xdr:row>79</xdr:row>
      <xdr:rowOff>40346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8377"/>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90705</xdr:rowOff>
    </xdr:from>
    <xdr:to>
      <xdr:col>41</xdr:col>
      <xdr:colOff>101600</xdr:colOff>
      <xdr:row>79</xdr:row>
      <xdr:rowOff>20855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37382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3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68337</xdr:rowOff>
    </xdr:from>
    <xdr:to>
      <xdr:col>36</xdr:col>
      <xdr:colOff>165100</xdr:colOff>
      <xdr:row>78</xdr:row>
      <xdr:rowOff>169937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15014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154350</xdr:rowOff>
    </xdr:from>
    <xdr:to>
      <xdr:col>55</xdr:col>
      <xdr:colOff>50800</xdr:colOff>
      <xdr:row>77</xdr:row>
      <xdr:rowOff>84500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5777</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105146</xdr:rowOff>
    </xdr:from>
    <xdr:to>
      <xdr:col>50</xdr:col>
      <xdr:colOff>165100</xdr:colOff>
      <xdr:row>78</xdr:row>
      <xdr:rowOff>35296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51823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8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101349</xdr:rowOff>
    </xdr:from>
    <xdr:to>
      <xdr:col>46</xdr:col>
      <xdr:colOff>38100</xdr:colOff>
      <xdr:row>79</xdr:row>
      <xdr:rowOff>31499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48026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154477</xdr:rowOff>
    </xdr:from>
    <xdr:to>
      <xdr:col>41</xdr:col>
      <xdr:colOff>101600</xdr:colOff>
      <xdr:row>79</xdr:row>
      <xdr:rowOff>84627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75754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160996</xdr:rowOff>
    </xdr:from>
    <xdr:to>
      <xdr:col>36</xdr:col>
      <xdr:colOff>165100</xdr:colOff>
      <xdr:row>79</xdr:row>
      <xdr:rowOff>91146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82273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9931</xdr:rowOff>
    </xdr:from>
    <xdr:to>
      <xdr:col>55</xdr:col>
      <xdr:colOff>0</xdr:colOff>
      <xdr:row>95</xdr:row>
      <xdr:rowOff>59686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26231"/>
          <a:ext cx="838200" cy="22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59686</xdr:rowOff>
    </xdr:from>
    <xdr:to>
      <xdr:col>50</xdr:col>
      <xdr:colOff>114300</xdr:colOff>
      <xdr:row>97</xdr:row>
      <xdr:rowOff>23084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47436"/>
          <a:ext cx="889000" cy="30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150619</xdr:rowOff>
    </xdr:from>
    <xdr:to>
      <xdr:col>45</xdr:col>
      <xdr:colOff>177800</xdr:colOff>
      <xdr:row>97</xdr:row>
      <xdr:rowOff>23084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09819"/>
          <a:ext cx="889000" cy="4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150619</xdr:rowOff>
    </xdr:from>
    <xdr:to>
      <xdr:col>41</xdr:col>
      <xdr:colOff>50800</xdr:colOff>
      <xdr:row>98</xdr:row>
      <xdr:rowOff>52383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09819"/>
          <a:ext cx="889000" cy="2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59578</xdr:rowOff>
    </xdr:from>
    <xdr:to>
      <xdr:col>41</xdr:col>
      <xdr:colOff>101600</xdr:colOff>
      <xdr:row>97</xdr:row>
      <xdr:rowOff>161178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152305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38478</xdr:rowOff>
    </xdr:from>
    <xdr:to>
      <xdr:col>36</xdr:col>
      <xdr:colOff>165100</xdr:colOff>
      <xdr:row>97</xdr:row>
      <xdr:rowOff>140078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156605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130581</xdr:rowOff>
    </xdr:from>
    <xdr:to>
      <xdr:col>55</xdr:col>
      <xdr:colOff>50800</xdr:colOff>
      <xdr:row>94</xdr:row>
      <xdr:rowOff>60731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153458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8886</xdr:rowOff>
    </xdr:from>
    <xdr:to>
      <xdr:col>50</xdr:col>
      <xdr:colOff>165100</xdr:colOff>
      <xdr:row>95</xdr:row>
      <xdr:rowOff>110486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127013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7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143734</xdr:rowOff>
    </xdr:from>
    <xdr:to>
      <xdr:col>46</xdr:col>
      <xdr:colOff>38100</xdr:colOff>
      <xdr:row>97</xdr:row>
      <xdr:rowOff>73884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90411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99819</xdr:rowOff>
    </xdr:from>
    <xdr:to>
      <xdr:col>41</xdr:col>
      <xdr:colOff>101600</xdr:colOff>
      <xdr:row>97</xdr:row>
      <xdr:rowOff>29969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46496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1583</xdr:rowOff>
    </xdr:from>
    <xdr:to>
      <xdr:col>36</xdr:col>
      <xdr:colOff>165100</xdr:colOff>
      <xdr:row>98</xdr:row>
      <xdr:rowOff>103183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94310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139366</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466"/>
          <a:ext cx="8382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135750</xdr:rowOff>
    </xdr:from>
    <xdr:to>
      <xdr:col>81</xdr:col>
      <xdr:colOff>50800</xdr:colOff>
      <xdr:row>38</xdr:row>
      <xdr:rowOff>139366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0850"/>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135750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085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100458</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15558"/>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28728</xdr:rowOff>
    </xdr:from>
    <xdr:to>
      <xdr:col>72</xdr:col>
      <xdr:colOff>38100</xdr:colOff>
      <xdr:row>38</xdr:row>
      <xdr:rowOff>130328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146855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31014</xdr:rowOff>
    </xdr:from>
    <xdr:to>
      <xdr:col>67</xdr:col>
      <xdr:colOff>101600</xdr:colOff>
      <xdr:row>38</xdr:row>
      <xdr:rowOff>132614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149141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88566</xdr:rowOff>
    </xdr:from>
    <xdr:to>
      <xdr:col>81</xdr:col>
      <xdr:colOff>101600</xdr:colOff>
      <xdr:row>39</xdr:row>
      <xdr:rowOff>18716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9843</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84950</xdr:rowOff>
    </xdr:from>
    <xdr:to>
      <xdr:col>76</xdr:col>
      <xdr:colOff>165100</xdr:colOff>
      <xdr:row>39</xdr:row>
      <xdr:rowOff>15100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6227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2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49658</xdr:rowOff>
    </xdr:from>
    <xdr:to>
      <xdr:col>67</xdr:col>
      <xdr:colOff>101600</xdr:colOff>
      <xdr:row>38</xdr:row>
      <xdr:rowOff>151258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142385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102657</xdr:rowOff>
    </xdr:from>
    <xdr:to>
      <xdr:col>85</xdr:col>
      <xdr:colOff>127000</xdr:colOff>
      <xdr:row>75</xdr:row>
      <xdr:rowOff>124223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61407"/>
          <a:ext cx="838200" cy="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124223</xdr:rowOff>
    </xdr:from>
    <xdr:to>
      <xdr:col>81</xdr:col>
      <xdr:colOff>50800</xdr:colOff>
      <xdr:row>76</xdr:row>
      <xdr:rowOff>48205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82973"/>
          <a:ext cx="889000" cy="9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48205</xdr:rowOff>
    </xdr:from>
    <xdr:to>
      <xdr:col>76</xdr:col>
      <xdr:colOff>114300</xdr:colOff>
      <xdr:row>77</xdr:row>
      <xdr:rowOff>44287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78405"/>
          <a:ext cx="889000" cy="1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44287</xdr:rowOff>
    </xdr:from>
    <xdr:to>
      <xdr:col>71</xdr:col>
      <xdr:colOff>177800</xdr:colOff>
      <xdr:row>77</xdr:row>
      <xdr:rowOff>54634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45937"/>
          <a:ext cx="889000" cy="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99923</xdr:rowOff>
    </xdr:from>
    <xdr:to>
      <xdr:col>72</xdr:col>
      <xdr:colOff>38100</xdr:colOff>
      <xdr:row>77</xdr:row>
      <xdr:rowOff>30073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46600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104377</xdr:rowOff>
    </xdr:from>
    <xdr:to>
      <xdr:col>67</xdr:col>
      <xdr:colOff>101600</xdr:colOff>
      <xdr:row>77</xdr:row>
      <xdr:rowOff>34527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51054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51857</xdr:rowOff>
    </xdr:from>
    <xdr:to>
      <xdr:col>85</xdr:col>
      <xdr:colOff>177800</xdr:colOff>
      <xdr:row>75</xdr:row>
      <xdr:rowOff>153457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74734</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73423</xdr:rowOff>
    </xdr:from>
    <xdr:to>
      <xdr:col>81</xdr:col>
      <xdr:colOff>101600</xdr:colOff>
      <xdr:row>76</xdr:row>
      <xdr:rowOff>3573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20100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70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168855</xdr:rowOff>
    </xdr:from>
    <xdr:to>
      <xdr:col>76</xdr:col>
      <xdr:colOff>165100</xdr:colOff>
      <xdr:row>76</xdr:row>
      <xdr:rowOff>99005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115532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164937</xdr:rowOff>
    </xdr:from>
    <xdr:to>
      <xdr:col>72</xdr:col>
      <xdr:colOff>38100</xdr:colOff>
      <xdr:row>77</xdr:row>
      <xdr:rowOff>95087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86214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3834</xdr:rowOff>
    </xdr:from>
    <xdr:to>
      <xdr:col>67</xdr:col>
      <xdr:colOff>101600</xdr:colOff>
      <xdr:row>77</xdr:row>
      <xdr:rowOff>105434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96561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9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88764</xdr:rowOff>
    </xdr:from>
    <xdr:to>
      <xdr:col>85</xdr:col>
      <xdr:colOff>127000</xdr:colOff>
      <xdr:row>99</xdr:row>
      <xdr:rowOff>10675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0864"/>
          <a:ext cx="838200" cy="9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163021</xdr:rowOff>
    </xdr:from>
    <xdr:to>
      <xdr:col>81</xdr:col>
      <xdr:colOff>50800</xdr:colOff>
      <xdr:row>99</xdr:row>
      <xdr:rowOff>10675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65121"/>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135215</xdr:rowOff>
    </xdr:from>
    <xdr:to>
      <xdr:col>76</xdr:col>
      <xdr:colOff>114300</xdr:colOff>
      <xdr:row>98</xdr:row>
      <xdr:rowOff>163021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37315"/>
          <a:ext cx="889000" cy="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23420</xdr:rowOff>
    </xdr:from>
    <xdr:to>
      <xdr:col>71</xdr:col>
      <xdr:colOff>177800</xdr:colOff>
      <xdr:row>98</xdr:row>
      <xdr:rowOff>135215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25520"/>
          <a:ext cx="889000" cy="1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135190</xdr:rowOff>
    </xdr:from>
    <xdr:to>
      <xdr:col>72</xdr:col>
      <xdr:colOff>38100</xdr:colOff>
      <xdr:row>99</xdr:row>
      <xdr:rowOff>65340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3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56467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139275</xdr:rowOff>
    </xdr:from>
    <xdr:to>
      <xdr:col>67</xdr:col>
      <xdr:colOff>101600</xdr:colOff>
      <xdr:row>99</xdr:row>
      <xdr:rowOff>69425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60552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37964</xdr:rowOff>
    </xdr:from>
    <xdr:to>
      <xdr:col>85</xdr:col>
      <xdr:colOff>177800</xdr:colOff>
      <xdr:row>98</xdr:row>
      <xdr:rowOff>139564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60841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9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131325</xdr:rowOff>
    </xdr:from>
    <xdr:to>
      <xdr:col>81</xdr:col>
      <xdr:colOff>101600</xdr:colOff>
      <xdr:row>99</xdr:row>
      <xdr:rowOff>61475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52602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112221</xdr:rowOff>
    </xdr:from>
    <xdr:to>
      <xdr:col>76</xdr:col>
      <xdr:colOff>165100</xdr:colOff>
      <xdr:row>99</xdr:row>
      <xdr:rowOff>42371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1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33498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0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84415</xdr:rowOff>
    </xdr:from>
    <xdr:to>
      <xdr:col>72</xdr:col>
      <xdr:colOff>38100</xdr:colOff>
      <xdr:row>99</xdr:row>
      <xdr:rowOff>14565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31092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144070</xdr:rowOff>
    </xdr:from>
    <xdr:to>
      <xdr:col>67</xdr:col>
      <xdr:colOff>101600</xdr:colOff>
      <xdr:row>98</xdr:row>
      <xdr:rowOff>74220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90747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4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122189</xdr:rowOff>
    </xdr:from>
    <xdr:to>
      <xdr:col>116</xdr:col>
      <xdr:colOff>63500</xdr:colOff>
      <xdr:row>38</xdr:row>
      <xdr:rowOff>131494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7289"/>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131494</xdr:rowOff>
    </xdr:from>
    <xdr:to>
      <xdr:col>111</xdr:col>
      <xdr:colOff>177800</xdr:colOff>
      <xdr:row>38</xdr:row>
      <xdr:rowOff>132499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6594"/>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83236</xdr:rowOff>
    </xdr:from>
    <xdr:to>
      <xdr:col>107</xdr:col>
      <xdr:colOff>50800</xdr:colOff>
      <xdr:row>38</xdr:row>
      <xdr:rowOff>132499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255436"/>
          <a:ext cx="889000" cy="39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83236</xdr:rowOff>
    </xdr:from>
    <xdr:to>
      <xdr:col>102</xdr:col>
      <xdr:colOff>114300</xdr:colOff>
      <xdr:row>38</xdr:row>
      <xdr:rowOff>132385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55436"/>
          <a:ext cx="889000" cy="3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71389</xdr:rowOff>
    </xdr:from>
    <xdr:to>
      <xdr:col>116</xdr:col>
      <xdr:colOff>114300</xdr:colOff>
      <xdr:row>39</xdr:row>
      <xdr:rowOff>1539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157766</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1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80694</xdr:rowOff>
    </xdr:from>
    <xdr:to>
      <xdr:col>112</xdr:col>
      <xdr:colOff>38100</xdr:colOff>
      <xdr:row>39</xdr:row>
      <xdr:rowOff>10844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1971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8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81699</xdr:rowOff>
    </xdr:from>
    <xdr:to>
      <xdr:col>107</xdr:col>
      <xdr:colOff>101600</xdr:colOff>
      <xdr:row>39</xdr:row>
      <xdr:rowOff>11849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2976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8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32436</xdr:rowOff>
    </xdr:from>
    <xdr:to>
      <xdr:col>102</xdr:col>
      <xdr:colOff>165100</xdr:colOff>
      <xdr:row>36</xdr:row>
      <xdr:rowOff>134036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150563</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24485</xdr:rowOff>
    </xdr:from>
    <xdr:to>
      <xdr:col>116</xdr:col>
      <xdr:colOff>63500</xdr:colOff>
      <xdr:row>59</xdr:row>
      <xdr:rowOff>27077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0035"/>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26029</xdr:rowOff>
    </xdr:from>
    <xdr:to>
      <xdr:col>111</xdr:col>
      <xdr:colOff>177800</xdr:colOff>
      <xdr:row>59</xdr:row>
      <xdr:rowOff>27077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4157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18961</xdr:rowOff>
    </xdr:from>
    <xdr:to>
      <xdr:col>107</xdr:col>
      <xdr:colOff>50800</xdr:colOff>
      <xdr:row>59</xdr:row>
      <xdr:rowOff>26029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34511"/>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18961</xdr:rowOff>
    </xdr:from>
    <xdr:to>
      <xdr:col>102</xdr:col>
      <xdr:colOff>114300</xdr:colOff>
      <xdr:row>59</xdr:row>
      <xdr:rowOff>28829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4511"/>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98158</xdr:rowOff>
    </xdr:from>
    <xdr:to>
      <xdr:col>102</xdr:col>
      <xdr:colOff>165100</xdr:colOff>
      <xdr:row>59</xdr:row>
      <xdr:rowOff>28308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44835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1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102368</xdr:rowOff>
    </xdr:from>
    <xdr:to>
      <xdr:col>98</xdr:col>
      <xdr:colOff>38100</xdr:colOff>
      <xdr:row>59</xdr:row>
      <xdr:rowOff>32518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49045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145135</xdr:rowOff>
    </xdr:from>
    <xdr:to>
      <xdr:col>116</xdr:col>
      <xdr:colOff>114300</xdr:colOff>
      <xdr:row>59</xdr:row>
      <xdr:rowOff>75285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147727</xdr:rowOff>
    </xdr:from>
    <xdr:to>
      <xdr:col>112</xdr:col>
      <xdr:colOff>38100</xdr:colOff>
      <xdr:row>59</xdr:row>
      <xdr:rowOff>77877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69004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8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146679</xdr:rowOff>
    </xdr:from>
    <xdr:to>
      <xdr:col>107</xdr:col>
      <xdr:colOff>101600</xdr:colOff>
      <xdr:row>59</xdr:row>
      <xdr:rowOff>76829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67956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139611</xdr:rowOff>
    </xdr:from>
    <xdr:to>
      <xdr:col>102</xdr:col>
      <xdr:colOff>165100</xdr:colOff>
      <xdr:row>59</xdr:row>
      <xdr:rowOff>69761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60888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149479</xdr:rowOff>
    </xdr:from>
    <xdr:to>
      <xdr:col>98</xdr:col>
      <xdr:colOff>38100</xdr:colOff>
      <xdr:row>59</xdr:row>
      <xdr:rowOff>79629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70756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86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165619</xdr:rowOff>
    </xdr:from>
    <xdr:to>
      <xdr:col>116</xdr:col>
      <xdr:colOff>63500</xdr:colOff>
      <xdr:row>78</xdr:row>
      <xdr:rowOff>15908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67269"/>
          <a:ext cx="8382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15494</xdr:rowOff>
    </xdr:from>
    <xdr:to>
      <xdr:col>111</xdr:col>
      <xdr:colOff>177800</xdr:colOff>
      <xdr:row>78</xdr:row>
      <xdr:rowOff>15908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8859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10356</xdr:rowOff>
    </xdr:from>
    <xdr:to>
      <xdr:col>107</xdr:col>
      <xdr:colOff>50800</xdr:colOff>
      <xdr:row>78</xdr:row>
      <xdr:rowOff>15494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83456"/>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46965</xdr:rowOff>
    </xdr:from>
    <xdr:to>
      <xdr:col>102</xdr:col>
      <xdr:colOff>114300</xdr:colOff>
      <xdr:row>78</xdr:row>
      <xdr:rowOff>10356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77165"/>
          <a:ext cx="889000" cy="30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68064</xdr:rowOff>
    </xdr:from>
    <xdr:to>
      <xdr:col>102</xdr:col>
      <xdr:colOff>165100</xdr:colOff>
      <xdr:row>76</xdr:row>
      <xdr:rowOff>169664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14742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7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53566</xdr:rowOff>
    </xdr:from>
    <xdr:to>
      <xdr:col>98</xdr:col>
      <xdr:colOff>38100</xdr:colOff>
      <xdr:row>76</xdr:row>
      <xdr:rowOff>155166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146293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7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114819</xdr:rowOff>
    </xdr:from>
    <xdr:to>
      <xdr:col>116</xdr:col>
      <xdr:colOff>114300</xdr:colOff>
      <xdr:row>78</xdr:row>
      <xdr:rowOff>44969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93246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9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136558</xdr:rowOff>
    </xdr:from>
    <xdr:to>
      <xdr:col>112</xdr:col>
      <xdr:colOff>38100</xdr:colOff>
      <xdr:row>78</xdr:row>
      <xdr:rowOff>66708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57835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136144</xdr:rowOff>
    </xdr:from>
    <xdr:to>
      <xdr:col>107</xdr:col>
      <xdr:colOff>101600</xdr:colOff>
      <xdr:row>78</xdr:row>
      <xdr:rowOff>66294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57421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131006</xdr:rowOff>
    </xdr:from>
    <xdr:to>
      <xdr:col>102</xdr:col>
      <xdr:colOff>165100</xdr:colOff>
      <xdr:row>78</xdr:row>
      <xdr:rowOff>61156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52283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167615</xdr:rowOff>
    </xdr:from>
    <xdr:to>
      <xdr:col>98</xdr:col>
      <xdr:colOff>38100</xdr:colOff>
      <xdr:row>76</xdr:row>
      <xdr:rowOff>97765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114292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国の補助金を受けて地方創生事業が本格的にスタートしている。地方創生事業の主な支出は物件費に計上されている。また、まちづくりとしてハード事業よりもソフト事業に重点を置いているが、普通建設事業費は、施設の長寿命化対策等を適切に実施する必要があることから、全公共施設の長寿命化対策が完了するまでは高止まりが想定される。公債費については、中学校・こども園建設事業伴う借入の償還が開始されれば急激に増加が見込まれている。全体的な数値は類似団体内において平均的に推移しているが、今後も高齢化と比例して扶助費の増加が予想さ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物価高騰の高止まりの見通しが見えない中、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適正な財源の確保に努め、基礎的な財源数値を見失わないように財政を運営しなければならない。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岡山県奈義町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
5,666
69.52
7,885,072
7,584,286
271,013
2,976,402
5,240,875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103251</xdr:rowOff>
    </xdr:from>
    <xdr:to>
      <xdr:col>24</xdr:col>
      <xdr:colOff>63500</xdr:colOff>
      <xdr:row>35</xdr:row>
      <xdr:rowOff>104902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4001"/>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103251</xdr:rowOff>
    </xdr:from>
    <xdr:to>
      <xdr:col>19</xdr:col>
      <xdr:colOff>177800</xdr:colOff>
      <xdr:row>35</xdr:row>
      <xdr:rowOff>124587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400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124587</xdr:rowOff>
    </xdr:from>
    <xdr:to>
      <xdr:col>15</xdr:col>
      <xdr:colOff>50800</xdr:colOff>
      <xdr:row>35</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5337"/>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90424</xdr:rowOff>
    </xdr:from>
    <xdr:to>
      <xdr:col>10</xdr:col>
      <xdr:colOff>114300</xdr:colOff>
      <xdr:row>35</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1174"/>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87630</xdr:rowOff>
    </xdr:from>
    <xdr:to>
      <xdr:col>10</xdr:col>
      <xdr:colOff>165100</xdr:colOff>
      <xdr:row>37</xdr:row>
      <xdr:rowOff>17780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46736</xdr:rowOff>
    </xdr:from>
    <xdr:to>
      <xdr:col>6</xdr:col>
      <xdr:colOff>38100</xdr:colOff>
      <xdr:row>36</xdr:row>
      <xdr:rowOff>148336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54102</xdr:rowOff>
    </xdr:from>
    <xdr:to>
      <xdr:col>24</xdr:col>
      <xdr:colOff>114300</xdr:colOff>
      <xdr:row>35</xdr:row>
      <xdr:rowOff>155702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76979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52451</xdr:rowOff>
    </xdr:from>
    <xdr:to>
      <xdr:col>20</xdr:col>
      <xdr:colOff>38100</xdr:colOff>
      <xdr:row>35</xdr:row>
      <xdr:rowOff>154051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170578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73787</xdr:rowOff>
    </xdr:from>
    <xdr:to>
      <xdr:col>15</xdr:col>
      <xdr:colOff>101600</xdr:colOff>
      <xdr:row>36</xdr:row>
      <xdr:rowOff>3937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20464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86995</xdr:rowOff>
    </xdr:from>
    <xdr:to>
      <xdr:col>10</xdr:col>
      <xdr:colOff>165100</xdr:colOff>
      <xdr:row>36</xdr:row>
      <xdr:rowOff>17145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33672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39624</xdr:rowOff>
    </xdr:from>
    <xdr:to>
      <xdr:col>6</xdr:col>
      <xdr:colOff>38100</xdr:colOff>
      <xdr:row>35</xdr:row>
      <xdr:rowOff>141224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157751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14925</xdr:rowOff>
    </xdr:from>
    <xdr:to>
      <xdr:col>24</xdr:col>
      <xdr:colOff>63500</xdr:colOff>
      <xdr:row>58</xdr:row>
      <xdr:rowOff>44621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9025"/>
          <a:ext cx="8382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31883</xdr:rowOff>
    </xdr:from>
    <xdr:to>
      <xdr:col>19</xdr:col>
      <xdr:colOff>177800</xdr:colOff>
      <xdr:row>58</xdr:row>
      <xdr:rowOff>44621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75983"/>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162650</xdr:rowOff>
    </xdr:from>
    <xdr:to>
      <xdr:col>15</xdr:col>
      <xdr:colOff>50800</xdr:colOff>
      <xdr:row>58</xdr:row>
      <xdr:rowOff>31883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35300"/>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162650</xdr:rowOff>
    </xdr:from>
    <xdr:to>
      <xdr:col>10</xdr:col>
      <xdr:colOff>114300</xdr:colOff>
      <xdr:row>58</xdr:row>
      <xdr:rowOff>25887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5300"/>
          <a:ext cx="889000" cy="3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128986</xdr:rowOff>
    </xdr:from>
    <xdr:to>
      <xdr:col>10</xdr:col>
      <xdr:colOff>165100</xdr:colOff>
      <xdr:row>58</xdr:row>
      <xdr:rowOff>59136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50263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9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12325</xdr:rowOff>
    </xdr:from>
    <xdr:to>
      <xdr:col>6</xdr:col>
      <xdr:colOff>38100</xdr:colOff>
      <xdr:row>58</xdr:row>
      <xdr:rowOff>113925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5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105052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135575</xdr:rowOff>
    </xdr:from>
    <xdr:to>
      <xdr:col>24</xdr:col>
      <xdr:colOff>114300</xdr:colOff>
      <xdr:row>58</xdr:row>
      <xdr:rowOff>65725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94952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165271</xdr:rowOff>
    </xdr:from>
    <xdr:to>
      <xdr:col>20</xdr:col>
      <xdr:colOff>38100</xdr:colOff>
      <xdr:row>58</xdr:row>
      <xdr:rowOff>95421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111948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152533</xdr:rowOff>
    </xdr:from>
    <xdr:to>
      <xdr:col>15</xdr:col>
      <xdr:colOff>101600</xdr:colOff>
      <xdr:row>58</xdr:row>
      <xdr:rowOff>82683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99210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0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111850</xdr:rowOff>
    </xdr:from>
    <xdr:to>
      <xdr:col>10</xdr:col>
      <xdr:colOff>165100</xdr:colOff>
      <xdr:row>58</xdr:row>
      <xdr:rowOff>42000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58527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146537</xdr:rowOff>
    </xdr:from>
    <xdr:to>
      <xdr:col>6</xdr:col>
      <xdr:colOff>38100</xdr:colOff>
      <xdr:row>58</xdr:row>
      <xdr:rowOff>76687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93214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9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72114</xdr:rowOff>
    </xdr:from>
    <xdr:to>
      <xdr:col>24</xdr:col>
      <xdr:colOff>63500</xdr:colOff>
      <xdr:row>76</xdr:row>
      <xdr:rowOff>27200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30864"/>
          <a:ext cx="838200" cy="1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82310</xdr:rowOff>
    </xdr:from>
    <xdr:to>
      <xdr:col>19</xdr:col>
      <xdr:colOff>177800</xdr:colOff>
      <xdr:row>76</xdr:row>
      <xdr:rowOff>27200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41060"/>
          <a:ext cx="889000" cy="1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82310</xdr:rowOff>
    </xdr:from>
    <xdr:to>
      <xdr:col>15</xdr:col>
      <xdr:colOff>50800</xdr:colOff>
      <xdr:row>75</xdr:row>
      <xdr:rowOff>166629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41060"/>
          <a:ext cx="889000" cy="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166629</xdr:rowOff>
    </xdr:from>
    <xdr:to>
      <xdr:col>10</xdr:col>
      <xdr:colOff>114300</xdr:colOff>
      <xdr:row>76</xdr:row>
      <xdr:rowOff>129070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25379"/>
          <a:ext cx="889000" cy="1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66915</xdr:rowOff>
    </xdr:from>
    <xdr:to>
      <xdr:col>10</xdr:col>
      <xdr:colOff>165100</xdr:colOff>
      <xdr:row>75</xdr:row>
      <xdr:rowOff>168514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87031</xdr:rowOff>
    </xdr:from>
    <xdr:to>
      <xdr:col>6</xdr:col>
      <xdr:colOff>38100</xdr:colOff>
      <xdr:row>76</xdr:row>
      <xdr:rowOff>17180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457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33708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21314</xdr:rowOff>
    </xdr:from>
    <xdr:to>
      <xdr:col>24</xdr:col>
      <xdr:colOff>114300</xdr:colOff>
      <xdr:row>75</xdr:row>
      <xdr:rowOff>122914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171191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147850</xdr:rowOff>
    </xdr:from>
    <xdr:to>
      <xdr:col>20</xdr:col>
      <xdr:colOff>38100</xdr:colOff>
      <xdr:row>76</xdr:row>
      <xdr:rowOff>78000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69127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9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31510</xdr:rowOff>
    </xdr:from>
    <xdr:to>
      <xdr:col>15</xdr:col>
      <xdr:colOff>101600</xdr:colOff>
      <xdr:row>75</xdr:row>
      <xdr:rowOff>133110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124237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115829</xdr:rowOff>
    </xdr:from>
    <xdr:to>
      <xdr:col>10</xdr:col>
      <xdr:colOff>165100</xdr:colOff>
      <xdr:row>76</xdr:row>
      <xdr:rowOff>45979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37106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6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78270</xdr:rowOff>
    </xdr:from>
    <xdr:to>
      <xdr:col>6</xdr:col>
      <xdr:colOff>38100</xdr:colOff>
      <xdr:row>77</xdr:row>
      <xdr:rowOff>8420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170997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32288</xdr:rowOff>
    </xdr:from>
    <xdr:to>
      <xdr:col>24</xdr:col>
      <xdr:colOff>63500</xdr:colOff>
      <xdr:row>96</xdr:row>
      <xdr:rowOff>102538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91488"/>
          <a:ext cx="838200" cy="7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102538</xdr:rowOff>
    </xdr:from>
    <xdr:to>
      <xdr:col>19</xdr:col>
      <xdr:colOff>177800</xdr:colOff>
      <xdr:row>96</xdr:row>
      <xdr:rowOff>104755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6173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61793</xdr:rowOff>
    </xdr:from>
    <xdr:to>
      <xdr:col>15</xdr:col>
      <xdr:colOff>50800</xdr:colOff>
      <xdr:row>96</xdr:row>
      <xdr:rowOff>104755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20993"/>
          <a:ext cx="889000" cy="4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61793</xdr:rowOff>
    </xdr:from>
    <xdr:to>
      <xdr:col>10</xdr:col>
      <xdr:colOff>114300</xdr:colOff>
      <xdr:row>97</xdr:row>
      <xdr:rowOff>3721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20993"/>
          <a:ext cx="889000" cy="1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94509</xdr:rowOff>
    </xdr:from>
    <xdr:to>
      <xdr:col>10</xdr:col>
      <xdr:colOff>165100</xdr:colOff>
      <xdr:row>96</xdr:row>
      <xdr:rowOff>24659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38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41186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129378</xdr:rowOff>
    </xdr:from>
    <xdr:to>
      <xdr:col>6</xdr:col>
      <xdr:colOff>38100</xdr:colOff>
      <xdr:row>96</xdr:row>
      <xdr:rowOff>59528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76055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1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152938</xdr:rowOff>
    </xdr:from>
    <xdr:to>
      <xdr:col>24</xdr:col>
      <xdr:colOff>114300</xdr:colOff>
      <xdr:row>96</xdr:row>
      <xdr:rowOff>83088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131365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1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51738</xdr:rowOff>
    </xdr:from>
    <xdr:to>
      <xdr:col>20</xdr:col>
      <xdr:colOff>38100</xdr:colOff>
      <xdr:row>96</xdr:row>
      <xdr:rowOff>153338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144465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53955</xdr:rowOff>
    </xdr:from>
    <xdr:to>
      <xdr:col>15</xdr:col>
      <xdr:colOff>101600</xdr:colOff>
      <xdr:row>96</xdr:row>
      <xdr:rowOff>155555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146682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10993</xdr:rowOff>
    </xdr:from>
    <xdr:to>
      <xdr:col>10</xdr:col>
      <xdr:colOff>165100</xdr:colOff>
      <xdr:row>96</xdr:row>
      <xdr:rowOff>112593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103720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124371</xdr:rowOff>
    </xdr:from>
    <xdr:to>
      <xdr:col>6</xdr:col>
      <xdr:colOff>38100</xdr:colOff>
      <xdr:row>97</xdr:row>
      <xdr:rowOff>54521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45648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72034</xdr:rowOff>
    </xdr:from>
    <xdr:to>
      <xdr:col>55</xdr:col>
      <xdr:colOff>0</xdr:colOff>
      <xdr:row>37</xdr:row>
      <xdr:rowOff>73406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41568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73406</xdr:rowOff>
    </xdr:from>
    <xdr:to>
      <xdr:col>50</xdr:col>
      <xdr:colOff>114300</xdr:colOff>
      <xdr:row>37</xdr:row>
      <xdr:rowOff>73406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417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75692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417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75692</xdr:rowOff>
    </xdr:from>
    <xdr:to>
      <xdr:col>41</xdr:col>
      <xdr:colOff>50800</xdr:colOff>
      <xdr:row>37</xdr:row>
      <xdr:rowOff>76607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41934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129591</xdr:rowOff>
    </xdr:from>
    <xdr:to>
      <xdr:col>41</xdr:col>
      <xdr:colOff>101600</xdr:colOff>
      <xdr:row>36</xdr:row>
      <xdr:rowOff>59741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13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76268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56439</xdr:rowOff>
    </xdr:from>
    <xdr:to>
      <xdr:col>36</xdr:col>
      <xdr:colOff>165100</xdr:colOff>
      <xdr:row>35</xdr:row>
      <xdr:rowOff>158039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3116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8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44111</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21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22606</xdr:rowOff>
    </xdr:from>
    <xdr:to>
      <xdr:col>50</xdr:col>
      <xdr:colOff>165100</xdr:colOff>
      <xdr:row>37</xdr:row>
      <xdr:rowOff>124206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140733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22606</xdr:rowOff>
    </xdr:from>
    <xdr:to>
      <xdr:col>46</xdr:col>
      <xdr:colOff>38100</xdr:colOff>
      <xdr:row>37</xdr:row>
      <xdr:rowOff>124206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140733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24892</xdr:rowOff>
    </xdr:from>
    <xdr:to>
      <xdr:col>41</xdr:col>
      <xdr:colOff>101600</xdr:colOff>
      <xdr:row>37</xdr:row>
      <xdr:rowOff>126492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117619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118534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46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163962</xdr:rowOff>
    </xdr:from>
    <xdr:to>
      <xdr:col>55</xdr:col>
      <xdr:colOff>0</xdr:colOff>
      <xdr:row>56</xdr:row>
      <xdr:rowOff>86254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93712"/>
          <a:ext cx="838200" cy="9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68872</xdr:rowOff>
    </xdr:from>
    <xdr:to>
      <xdr:col>50</xdr:col>
      <xdr:colOff>114300</xdr:colOff>
      <xdr:row>56</xdr:row>
      <xdr:rowOff>86254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70072"/>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68872</xdr:rowOff>
    </xdr:from>
    <xdr:to>
      <xdr:col>45</xdr:col>
      <xdr:colOff>177800</xdr:colOff>
      <xdr:row>56</xdr:row>
      <xdr:rowOff>96456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70072"/>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96456</xdr:rowOff>
    </xdr:from>
    <xdr:to>
      <xdr:col>41</xdr:col>
      <xdr:colOff>50800</xdr:colOff>
      <xdr:row>56</xdr:row>
      <xdr:rowOff>162903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697656"/>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167805</xdr:rowOff>
    </xdr:from>
    <xdr:to>
      <xdr:col>41</xdr:col>
      <xdr:colOff>101600</xdr:colOff>
      <xdr:row>57</xdr:row>
      <xdr:rowOff>97955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89082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149128</xdr:rowOff>
    </xdr:from>
    <xdr:to>
      <xdr:col>36</xdr:col>
      <xdr:colOff>165100</xdr:colOff>
      <xdr:row>57</xdr:row>
      <xdr:rowOff>79278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70405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113162</xdr:rowOff>
    </xdr:from>
    <xdr:to>
      <xdr:col>55</xdr:col>
      <xdr:colOff>50800</xdr:colOff>
      <xdr:row>56</xdr:row>
      <xdr:rowOff>43312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136039</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9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35454</xdr:rowOff>
    </xdr:from>
    <xdr:to>
      <xdr:col>50</xdr:col>
      <xdr:colOff>165100</xdr:colOff>
      <xdr:row>56</xdr:row>
      <xdr:rowOff>137054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153581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1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18072</xdr:rowOff>
    </xdr:from>
    <xdr:to>
      <xdr:col>46</xdr:col>
      <xdr:colOff>38100</xdr:colOff>
      <xdr:row>56</xdr:row>
      <xdr:rowOff>119672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136199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45656</xdr:rowOff>
    </xdr:from>
    <xdr:to>
      <xdr:col>41</xdr:col>
      <xdr:colOff>101600</xdr:colOff>
      <xdr:row>56</xdr:row>
      <xdr:rowOff>147256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112103</xdr:rowOff>
    </xdr:from>
    <xdr:to>
      <xdr:col>36</xdr:col>
      <xdr:colOff>165100</xdr:colOff>
      <xdr:row>57</xdr:row>
      <xdr:rowOff>42253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58780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113712</xdr:rowOff>
    </xdr:from>
    <xdr:to>
      <xdr:col>55</xdr:col>
      <xdr:colOff>0</xdr:colOff>
      <xdr:row>78</xdr:row>
      <xdr:rowOff>27694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15362"/>
          <a:ext cx="8382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113712</xdr:rowOff>
    </xdr:from>
    <xdr:to>
      <xdr:col>50</xdr:col>
      <xdr:colOff>114300</xdr:colOff>
      <xdr:row>78</xdr:row>
      <xdr:rowOff>57614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15362"/>
          <a:ext cx="889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134945</xdr:rowOff>
    </xdr:from>
    <xdr:to>
      <xdr:col>45</xdr:col>
      <xdr:colOff>177800</xdr:colOff>
      <xdr:row>78</xdr:row>
      <xdr:rowOff>57614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36595"/>
          <a:ext cx="889000" cy="9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134945</xdr:rowOff>
    </xdr:from>
    <xdr:to>
      <xdr:col>41</xdr:col>
      <xdr:colOff>50800</xdr:colOff>
      <xdr:row>78</xdr:row>
      <xdr:rowOff>85302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36595"/>
          <a:ext cx="889000" cy="1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69405</xdr:rowOff>
    </xdr:from>
    <xdr:to>
      <xdr:col>41</xdr:col>
      <xdr:colOff>101600</xdr:colOff>
      <xdr:row>76</xdr:row>
      <xdr:rowOff>171005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0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16082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8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100988</xdr:rowOff>
    </xdr:from>
    <xdr:to>
      <xdr:col>36</xdr:col>
      <xdr:colOff>165100</xdr:colOff>
      <xdr:row>77</xdr:row>
      <xdr:rowOff>31138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13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47665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0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148344</xdr:rowOff>
    </xdr:from>
    <xdr:to>
      <xdr:col>55</xdr:col>
      <xdr:colOff>50800</xdr:colOff>
      <xdr:row>78</xdr:row>
      <xdr:rowOff>78494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63271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6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62912</xdr:rowOff>
    </xdr:from>
    <xdr:to>
      <xdr:col>50</xdr:col>
      <xdr:colOff>165100</xdr:colOff>
      <xdr:row>77</xdr:row>
      <xdr:rowOff>164512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155639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6814</xdr:rowOff>
    </xdr:from>
    <xdr:to>
      <xdr:col>46</xdr:col>
      <xdr:colOff>38100</xdr:colOff>
      <xdr:row>78</xdr:row>
      <xdr:rowOff>108414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99541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7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84145</xdr:rowOff>
    </xdr:from>
    <xdr:to>
      <xdr:col>41</xdr:col>
      <xdr:colOff>101600</xdr:colOff>
      <xdr:row>78</xdr:row>
      <xdr:rowOff>14295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34502</xdr:rowOff>
    </xdr:from>
    <xdr:to>
      <xdr:col>36</xdr:col>
      <xdr:colOff>165100</xdr:colOff>
      <xdr:row>78</xdr:row>
      <xdr:rowOff>136102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127229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32169</xdr:rowOff>
    </xdr:from>
    <xdr:to>
      <xdr:col>55</xdr:col>
      <xdr:colOff>0</xdr:colOff>
      <xdr:row>98</xdr:row>
      <xdr:rowOff>67610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34269"/>
          <a:ext cx="838200" cy="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35407</xdr:rowOff>
    </xdr:from>
    <xdr:to>
      <xdr:col>50</xdr:col>
      <xdr:colOff>114300</xdr:colOff>
      <xdr:row>98</xdr:row>
      <xdr:rowOff>67610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37507"/>
          <a:ext cx="889000" cy="3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6628</xdr:rowOff>
    </xdr:from>
    <xdr:to>
      <xdr:col>45</xdr:col>
      <xdr:colOff>177800</xdr:colOff>
      <xdr:row>98</xdr:row>
      <xdr:rowOff>35407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08728"/>
          <a:ext cx="8890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6628</xdr:rowOff>
    </xdr:from>
    <xdr:to>
      <xdr:col>41</xdr:col>
      <xdr:colOff>50800</xdr:colOff>
      <xdr:row>98</xdr:row>
      <xdr:rowOff>58286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08728"/>
          <a:ext cx="889000" cy="5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15867</xdr:rowOff>
    </xdr:from>
    <xdr:to>
      <xdr:col>41</xdr:col>
      <xdr:colOff>101600</xdr:colOff>
      <xdr:row>98</xdr:row>
      <xdr:rowOff>117467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108594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1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162353</xdr:rowOff>
    </xdr:from>
    <xdr:to>
      <xdr:col>36</xdr:col>
      <xdr:colOff>165100</xdr:colOff>
      <xdr:row>98</xdr:row>
      <xdr:rowOff>92503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9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109030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152819</xdr:rowOff>
    </xdr:from>
    <xdr:to>
      <xdr:col>55</xdr:col>
      <xdr:colOff>50800</xdr:colOff>
      <xdr:row>98</xdr:row>
      <xdr:rowOff>82969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112196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16810</xdr:rowOff>
    </xdr:from>
    <xdr:to>
      <xdr:col>50</xdr:col>
      <xdr:colOff>165100</xdr:colOff>
      <xdr:row>98</xdr:row>
      <xdr:rowOff>118410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109537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156057</xdr:rowOff>
    </xdr:from>
    <xdr:to>
      <xdr:col>46</xdr:col>
      <xdr:colOff>38100</xdr:colOff>
      <xdr:row>98</xdr:row>
      <xdr:rowOff>86207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102734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127278</xdr:rowOff>
    </xdr:from>
    <xdr:to>
      <xdr:col>41</xdr:col>
      <xdr:colOff>101600</xdr:colOff>
      <xdr:row>98</xdr:row>
      <xdr:rowOff>57428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73955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7486</xdr:rowOff>
    </xdr:from>
    <xdr:to>
      <xdr:col>36</xdr:col>
      <xdr:colOff>165100</xdr:colOff>
      <xdr:row>98</xdr:row>
      <xdr:rowOff>109086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0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100213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29335</xdr:rowOff>
    </xdr:from>
    <xdr:to>
      <xdr:col>85</xdr:col>
      <xdr:colOff>127000</xdr:colOff>
      <xdr:row>39</xdr:row>
      <xdr:rowOff>49240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15885"/>
          <a:ext cx="838200" cy="1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153040</xdr:rowOff>
    </xdr:from>
    <xdr:to>
      <xdr:col>81</xdr:col>
      <xdr:colOff>50800</xdr:colOff>
      <xdr:row>39</xdr:row>
      <xdr:rowOff>49240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68140"/>
          <a:ext cx="889000" cy="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153040</xdr:rowOff>
    </xdr:from>
    <xdr:to>
      <xdr:col>76</xdr:col>
      <xdr:colOff>114300</xdr:colOff>
      <xdr:row>39</xdr:row>
      <xdr:rowOff>51264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68140"/>
          <a:ext cx="889000" cy="6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38153</xdr:rowOff>
    </xdr:from>
    <xdr:to>
      <xdr:col>71</xdr:col>
      <xdr:colOff>177800</xdr:colOff>
      <xdr:row>39</xdr:row>
      <xdr:rowOff>51264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724703"/>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149985</xdr:rowOff>
    </xdr:from>
    <xdr:to>
      <xdr:col>85</xdr:col>
      <xdr:colOff>177800</xdr:colOff>
      <xdr:row>39</xdr:row>
      <xdr:rowOff>80135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64912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8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169890</xdr:rowOff>
    </xdr:from>
    <xdr:to>
      <xdr:col>81</xdr:col>
      <xdr:colOff>101600</xdr:colOff>
      <xdr:row>39</xdr:row>
      <xdr:rowOff>100040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91167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7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102240</xdr:rowOff>
    </xdr:from>
    <xdr:to>
      <xdr:col>76</xdr:col>
      <xdr:colOff>165100</xdr:colOff>
      <xdr:row>39</xdr:row>
      <xdr:rowOff>32390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23517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xdr:rowOff>
    </xdr:from>
    <xdr:to>
      <xdr:col>72</xdr:col>
      <xdr:colOff>38100</xdr:colOff>
      <xdr:row>39</xdr:row>
      <xdr:rowOff>102064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93191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158803</xdr:rowOff>
    </xdr:from>
    <xdr:to>
      <xdr:col>67</xdr:col>
      <xdr:colOff>101600</xdr:colOff>
      <xdr:row>39</xdr:row>
      <xdr:rowOff>88953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80080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141983</xdr:rowOff>
    </xdr:from>
    <xdr:to>
      <xdr:col>85</xdr:col>
      <xdr:colOff>127000</xdr:colOff>
      <xdr:row>53</xdr:row>
      <xdr:rowOff>7072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714483"/>
          <a:ext cx="838200" cy="3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7072</xdr:rowOff>
    </xdr:from>
    <xdr:to>
      <xdr:col>81</xdr:col>
      <xdr:colOff>50800</xdr:colOff>
      <xdr:row>57</xdr:row>
      <xdr:rowOff>62733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093922"/>
          <a:ext cx="889000" cy="74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32365</xdr:rowOff>
    </xdr:from>
    <xdr:to>
      <xdr:col>76</xdr:col>
      <xdr:colOff>114300</xdr:colOff>
      <xdr:row>57</xdr:row>
      <xdr:rowOff>62733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05015"/>
          <a:ext cx="889000" cy="3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32365</xdr:rowOff>
    </xdr:from>
    <xdr:to>
      <xdr:col>71</xdr:col>
      <xdr:colOff>177800</xdr:colOff>
      <xdr:row>58</xdr:row>
      <xdr:rowOff>11942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05015"/>
          <a:ext cx="889000" cy="1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111032</xdr:rowOff>
    </xdr:from>
    <xdr:to>
      <xdr:col>72</xdr:col>
      <xdr:colOff>38100</xdr:colOff>
      <xdr:row>58</xdr:row>
      <xdr:rowOff>41182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32309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116303</xdr:rowOff>
    </xdr:from>
    <xdr:to>
      <xdr:col>67</xdr:col>
      <xdr:colOff>101600</xdr:colOff>
      <xdr:row>58</xdr:row>
      <xdr:rowOff>46453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8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62980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91183</xdr:rowOff>
    </xdr:from>
    <xdr:to>
      <xdr:col>85</xdr:col>
      <xdr:colOff>177800</xdr:colOff>
      <xdr:row>51</xdr:row>
      <xdr:rowOff>21333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6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44210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61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127722</xdr:rowOff>
    </xdr:from>
    <xdr:to>
      <xdr:col>81</xdr:col>
      <xdr:colOff>101600</xdr:colOff>
      <xdr:row>53</xdr:row>
      <xdr:rowOff>57872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0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74399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81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11933</xdr:rowOff>
    </xdr:from>
    <xdr:to>
      <xdr:col>76</xdr:col>
      <xdr:colOff>165100</xdr:colOff>
      <xdr:row>57</xdr:row>
      <xdr:rowOff>113533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130060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153015</xdr:rowOff>
    </xdr:from>
    <xdr:to>
      <xdr:col>72</xdr:col>
      <xdr:colOff>38100</xdr:colOff>
      <xdr:row>57</xdr:row>
      <xdr:rowOff>83165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99692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2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132592</xdr:rowOff>
    </xdr:from>
    <xdr:to>
      <xdr:col>67</xdr:col>
      <xdr:colOff>101600</xdr:colOff>
      <xdr:row>58</xdr:row>
      <xdr:rowOff>62742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53869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9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139367</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467"/>
          <a:ext cx="8382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135750</xdr:rowOff>
    </xdr:from>
    <xdr:to>
      <xdr:col>81</xdr:col>
      <xdr:colOff>50800</xdr:colOff>
      <xdr:row>78</xdr:row>
      <xdr:rowOff>139367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8850"/>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135750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885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100459</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73559"/>
          <a:ext cx="889000" cy="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28728</xdr:rowOff>
    </xdr:from>
    <xdr:to>
      <xdr:col>72</xdr:col>
      <xdr:colOff>38100</xdr:colOff>
      <xdr:row>78</xdr:row>
      <xdr:rowOff>130328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146855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31014</xdr:rowOff>
    </xdr:from>
    <xdr:to>
      <xdr:col>67</xdr:col>
      <xdr:colOff>101600</xdr:colOff>
      <xdr:row>78</xdr:row>
      <xdr:rowOff>132614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149141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88567</xdr:rowOff>
    </xdr:from>
    <xdr:to>
      <xdr:col>81</xdr:col>
      <xdr:colOff>101600</xdr:colOff>
      <xdr:row>79</xdr:row>
      <xdr:rowOff>18717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9844</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554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84950</xdr:rowOff>
    </xdr:from>
    <xdr:to>
      <xdr:col>76</xdr:col>
      <xdr:colOff>165100</xdr:colOff>
      <xdr:row>79</xdr:row>
      <xdr:rowOff>15100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6227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49659</xdr:rowOff>
    </xdr:from>
    <xdr:to>
      <xdr:col>67</xdr:col>
      <xdr:colOff>101600</xdr:colOff>
      <xdr:row>78</xdr:row>
      <xdr:rowOff>151259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142386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102657</xdr:rowOff>
    </xdr:from>
    <xdr:to>
      <xdr:col>85</xdr:col>
      <xdr:colOff>127000</xdr:colOff>
      <xdr:row>95</xdr:row>
      <xdr:rowOff>124223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90407"/>
          <a:ext cx="838200" cy="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124223</xdr:rowOff>
    </xdr:from>
    <xdr:to>
      <xdr:col>81</xdr:col>
      <xdr:colOff>50800</xdr:colOff>
      <xdr:row>96</xdr:row>
      <xdr:rowOff>48205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11973"/>
          <a:ext cx="889000" cy="9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48205</xdr:rowOff>
    </xdr:from>
    <xdr:to>
      <xdr:col>76</xdr:col>
      <xdr:colOff>114300</xdr:colOff>
      <xdr:row>97</xdr:row>
      <xdr:rowOff>44287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07405"/>
          <a:ext cx="889000" cy="1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44287</xdr:rowOff>
    </xdr:from>
    <xdr:to>
      <xdr:col>71</xdr:col>
      <xdr:colOff>177800</xdr:colOff>
      <xdr:row>97</xdr:row>
      <xdr:rowOff>54634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74937"/>
          <a:ext cx="889000" cy="1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99923</xdr:rowOff>
    </xdr:from>
    <xdr:to>
      <xdr:col>72</xdr:col>
      <xdr:colOff>38100</xdr:colOff>
      <xdr:row>97</xdr:row>
      <xdr:rowOff>30073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46600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104377</xdr:rowOff>
    </xdr:from>
    <xdr:to>
      <xdr:col>67</xdr:col>
      <xdr:colOff>101600</xdr:colOff>
      <xdr:row>97</xdr:row>
      <xdr:rowOff>34527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51054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51857</xdr:rowOff>
    </xdr:from>
    <xdr:to>
      <xdr:col>85</xdr:col>
      <xdr:colOff>177800</xdr:colOff>
      <xdr:row>95</xdr:row>
      <xdr:rowOff>153457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74734</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9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73423</xdr:rowOff>
    </xdr:from>
    <xdr:to>
      <xdr:col>81</xdr:col>
      <xdr:colOff>101600</xdr:colOff>
      <xdr:row>96</xdr:row>
      <xdr:rowOff>3573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20100</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3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168855</xdr:rowOff>
    </xdr:from>
    <xdr:to>
      <xdr:col>76</xdr:col>
      <xdr:colOff>165100</xdr:colOff>
      <xdr:row>96</xdr:row>
      <xdr:rowOff>99005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3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164937</xdr:rowOff>
    </xdr:from>
    <xdr:to>
      <xdr:col>72</xdr:col>
      <xdr:colOff>38100</xdr:colOff>
      <xdr:row>97</xdr:row>
      <xdr:rowOff>95087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86214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3834</xdr:rowOff>
    </xdr:from>
    <xdr:to>
      <xdr:col>67</xdr:col>
      <xdr:colOff>101600</xdr:colOff>
      <xdr:row>97</xdr:row>
      <xdr:rowOff>105434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96561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2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152603</xdr:rowOff>
    </xdr:from>
    <xdr:to>
      <xdr:col>102</xdr:col>
      <xdr:colOff>165100</xdr:colOff>
      <xdr:row>39</xdr:row>
      <xdr:rowOff>82753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7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99280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152032</xdr:rowOff>
    </xdr:from>
    <xdr:to>
      <xdr:col>98</xdr:col>
      <xdr:colOff>38100</xdr:colOff>
      <xdr:row>39</xdr:row>
      <xdr:rowOff>82182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6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98709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的に平均値程度で決算が推移している。総務費については、地方創生事業を全て総務費で計上しているため平均値を上回っており、教育費については、現在、中学校建替とこども園建設事業を進めていることから平均値を大きく上回っている。消防費や民生費については、類似団体平均を下回っていることから、予算の適正な配分を行い、行政サービスが充実するように財政面でも配慮が必要と思われる。公債費は、中学校建替とこども園建設に伴う地方債の借入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年度から大きく増加して類似団体の平均を上回っているが、今後も実質公債費比率が基準を超えないよう適正な起債管理に努める。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実質収支比率は、平成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が維持できており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％未満となり適正な予算執行を行うことができている。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引き続き過大な実質収支を発生させず、当年度の財源を最大限有効に活用できるように取組む必要がある。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岡山県奈義町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年間において、すべての会計において赤字は発生していない。しかし、上水道事業会計及び下水道事業会計については、一般会計からの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出、補助がなければ単年度収支を維持していくのは困難な状態である。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年に公共下水道事業が完了し、地方債の償還が平成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年度からピークを迎えており、加入負担金や使用料の徴収は適切に行い、健全な経営を行う必要がある。一般会計からの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出金の増加が今後も予想される。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町の人口構造が高齢化を迎えるにあたり、介護保険事業の運営は、町の重要課題となっている。要介護認定者の増加は介護給付費の上昇に繋がり、法定の負担割合による市町村負担の増加は避けることができない状態となっている。介護予防の草の根の行政支援が、結果的に介護保険の抑制と元気なまちづくりに資するものであることを認識し、予算配分においても重点事業として配慮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U1" workbookViewId="0">
      <selection activeCell="BW34" sqref="BW34:BX34"/>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7885072</v>
      </c>
      <c r="BO4" s="462"/>
      <c r="BP4" s="462"/>
      <c r="BQ4" s="462"/>
      <c r="BR4" s="462"/>
      <c r="BS4" s="462"/>
      <c r="BT4" s="462"/>
      <c r="BU4" s="463"/>
      <c r="BV4" s="461">
        <v>6779794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9.1</v>
      </c>
      <c r="CU4" s="602"/>
      <c r="CV4" s="602"/>
      <c r="CW4" s="602"/>
      <c r="CX4" s="602"/>
      <c r="CY4" s="602"/>
      <c r="CZ4" s="602"/>
      <c r="DA4" s="603"/>
      <c r="DB4" s="601">
        <v>17.5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7584286</v>
      </c>
      <c r="BO5" s="433"/>
      <c r="BP5" s="433"/>
      <c r="BQ5" s="433"/>
      <c r="BR5" s="433"/>
      <c r="BS5" s="433"/>
      <c r="BT5" s="433"/>
      <c r="BU5" s="434"/>
      <c r="BV5" s="432">
        <v>6240837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83.4</v>
      </c>
      <c r="CU5" s="430"/>
      <c r="CV5" s="430"/>
      <c r="CW5" s="430"/>
      <c r="CX5" s="430"/>
      <c r="CY5" s="430"/>
      <c r="CZ5" s="430"/>
      <c r="DA5" s="431"/>
      <c r="DB5" s="429">
        <v>83</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300786</v>
      </c>
      <c r="BO6" s="433"/>
      <c r="BP6" s="433"/>
      <c r="BQ6" s="433"/>
      <c r="BR6" s="433"/>
      <c r="BS6" s="433"/>
      <c r="BT6" s="433"/>
      <c r="BU6" s="434"/>
      <c r="BV6" s="432">
        <v>538957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83.4</v>
      </c>
      <c r="CU6" s="576"/>
      <c r="CV6" s="576"/>
      <c r="CW6" s="576"/>
      <c r="CX6" s="576"/>
      <c r="CY6" s="576"/>
      <c r="CZ6" s="576"/>
      <c r="DA6" s="577"/>
      <c r="DB6" s="575">
        <v>83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29773</v>
      </c>
      <c r="BO7" s="433"/>
      <c r="BP7" s="433"/>
      <c r="BQ7" s="433"/>
      <c r="BR7" s="433"/>
      <c r="BS7" s="433"/>
      <c r="BT7" s="433"/>
      <c r="BU7" s="434"/>
      <c r="BV7" s="432">
        <v>27539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2976402</v>
      </c>
      <c r="CU7" s="433"/>
      <c r="CV7" s="433"/>
      <c r="CW7" s="433"/>
      <c r="CX7" s="433"/>
      <c r="CY7" s="433"/>
      <c r="CZ7" s="433"/>
      <c r="DA7" s="434"/>
      <c r="DB7" s="432">
        <v>2928647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271013</v>
      </c>
      <c r="BO8" s="433"/>
      <c r="BP8" s="433"/>
      <c r="BQ8" s="433"/>
      <c r="BR8" s="433"/>
      <c r="BS8" s="433"/>
      <c r="BT8" s="433"/>
      <c r="BU8" s="434"/>
      <c r="BV8" s="432">
        <v>511418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v>
      </c>
      <c r="CU8" s="536"/>
      <c r="CV8" s="536"/>
      <c r="CW8" s="536"/>
      <c r="CX8" s="536"/>
      <c r="CY8" s="536"/>
      <c r="CZ8" s="536"/>
      <c r="DA8" s="537"/>
      <c r="DB8" s="535">
        <v>0.3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5578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-240405</v>
      </c>
      <c r="BO9" s="433"/>
      <c r="BP9" s="433"/>
      <c r="BQ9" s="433"/>
      <c r="BR9" s="433"/>
      <c r="BS9" s="433"/>
      <c r="BT9" s="433"/>
      <c r="BU9" s="434"/>
      <c r="BV9" s="432">
        <v>92561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17.2</v>
      </c>
      <c r="CU9" s="430"/>
      <c r="CV9" s="430"/>
      <c r="CW9" s="430"/>
      <c r="CX9" s="430"/>
      <c r="CY9" s="430"/>
      <c r="CZ9" s="430"/>
      <c r="DA9" s="431"/>
      <c r="DB9" s="429">
        <v>16.5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5906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3547</v>
      </c>
      <c r="BO10" s="433"/>
      <c r="BP10" s="433"/>
      <c r="BQ10" s="433"/>
      <c r="BR10" s="433"/>
      <c r="BS10" s="433"/>
      <c r="BT10" s="433"/>
      <c r="BU10" s="434"/>
      <c r="BV10" s="432">
        <v>3546</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330742</v>
      </c>
      <c r="BO11" s="433"/>
      <c r="BP11" s="433"/>
      <c r="BQ11" s="433"/>
      <c r="BR11" s="433"/>
      <c r="BS11" s="433"/>
      <c r="BT11" s="433"/>
      <c r="BU11" s="434"/>
      <c r="BV11" s="432">
        <v>285908</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5735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134652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5666</v>
      </c>
      <c r="S13" s="520"/>
      <c r="T13" s="520"/>
      <c r="U13" s="520"/>
      <c r="V13" s="521"/>
      <c r="W13" s="522" t="s">
        <v>131</v>
      </c>
      <c r="X13" s="418"/>
      <c r="Y13" s="418"/>
      <c r="Z13" s="418"/>
      <c r="AA13" s="418"/>
      <c r="AB13" s="419"/>
      <c r="AC13" s="385">
        <v>454</v>
      </c>
      <c r="AD13" s="386"/>
      <c r="AE13" s="386"/>
      <c r="AF13" s="386"/>
      <c r="AG13" s="387"/>
      <c r="AH13" s="385">
        <v>557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93884</v>
      </c>
      <c r="BO13" s="433"/>
      <c r="BP13" s="433"/>
      <c r="BQ13" s="433"/>
      <c r="BR13" s="433"/>
      <c r="BS13" s="433"/>
      <c r="BT13" s="433"/>
      <c r="BU13" s="434"/>
      <c r="BV13" s="432">
        <v>247363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7.7</v>
      </c>
      <c r="CU13" s="430"/>
      <c r="CV13" s="430"/>
      <c r="CW13" s="430"/>
      <c r="CX13" s="430"/>
      <c r="CY13" s="430"/>
      <c r="CZ13" s="430"/>
      <c r="DA13" s="431"/>
      <c r="DB13" s="429">
        <v>8.1999999999999993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5765</v>
      </c>
      <c r="S14" s="520"/>
      <c r="T14" s="520"/>
      <c r="U14" s="520"/>
      <c r="V14" s="521"/>
      <c r="W14" s="523"/>
      <c r="X14" s="421"/>
      <c r="Y14" s="421"/>
      <c r="Z14" s="421"/>
      <c r="AA14" s="421"/>
      <c r="AB14" s="422"/>
      <c r="AC14" s="512">
        <v>15.4</v>
      </c>
      <c r="AD14" s="513"/>
      <c r="AE14" s="513"/>
      <c r="AF14" s="513"/>
      <c r="AG14" s="514"/>
      <c r="AH14" s="512">
        <v>17.600000000000001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5705</v>
      </c>
      <c r="S15" s="520"/>
      <c r="T15" s="520"/>
      <c r="U15" s="520"/>
      <c r="V15" s="521"/>
      <c r="W15" s="522" t="s">
        <v>137</v>
      </c>
      <c r="X15" s="418"/>
      <c r="Y15" s="418"/>
      <c r="Z15" s="418"/>
      <c r="AA15" s="418"/>
      <c r="AB15" s="419"/>
      <c r="AC15" s="385">
        <v>697</v>
      </c>
      <c r="AD15" s="386"/>
      <c r="AE15" s="386"/>
      <c r="AF15" s="386"/>
      <c r="AG15" s="387"/>
      <c r="AH15" s="385">
        <v>674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832439</v>
      </c>
      <c r="BO15" s="462"/>
      <c r="BP15" s="462"/>
      <c r="BQ15" s="462"/>
      <c r="BR15" s="462"/>
      <c r="BS15" s="462"/>
      <c r="BT15" s="462"/>
      <c r="BU15" s="463"/>
      <c r="BV15" s="461">
        <v>784069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23.7</v>
      </c>
      <c r="AD16" s="513"/>
      <c r="AE16" s="513"/>
      <c r="AF16" s="513"/>
      <c r="AG16" s="514"/>
      <c r="AH16" s="512">
        <v>21.3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2758415</v>
      </c>
      <c r="BO16" s="433"/>
      <c r="BP16" s="433"/>
      <c r="BQ16" s="433"/>
      <c r="BR16" s="433"/>
      <c r="BS16" s="433"/>
      <c r="BT16" s="433"/>
      <c r="BU16" s="434"/>
      <c r="BV16" s="432">
        <v>2704487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1790</v>
      </c>
      <c r="AD17" s="386"/>
      <c r="AE17" s="386"/>
      <c r="AF17" s="386"/>
      <c r="AG17" s="387"/>
      <c r="AH17" s="385">
        <v>1934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1035901</v>
      </c>
      <c r="BO17" s="433"/>
      <c r="BP17" s="433"/>
      <c r="BQ17" s="433"/>
      <c r="BR17" s="433"/>
      <c r="BS17" s="433"/>
      <c r="BT17" s="433"/>
      <c r="BU17" s="434"/>
      <c r="BV17" s="432">
        <v>976106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69.52</v>
      </c>
      <c r="M18" s="485"/>
      <c r="N18" s="485"/>
      <c r="O18" s="485"/>
      <c r="P18" s="485"/>
      <c r="Q18" s="485"/>
      <c r="R18" s="486"/>
      <c r="S18" s="486"/>
      <c r="T18" s="486"/>
      <c r="U18" s="486"/>
      <c r="V18" s="487"/>
      <c r="W18" s="503"/>
      <c r="X18" s="504"/>
      <c r="Y18" s="504"/>
      <c r="Z18" s="504"/>
      <c r="AA18" s="504"/>
      <c r="AB18" s="528"/>
      <c r="AC18" s="402">
        <v>60.9</v>
      </c>
      <c r="AD18" s="403"/>
      <c r="AE18" s="403"/>
      <c r="AF18" s="403"/>
      <c r="AG18" s="488"/>
      <c r="AH18" s="402">
        <v>61.1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2544604</v>
      </c>
      <c r="BO18" s="433"/>
      <c r="BP18" s="433"/>
      <c r="BQ18" s="433"/>
      <c r="BR18" s="433"/>
      <c r="BS18" s="433"/>
      <c r="BT18" s="433"/>
      <c r="BU18" s="434"/>
      <c r="BV18" s="432">
        <v>2502096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80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4010889</v>
      </c>
      <c r="BO19" s="433"/>
      <c r="BP19" s="433"/>
      <c r="BQ19" s="433"/>
      <c r="BR19" s="433"/>
      <c r="BS19" s="433"/>
      <c r="BT19" s="433"/>
      <c r="BU19" s="434"/>
      <c r="BV19" s="432">
        <v>4050821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1942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5240875</v>
      </c>
      <c r="BO22" s="462"/>
      <c r="BP22" s="462"/>
      <c r="BQ22" s="462"/>
      <c r="BR22" s="462"/>
      <c r="BS22" s="462"/>
      <c r="BT22" s="462"/>
      <c r="BU22" s="463"/>
      <c r="BV22" s="461">
        <v>4259379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5223592</v>
      </c>
      <c r="BO23" s="433"/>
      <c r="BP23" s="433"/>
      <c r="BQ23" s="433"/>
      <c r="BR23" s="433"/>
      <c r="BS23" s="433"/>
      <c r="BT23" s="433"/>
      <c r="BU23" s="434"/>
      <c r="BV23" s="432">
        <v>4224571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7000</v>
      </c>
      <c r="R24" s="386"/>
      <c r="S24" s="386"/>
      <c r="T24" s="386"/>
      <c r="U24" s="386"/>
      <c r="V24" s="387"/>
      <c r="W24" s="475"/>
      <c r="X24" s="412"/>
      <c r="Y24" s="413"/>
      <c r="Z24" s="388" t="s">
        <v>162</v>
      </c>
      <c r="AA24" s="389"/>
      <c r="AB24" s="389"/>
      <c r="AC24" s="389"/>
      <c r="AD24" s="389"/>
      <c r="AE24" s="389"/>
      <c r="AF24" s="389"/>
      <c r="AG24" s="390"/>
      <c r="AH24" s="385">
        <v>71</v>
      </c>
      <c r="AI24" s="386"/>
      <c r="AJ24" s="386"/>
      <c r="AK24" s="386"/>
      <c r="AL24" s="387"/>
      <c r="AM24" s="385">
        <v>205545</v>
      </c>
      <c r="AN24" s="386"/>
      <c r="AO24" s="386"/>
      <c r="AP24" s="386"/>
      <c r="AQ24" s="386"/>
      <c r="AR24" s="387"/>
      <c r="AS24" s="385">
        <v>2895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4891577</v>
      </c>
      <c r="BO24" s="433"/>
      <c r="BP24" s="433"/>
      <c r="BQ24" s="433"/>
      <c r="BR24" s="433"/>
      <c r="BS24" s="433"/>
      <c r="BT24" s="433"/>
      <c r="BU24" s="434"/>
      <c r="BV24" s="432">
        <v>3477934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5700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750892</v>
      </c>
      <c r="BO25" s="462"/>
      <c r="BP25" s="462"/>
      <c r="BQ25" s="462"/>
      <c r="BR25" s="462"/>
      <c r="BS25" s="462"/>
      <c r="BT25" s="462"/>
      <c r="BU25" s="463"/>
      <c r="BV25" s="461">
        <v>2154570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5230</v>
      </c>
      <c r="R26" s="386"/>
      <c r="S26" s="386"/>
      <c r="T26" s="386"/>
      <c r="U26" s="386"/>
      <c r="V26" s="387"/>
      <c r="W26" s="475"/>
      <c r="X26" s="412"/>
      <c r="Y26" s="413"/>
      <c r="Z26" s="388" t="s">
        <v>168</v>
      </c>
      <c r="AA26" s="443"/>
      <c r="AB26" s="443"/>
      <c r="AC26" s="443"/>
      <c r="AD26" s="443"/>
      <c r="AE26" s="443"/>
      <c r="AF26" s="443"/>
      <c r="AG26" s="444"/>
      <c r="AH26" s="385">
        <v>2</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171</v>
      </c>
      <c r="F27" s="389"/>
      <c r="G27" s="389"/>
      <c r="H27" s="389"/>
      <c r="I27" s="389"/>
      <c r="J27" s="389"/>
      <c r="K27" s="390"/>
      <c r="L27" s="385">
        <v>1</v>
      </c>
      <c r="M27" s="386"/>
      <c r="N27" s="386"/>
      <c r="O27" s="386"/>
      <c r="P27" s="387"/>
      <c r="Q27" s="385">
        <v>2660</v>
      </c>
      <c r="R27" s="386"/>
      <c r="S27" s="386"/>
      <c r="T27" s="386"/>
      <c r="U27" s="386"/>
      <c r="V27" s="387"/>
      <c r="W27" s="475"/>
      <c r="X27" s="412"/>
      <c r="Y27" s="413"/>
      <c r="Z27" s="388" t="s">
        <v>172</v>
      </c>
      <c r="AA27" s="389"/>
      <c r="AB27" s="389"/>
      <c r="AC27" s="389"/>
      <c r="AD27" s="389"/>
      <c r="AE27" s="389"/>
      <c r="AF27" s="389"/>
      <c r="AG27" s="390"/>
      <c r="AH27" s="385">
        <v>3</v>
      </c>
      <c r="AI27" s="386"/>
      <c r="AJ27" s="386"/>
      <c r="AK27" s="386"/>
      <c r="AL27" s="387"/>
      <c r="AM27" s="385">
        <v>7731</v>
      </c>
      <c r="AN27" s="386"/>
      <c r="AO27" s="386"/>
      <c r="AP27" s="386"/>
      <c r="AQ27" s="386"/>
      <c r="AR27" s="387"/>
      <c r="AS27" s="385">
        <v>2577</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2210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1623941</v>
      </c>
      <c r="BO28" s="462"/>
      <c r="BP28" s="462"/>
      <c r="BQ28" s="462"/>
      <c r="BR28" s="462"/>
      <c r="BS28" s="462"/>
      <c r="BT28" s="462"/>
      <c r="BU28" s="463"/>
      <c r="BV28" s="461">
        <v>1620395</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8</v>
      </c>
      <c r="M29" s="386"/>
      <c r="N29" s="386"/>
      <c r="O29" s="386"/>
      <c r="P29" s="387"/>
      <c r="Q29" s="385">
        <v>2050</v>
      </c>
      <c r="R29" s="386"/>
      <c r="S29" s="386"/>
      <c r="T29" s="386"/>
      <c r="U29" s="386"/>
      <c r="V29" s="387"/>
      <c r="W29" s="476"/>
      <c r="X29" s="477"/>
      <c r="Y29" s="478"/>
      <c r="Z29" s="388" t="s">
        <v>178</v>
      </c>
      <c r="AA29" s="389"/>
      <c r="AB29" s="389"/>
      <c r="AC29" s="389"/>
      <c r="AD29" s="389"/>
      <c r="AE29" s="389"/>
      <c r="AF29" s="389"/>
      <c r="AG29" s="390"/>
      <c r="AH29" s="385">
        <v>74</v>
      </c>
      <c r="AI29" s="386"/>
      <c r="AJ29" s="386"/>
      <c r="AK29" s="386"/>
      <c r="AL29" s="387"/>
      <c r="AM29" s="385">
        <v>213276</v>
      </c>
      <c r="AN29" s="386"/>
      <c r="AO29" s="386"/>
      <c r="AP29" s="386"/>
      <c r="AQ29" s="386"/>
      <c r="AR29" s="387"/>
      <c r="AS29" s="385">
        <v>2882</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422061</v>
      </c>
      <c r="BO29" s="433"/>
      <c r="BP29" s="433"/>
      <c r="BQ29" s="433"/>
      <c r="BR29" s="433"/>
      <c r="BS29" s="433"/>
      <c r="BT29" s="433"/>
      <c r="BU29" s="434"/>
      <c r="BV29" s="432">
        <v>409776</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3466455</v>
      </c>
      <c r="BO30" s="467"/>
      <c r="BP30" s="467"/>
      <c r="BQ30" s="467"/>
      <c r="BR30" s="467"/>
      <c r="BS30" s="467"/>
      <c r="BT30" s="467"/>
      <c r="BU30" s="468"/>
      <c r="BV30" s="466">
        <v>3460885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奈義町国民健康保険特別会計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奈義町上水道事業会計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IF('各会計、関係団体の財政状況及び健全化判断比率'!B34="","",'各会計、関係団体の財政状況及び健全化判断比率'!B34)</f>
        <v>奈義町分譲地造成特別会計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勝英衛生施設組合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奈義町介護保険特別会計（保険事業勘定）</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奈義町工業用水道事業会計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津山広域事務組合　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奈義町後期高齢者医療特別会計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奈義町下水道事業会計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津山広域事務組合　ふるさと振興事業特別会計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勝田郡老人福祉施設組合　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津山圏域資源循環施設組合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津山圏域消防組合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岡山県広域水道企業団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岡山県後期高齢者医療広域連合一般会計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岡山県後期高齢者医療広域連合特別会計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岡山県市町村総合事務組合一般会計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OzSS4KTLRH2j4ooVpv2UciMiX7drusemKmipwdWQZ5F+USA/RN0EpaC8vvIwOVEG+8+X43B0YCNbZn0n+XHipQ==" saltValue="3gq15EbR9r7IdpUPQcQY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17" zoomScale="75" zoomScaleNormal="75" zoomScaleSheetLayoutView="100" workbookViewId="0">
      <selection activeCell="P41" sqref="P4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3" t="s">
        <v>535</v>
      </c>
      <c r="D34" s="1163"/>
      <c r="E34" s="1164"/>
      <c r="F34" s="32">
        <v>14.02</v>
      </c>
      <c r="G34" s="33">
        <v>13.82</v>
      </c>
      <c r="H34" s="33">
        <v>12.88</v>
      </c>
      <c r="I34" s="33">
        <v>12.6</v>
      </c>
      <c r="J34" s="34">
        <v>12.3</v>
      </c>
      <c r="K34" s="22"/>
      <c r="L34" s="22"/>
      <c r="M34" s="22"/>
      <c r="N34" s="22"/>
      <c r="O34" s="22"/>
      <c r="P34" s="22"/>
    </row>
    <row r="35" spans="1:16" ht="39" customHeight="1" x14ac:dyDescent="0.2">
      <c r="A35" s="22"/>
      <c r="B35" s="35"/>
      <c r="C35" s="1159" t="s">
        <v>536</v>
      </c>
      <c r="D35" s="1159"/>
      <c r="E35" s="1160"/>
      <c r="F35" s="36">
        <v>16.29</v>
      </c>
      <c r="G35" s="37">
        <v>10.99</v>
      </c>
      <c r="H35" s="37">
        <v>14.35</v>
      </c>
      <c r="I35" s="37">
        <v>17.46</v>
      </c>
      <c r="J35" s="38">
        <v>9.1</v>
      </c>
      <c r="K35" s="22"/>
      <c r="L35" s="22"/>
      <c r="M35" s="22"/>
      <c r="N35" s="22"/>
      <c r="O35" s="22"/>
      <c r="P35" s="22"/>
    </row>
    <row r="36" spans="1:16" ht="39" customHeight="1" x14ac:dyDescent="0.2">
      <c r="A36" s="22"/>
      <c r="B36" s="35"/>
      <c r="C36" s="1159" t="s">
        <v>537</v>
      </c>
      <c r="D36" s="1159"/>
      <c r="E36" s="1160"/>
      <c r="F36" s="36" t="s">
        <v>490</v>
      </c>
      <c r="G36" s="37">
        <v>5.35</v>
      </c>
      <c r="H36" s="37">
        <v>4.8499999999999996</v>
      </c>
      <c r="I36" s="37">
        <v>4.78</v>
      </c>
      <c r="J36" s="38">
        <v>4.5599999999999996</v>
      </c>
      <c r="K36" s="22"/>
      <c r="L36" s="22"/>
      <c r="M36" s="22"/>
      <c r="N36" s="22"/>
      <c r="O36" s="22"/>
      <c r="P36" s="22"/>
    </row>
    <row r="37" spans="1:16" ht="39" customHeight="1" x14ac:dyDescent="0.2">
      <c r="A37" s="22"/>
      <c r="B37" s="35"/>
      <c r="C37" s="1159" t="s">
        <v>538</v>
      </c>
      <c r="D37" s="1159"/>
      <c r="E37" s="1160"/>
      <c r="F37" s="36">
        <v>2.5099999999999998</v>
      </c>
      <c r="G37" s="37">
        <v>2.4900000000000002</v>
      </c>
      <c r="H37" s="37">
        <v>2.42</v>
      </c>
      <c r="I37" s="37">
        <v>2.52</v>
      </c>
      <c r="J37" s="38">
        <v>2.5299999999999998</v>
      </c>
      <c r="K37" s="22"/>
      <c r="L37" s="22"/>
      <c r="M37" s="22"/>
      <c r="N37" s="22"/>
      <c r="O37" s="22"/>
      <c r="P37" s="22"/>
    </row>
    <row r="38" spans="1:16" ht="39" customHeight="1" x14ac:dyDescent="0.2">
      <c r="A38" s="22"/>
      <c r="B38" s="35"/>
      <c r="C38" s="1159" t="s">
        <v>539</v>
      </c>
      <c r="D38" s="1159"/>
      <c r="E38" s="1160"/>
      <c r="F38" s="36">
        <v>0.76</v>
      </c>
      <c r="G38" s="37">
        <v>1.61</v>
      </c>
      <c r="H38" s="37">
        <v>2.61</v>
      </c>
      <c r="I38" s="37">
        <v>3.37</v>
      </c>
      <c r="J38" s="38">
        <v>1.93</v>
      </c>
      <c r="K38" s="22"/>
      <c r="L38" s="22"/>
      <c r="M38" s="22"/>
      <c r="N38" s="22"/>
      <c r="O38" s="22"/>
      <c r="P38" s="22"/>
    </row>
    <row r="39" spans="1:16" ht="39" customHeight="1" x14ac:dyDescent="0.2">
      <c r="A39" s="22"/>
      <c r="B39" s="35"/>
      <c r="C39" s="1159" t="s">
        <v>540</v>
      </c>
      <c r="D39" s="1159"/>
      <c r="E39" s="1160"/>
      <c r="F39" s="36">
        <v>2.77</v>
      </c>
      <c r="G39" s="37">
        <v>2.15</v>
      </c>
      <c r="H39" s="37">
        <v>2.0299999999999998</v>
      </c>
      <c r="I39" s="37">
        <v>1.97</v>
      </c>
      <c r="J39" s="38">
        <v>1.92</v>
      </c>
      <c r="K39" s="22"/>
      <c r="L39" s="22"/>
      <c r="M39" s="22"/>
      <c r="N39" s="22"/>
      <c r="O39" s="22"/>
      <c r="P39" s="22"/>
    </row>
    <row r="40" spans="1:16" ht="39" customHeight="1" x14ac:dyDescent="0.2">
      <c r="A40" s="22"/>
      <c r="B40" s="35"/>
      <c r="C40" s="1159" t="s">
        <v>541</v>
      </c>
      <c r="D40" s="1159"/>
      <c r="E40" s="1160"/>
      <c r="F40" s="36">
        <v>1.97</v>
      </c>
      <c r="G40" s="37">
        <v>1.73</v>
      </c>
      <c r="H40" s="37">
        <v>1.72</v>
      </c>
      <c r="I40" s="37">
        <v>1.81</v>
      </c>
      <c r="J40" s="38">
        <v>1.42</v>
      </c>
      <c r="K40" s="22"/>
      <c r="L40" s="22"/>
      <c r="M40" s="22"/>
      <c r="N40" s="22"/>
      <c r="O40" s="22"/>
      <c r="P40" s="22"/>
    </row>
    <row r="41" spans="1:16" ht="39" customHeight="1" x14ac:dyDescent="0.2">
      <c r="A41" s="22"/>
      <c r="B41" s="35"/>
      <c r="C41" s="1159" t="s">
        <v>542</v>
      </c>
      <c r="D41" s="1159"/>
      <c r="E41" s="1160"/>
      <c r="F41" s="36">
        <v>0.22</v>
      </c>
      <c r="G41" s="37">
        <v>0.22</v>
      </c>
      <c r="H41" s="37">
        <v>0.12</v>
      </c>
      <c r="I41" s="37">
        <v>0.08</v>
      </c>
      <c r="J41" s="38">
        <v>0.04</v>
      </c>
      <c r="K41" s="22"/>
      <c r="L41" s="22"/>
      <c r="M41" s="22"/>
      <c r="N41" s="22"/>
      <c r="O41" s="22"/>
      <c r="P41" s="22"/>
    </row>
    <row r="42" spans="1:16" ht="39" customHeight="1" x14ac:dyDescent="0.2">
      <c r="A42" s="22"/>
      <c r="B42" s="39"/>
      <c r="C42" s="1159" t="s">
        <v>543</v>
      </c>
      <c r="D42" s="1159"/>
      <c r="E42" s="1160"/>
      <c r="F42" s="36" t="s">
        <v>490</v>
      </c>
      <c r="G42" s="37" t="s">
        <v>490</v>
      </c>
      <c r="H42" s="37" t="s">
        <v>490</v>
      </c>
      <c r="I42" s="37" t="s">
        <v>490</v>
      </c>
      <c r="J42" s="38" t="s">
        <v>490</v>
      </c>
      <c r="K42" s="22"/>
      <c r="L42" s="22"/>
      <c r="M42" s="22"/>
      <c r="N42" s="22"/>
      <c r="O42" s="22"/>
      <c r="P42" s="22"/>
    </row>
    <row r="43" spans="1:16" ht="39" customHeight="1" thickBot="1" x14ac:dyDescent="0.25">
      <c r="A43" s="22"/>
      <c r="B43" s="40"/>
      <c r="C43" s="1161" t="s">
        <v>544</v>
      </c>
      <c r="D43" s="1161"/>
      <c r="E43" s="1162"/>
      <c r="F43" s="41">
        <v>4.38</v>
      </c>
      <c r="G43" s="42">
        <v>0</v>
      </c>
      <c r="H43" s="42">
        <v>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cVFnshKHRpo2Rs/EMUZ6GZuDaUgeAZxULrime9GCqLTx1HLLEAdNu22LhMFqHr1TD2llFLHJe2kC8EyCYHZ2Xw==" saltValue="Agn0L2b1402JSO8bf4dh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0" zoomScale="75" zoomScaleNormal="75" zoomScaleSheetLayoutView="55" workbookViewId="0"/>
  </sheetViews>
  <sheetFormatPr defaultColWidth="0" defaultRowHeight="12.65" customHeight="1" zeroHeight="1" x14ac:dyDescent="0.2"/>
  <cols>
    <col min="1" max="1" width="6.6328125" style="47" customWidth="1"/>
    <col min="2" max="3" width="10.8164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328</v>
      </c>
      <c r="L45" s="58">
        <v>340</v>
      </c>
      <c r="M45" s="58">
        <v>362</v>
      </c>
      <c r="N45" s="58">
        <v>382</v>
      </c>
      <c r="O45" s="59">
        <v>361</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490</v>
      </c>
      <c r="L46" s="62" t="s">
        <v>490</v>
      </c>
      <c r="M46" s="62" t="s">
        <v>490</v>
      </c>
      <c r="N46" s="62" t="s">
        <v>490</v>
      </c>
      <c r="O46" s="63" t="s">
        <v>490</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490</v>
      </c>
      <c r="L47" s="62" t="s">
        <v>490</v>
      </c>
      <c r="M47" s="62" t="s">
        <v>490</v>
      </c>
      <c r="N47" s="62" t="s">
        <v>490</v>
      </c>
      <c r="O47" s="63" t="s">
        <v>490</v>
      </c>
      <c r="P47" s="46"/>
      <c r="Q47" s="46"/>
      <c r="R47" s="46"/>
      <c r="S47" s="46"/>
      <c r="T47" s="46"/>
      <c r="U47" s="46"/>
    </row>
    <row r="48" spans="1:21" ht="30.75" customHeight="1" x14ac:dyDescent="0.2">
      <c r="A48" s="46"/>
      <c r="B48" s="1190"/>
      <c r="C48" s="1191"/>
      <c r="D48" s="60"/>
      <c r="E48" s="1167" t="s">
        <v>13</v>
      </c>
      <c r="F48" s="1167"/>
      <c r="G48" s="1167"/>
      <c r="H48" s="1167"/>
      <c r="I48" s="1167"/>
      <c r="J48" s="1168"/>
      <c r="K48" s="61">
        <v>178</v>
      </c>
      <c r="L48" s="62">
        <v>200</v>
      </c>
      <c r="M48" s="62">
        <v>193</v>
      </c>
      <c r="N48" s="62">
        <v>190</v>
      </c>
      <c r="O48" s="63">
        <v>192</v>
      </c>
      <c r="P48" s="46"/>
      <c r="Q48" s="46"/>
      <c r="R48" s="46"/>
      <c r="S48" s="46"/>
      <c r="T48" s="46"/>
      <c r="U48" s="46"/>
    </row>
    <row r="49" spans="1:21" ht="30.75" customHeight="1" x14ac:dyDescent="0.2">
      <c r="A49" s="46"/>
      <c r="B49" s="1190"/>
      <c r="C49" s="1191"/>
      <c r="D49" s="60"/>
      <c r="E49" s="1167" t="s">
        <v>14</v>
      </c>
      <c r="F49" s="1167"/>
      <c r="G49" s="1167"/>
      <c r="H49" s="1167"/>
      <c r="I49" s="1167"/>
      <c r="J49" s="1168"/>
      <c r="K49" s="61">
        <v>41</v>
      </c>
      <c r="L49" s="62">
        <v>44</v>
      </c>
      <c r="M49" s="62">
        <v>44</v>
      </c>
      <c r="N49" s="62">
        <v>46</v>
      </c>
      <c r="O49" s="63">
        <v>42</v>
      </c>
      <c r="P49" s="46"/>
      <c r="Q49" s="46"/>
      <c r="R49" s="46"/>
      <c r="S49" s="46"/>
      <c r="T49" s="46"/>
      <c r="U49" s="46"/>
    </row>
    <row r="50" spans="1:21" ht="30.75" customHeight="1" x14ac:dyDescent="0.2">
      <c r="A50" s="46"/>
      <c r="B50" s="1190"/>
      <c r="C50" s="1191"/>
      <c r="D50" s="60"/>
      <c r="E50" s="1167" t="s">
        <v>15</v>
      </c>
      <c r="F50" s="1167"/>
      <c r="G50" s="1167"/>
      <c r="H50" s="1167"/>
      <c r="I50" s="1167"/>
      <c r="J50" s="1168"/>
      <c r="K50" s="61">
        <v>0</v>
      </c>
      <c r="L50" s="62">
        <v>0</v>
      </c>
      <c r="M50" s="62">
        <v>0</v>
      </c>
      <c r="N50" s="62">
        <v>0</v>
      </c>
      <c r="O50" s="63" t="s">
        <v>490</v>
      </c>
      <c r="P50" s="46"/>
      <c r="Q50" s="46"/>
      <c r="R50" s="46"/>
      <c r="S50" s="46"/>
      <c r="T50" s="46"/>
      <c r="U50" s="46"/>
    </row>
    <row r="51" spans="1:21" ht="30.75" customHeight="1" x14ac:dyDescent="0.2">
      <c r="A51" s="46"/>
      <c r="B51" s="1192"/>
      <c r="C51" s="1193"/>
      <c r="D51" s="64"/>
      <c r="E51" s="1167" t="s">
        <v>16</v>
      </c>
      <c r="F51" s="1167"/>
      <c r="G51" s="1167"/>
      <c r="H51" s="1167"/>
      <c r="I51" s="1167"/>
      <c r="J51" s="1168"/>
      <c r="K51" s="61" t="s">
        <v>490</v>
      </c>
      <c r="L51" s="62" t="s">
        <v>490</v>
      </c>
      <c r="M51" s="62" t="s">
        <v>490</v>
      </c>
      <c r="N51" s="62" t="s">
        <v>490</v>
      </c>
      <c r="O51" s="63" t="s">
        <v>490</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380</v>
      </c>
      <c r="L52" s="62">
        <v>388</v>
      </c>
      <c r="M52" s="62">
        <v>393</v>
      </c>
      <c r="N52" s="62">
        <v>418</v>
      </c>
      <c r="O52" s="63">
        <v>408</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167</v>
      </c>
      <c r="L53" s="67">
        <v>196</v>
      </c>
      <c r="M53" s="67">
        <v>206</v>
      </c>
      <c r="N53" s="67">
        <v>200</v>
      </c>
      <c r="O53" s="68">
        <v>187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DSrU+vLle7knERCRyP9aHVD6XMUQFAmaXMZ/5z82bX6AB15+QIAOb1CH8l5gqKQWA7Rdp5Y8wf8HREKqHM1Lg==" saltValue="G+cPqjvdL+MMog0RPnH5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75" zoomScaleNormal="75" zoomScaleSheetLayoutView="100" workbookViewId="0">
      <selection activeCell="S46" sqref="S4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8" t="s">
        <v>30</v>
      </c>
      <c r="C41" s="1209"/>
      <c r="D41" s="103"/>
      <c r="E41" s="1210" t="s">
        <v>31</v>
      </c>
      <c r="F41" s="1210"/>
      <c r="G41" s="1210"/>
      <c r="H41" s="1211"/>
      <c r="I41" s="342">
        <v>3678</v>
      </c>
      <c r="J41" s="343">
        <v>3773</v>
      </c>
      <c r="K41" s="343">
        <v>3578</v>
      </c>
      <c r="L41" s="343">
        <v>4259</v>
      </c>
      <c r="M41" s="344">
        <v>5241</v>
      </c>
    </row>
    <row r="42" spans="2:13" ht="27.75" customHeight="1" x14ac:dyDescent="0.2">
      <c r="B42" s="1198"/>
      <c r="C42" s="1199"/>
      <c r="D42" s="104"/>
      <c r="E42" s="1202" t="s">
        <v>32</v>
      </c>
      <c r="F42" s="1202"/>
      <c r="G42" s="1202"/>
      <c r="H42" s="1203"/>
      <c r="I42" s="345">
        <v>32</v>
      </c>
      <c r="J42" s="346">
        <v>24</v>
      </c>
      <c r="K42" s="346">
        <v>19</v>
      </c>
      <c r="L42" s="346">
        <v>15</v>
      </c>
      <c r="M42" s="347">
        <v>11</v>
      </c>
    </row>
    <row r="43" spans="2:13" ht="27.75" customHeight="1" x14ac:dyDescent="0.2">
      <c r="B43" s="1198"/>
      <c r="C43" s="1199"/>
      <c r="D43" s="104"/>
      <c r="E43" s="1202" t="s">
        <v>33</v>
      </c>
      <c r="F43" s="1202"/>
      <c r="G43" s="1202"/>
      <c r="H43" s="1203"/>
      <c r="I43" s="345">
        <v>2307</v>
      </c>
      <c r="J43" s="346">
        <v>2282</v>
      </c>
      <c r="K43" s="346">
        <v>2163</v>
      </c>
      <c r="L43" s="346">
        <v>2051</v>
      </c>
      <c r="M43" s="347">
        <v>1895</v>
      </c>
    </row>
    <row r="44" spans="2:13" ht="27.75" customHeight="1" x14ac:dyDescent="0.2">
      <c r="B44" s="1198"/>
      <c r="C44" s="1199"/>
      <c r="D44" s="104"/>
      <c r="E44" s="1202" t="s">
        <v>34</v>
      </c>
      <c r="F44" s="1202"/>
      <c r="G44" s="1202"/>
      <c r="H44" s="1203"/>
      <c r="I44" s="345">
        <v>379</v>
      </c>
      <c r="J44" s="346">
        <v>342</v>
      </c>
      <c r="K44" s="346">
        <v>320</v>
      </c>
      <c r="L44" s="346">
        <v>282</v>
      </c>
      <c r="M44" s="347">
        <v>244</v>
      </c>
    </row>
    <row r="45" spans="2:13" ht="27.75" customHeight="1" x14ac:dyDescent="0.2">
      <c r="B45" s="1198"/>
      <c r="C45" s="1199"/>
      <c r="D45" s="104"/>
      <c r="E45" s="1202" t="s">
        <v>35</v>
      </c>
      <c r="F45" s="1202"/>
      <c r="G45" s="1202"/>
      <c r="H45" s="1203"/>
      <c r="I45" s="345">
        <v>528</v>
      </c>
      <c r="J45" s="346">
        <v>668</v>
      </c>
      <c r="K45" s="346">
        <v>664</v>
      </c>
      <c r="L45" s="346">
        <v>512</v>
      </c>
      <c r="M45" s="347">
        <v>468</v>
      </c>
    </row>
    <row r="46" spans="2:13" ht="27.75" customHeight="1" x14ac:dyDescent="0.2">
      <c r="B46" s="1198"/>
      <c r="C46" s="1199"/>
      <c r="D46" s="105"/>
      <c r="E46" s="1202" t="s">
        <v>36</v>
      </c>
      <c r="F46" s="1202"/>
      <c r="G46" s="1202"/>
      <c r="H46" s="1203"/>
      <c r="I46" s="345" t="s">
        <v>490</v>
      </c>
      <c r="J46" s="346" t="s">
        <v>490</v>
      </c>
      <c r="K46" s="346" t="s">
        <v>490</v>
      </c>
      <c r="L46" s="346" t="s">
        <v>490</v>
      </c>
      <c r="M46" s="347" t="s">
        <v>490</v>
      </c>
    </row>
    <row r="47" spans="2:13" ht="27.75" customHeight="1" x14ac:dyDescent="0.2">
      <c r="B47" s="1198"/>
      <c r="C47" s="1199"/>
      <c r="D47" s="106"/>
      <c r="E47" s="1212" t="s">
        <v>37</v>
      </c>
      <c r="F47" s="1213"/>
      <c r="G47" s="1213"/>
      <c r="H47" s="1214"/>
      <c r="I47" s="345" t="s">
        <v>490</v>
      </c>
      <c r="J47" s="346" t="s">
        <v>490</v>
      </c>
      <c r="K47" s="346" t="s">
        <v>490</v>
      </c>
      <c r="L47" s="346" t="s">
        <v>490</v>
      </c>
      <c r="M47" s="347" t="s">
        <v>490</v>
      </c>
    </row>
    <row r="48" spans="2:13" ht="27.75" customHeight="1" x14ac:dyDescent="0.2">
      <c r="B48" s="1198"/>
      <c r="C48" s="1199"/>
      <c r="D48" s="104"/>
      <c r="E48" s="1202" t="s">
        <v>38</v>
      </c>
      <c r="F48" s="1202"/>
      <c r="G48" s="1202"/>
      <c r="H48" s="1203"/>
      <c r="I48" s="345" t="s">
        <v>490</v>
      </c>
      <c r="J48" s="346" t="s">
        <v>490</v>
      </c>
      <c r="K48" s="346" t="s">
        <v>490</v>
      </c>
      <c r="L48" s="346" t="s">
        <v>490</v>
      </c>
      <c r="M48" s="347" t="s">
        <v>490</v>
      </c>
    </row>
    <row r="49" spans="2:13" ht="27.75" customHeight="1" x14ac:dyDescent="0.2">
      <c r="B49" s="1200"/>
      <c r="C49" s="1201"/>
      <c r="D49" s="104"/>
      <c r="E49" s="1202" t="s">
        <v>39</v>
      </c>
      <c r="F49" s="1202"/>
      <c r="G49" s="1202"/>
      <c r="H49" s="1203"/>
      <c r="I49" s="345" t="s">
        <v>490</v>
      </c>
      <c r="J49" s="346" t="s">
        <v>490</v>
      </c>
      <c r="K49" s="346" t="s">
        <v>490</v>
      </c>
      <c r="L49" s="346" t="s">
        <v>490</v>
      </c>
      <c r="M49" s="347" t="s">
        <v>490</v>
      </c>
    </row>
    <row r="50" spans="2:13" ht="27.75" customHeight="1" x14ac:dyDescent="0.2">
      <c r="B50" s="1196" t="s">
        <v>40</v>
      </c>
      <c r="C50" s="1197"/>
      <c r="D50" s="107"/>
      <c r="E50" s="1202" t="s">
        <v>41</v>
      </c>
      <c r="F50" s="1202"/>
      <c r="G50" s="1202"/>
      <c r="H50" s="1203"/>
      <c r="I50" s="345">
        <v>5170</v>
      </c>
      <c r="J50" s="346">
        <v>5479</v>
      </c>
      <c r="K50" s="346">
        <v>5473</v>
      </c>
      <c r="L50" s="346">
        <v>5486</v>
      </c>
      <c r="M50" s="347">
        <v>5508</v>
      </c>
    </row>
    <row r="51" spans="2:13" ht="27.75" customHeight="1" x14ac:dyDescent="0.2">
      <c r="B51" s="1198"/>
      <c r="C51" s="1199"/>
      <c r="D51" s="104"/>
      <c r="E51" s="1202" t="s">
        <v>42</v>
      </c>
      <c r="F51" s="1202"/>
      <c r="G51" s="1202"/>
      <c r="H51" s="1203"/>
      <c r="I51" s="345" t="s">
        <v>490</v>
      </c>
      <c r="J51" s="346" t="s">
        <v>490</v>
      </c>
      <c r="K51" s="346" t="s">
        <v>490</v>
      </c>
      <c r="L51" s="346" t="s">
        <v>490</v>
      </c>
      <c r="M51" s="347" t="s">
        <v>490</v>
      </c>
    </row>
    <row r="52" spans="2:13" ht="27.75" customHeight="1" x14ac:dyDescent="0.2">
      <c r="B52" s="1200"/>
      <c r="C52" s="1201"/>
      <c r="D52" s="104"/>
      <c r="E52" s="1202" t="s">
        <v>43</v>
      </c>
      <c r="F52" s="1202"/>
      <c r="G52" s="1202"/>
      <c r="H52" s="1203"/>
      <c r="I52" s="345">
        <v>4095</v>
      </c>
      <c r="J52" s="346">
        <v>4055</v>
      </c>
      <c r="K52" s="346">
        <v>4431</v>
      </c>
      <c r="L52" s="346">
        <v>4629</v>
      </c>
      <c r="M52" s="347">
        <v>5443</v>
      </c>
    </row>
    <row r="53" spans="2:13" ht="27.75" customHeight="1" thickBot="1" x14ac:dyDescent="0.25">
      <c r="B53" s="1204" t="s">
        <v>19</v>
      </c>
      <c r="C53" s="1205"/>
      <c r="D53" s="108"/>
      <c r="E53" s="1206" t="s">
        <v>44</v>
      </c>
      <c r="F53" s="1206"/>
      <c r="G53" s="1206"/>
      <c r="H53" s="1207"/>
      <c r="I53" s="348">
        <v>-2340</v>
      </c>
      <c r="J53" s="349">
        <v>-2446</v>
      </c>
      <c r="K53" s="349">
        <v>-3159</v>
      </c>
      <c r="L53" s="349">
        <v>-2997</v>
      </c>
      <c r="M53" s="350">
        <v>-3091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Wief6eDxLWzt2kfGszAOd+KcMHarUwrAf6w4rdV9CxgLZGNnJh+3T7xcYy9kjd9z8NWVI2+dNrADc7aNWgjSQ==" saltValue="FWX6Xu7BctfnllSmTwui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5" zoomScaleNormal="75" zoomScaleSheetLayoutView="100" workbookViewId="0">
      <selection activeCell="C58" sqref="C58:E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3" t="s">
        <v>46</v>
      </c>
      <c r="D55" s="1223"/>
      <c r="E55" s="1224"/>
      <c r="F55" s="120">
        <v>1752</v>
      </c>
      <c r="G55" s="120">
        <v>1620</v>
      </c>
      <c r="H55" s="121">
        <v>1624</v>
      </c>
    </row>
    <row r="56" spans="2:8" ht="52.5" customHeight="1" x14ac:dyDescent="0.2">
      <c r="B56" s="122"/>
      <c r="C56" s="1225" t="s">
        <v>47</v>
      </c>
      <c r="D56" s="1225"/>
      <c r="E56" s="1226"/>
      <c r="F56" s="123">
        <v>403</v>
      </c>
      <c r="G56" s="123">
        <v>410</v>
      </c>
      <c r="H56" s="124">
        <v>422</v>
      </c>
    </row>
    <row r="57" spans="2:8" ht="53.25" customHeight="1" x14ac:dyDescent="0.2">
      <c r="B57" s="122"/>
      <c r="C57" s="1227" t="s">
        <v>48</v>
      </c>
      <c r="D57" s="1227"/>
      <c r="E57" s="1228"/>
      <c r="F57" s="125">
        <v>3323</v>
      </c>
      <c r="G57" s="125">
        <v>3461</v>
      </c>
      <c r="H57" s="126">
        <v>3466</v>
      </c>
    </row>
    <row r="58" spans="2:8" ht="45.75" customHeight="1" x14ac:dyDescent="0.2">
      <c r="B58" s="127"/>
      <c r="C58" s="1215" t="s">
        <v>571</v>
      </c>
      <c r="D58" s="1216"/>
      <c r="E58" s="1217"/>
      <c r="F58" s="128">
        <v>2163</v>
      </c>
      <c r="G58" s="128">
        <v>2271</v>
      </c>
      <c r="H58" s="129">
        <v>2001</v>
      </c>
    </row>
    <row r="59" spans="2:8" ht="45.75" customHeight="1" x14ac:dyDescent="0.2">
      <c r="B59" s="127"/>
      <c r="C59" s="1215" t="s">
        <v>567</v>
      </c>
      <c r="D59" s="1216"/>
      <c r="E59" s="1217"/>
      <c r="F59" s="128">
        <v>58</v>
      </c>
      <c r="G59" s="128">
        <v>90</v>
      </c>
      <c r="H59" s="129">
        <v>416</v>
      </c>
    </row>
    <row r="60" spans="2:8" ht="45.75" customHeight="1" x14ac:dyDescent="0.2">
      <c r="B60" s="127"/>
      <c r="C60" s="1215" t="s">
        <v>568</v>
      </c>
      <c r="D60" s="1216"/>
      <c r="E60" s="1217"/>
      <c r="F60" s="128">
        <v>341</v>
      </c>
      <c r="G60" s="128">
        <v>371</v>
      </c>
      <c r="H60" s="129">
        <v>367</v>
      </c>
    </row>
    <row r="61" spans="2:8" ht="45.75" customHeight="1" x14ac:dyDescent="0.2">
      <c r="B61" s="127"/>
      <c r="C61" s="1215" t="s">
        <v>569</v>
      </c>
      <c r="D61" s="1216"/>
      <c r="E61" s="1217"/>
      <c r="F61" s="128">
        <v>257</v>
      </c>
      <c r="G61" s="128">
        <v>257</v>
      </c>
      <c r="H61" s="129">
        <v>257</v>
      </c>
    </row>
    <row r="62" spans="2:8" ht="45.75" customHeight="1" thickBot="1" x14ac:dyDescent="0.25">
      <c r="B62" s="130"/>
      <c r="C62" s="1218" t="s">
        <v>570</v>
      </c>
      <c r="D62" s="1219"/>
      <c r="E62" s="1220"/>
      <c r="F62" s="131">
        <v>151</v>
      </c>
      <c r="G62" s="131">
        <v>150</v>
      </c>
      <c r="H62" s="132">
        <v>149</v>
      </c>
    </row>
    <row r="63" spans="2:8" ht="52.5" customHeight="1" thickBot="1" x14ac:dyDescent="0.25">
      <c r="B63" s="133"/>
      <c r="C63" s="1221" t="s">
        <v>49</v>
      </c>
      <c r="D63" s="1221"/>
      <c r="E63" s="1222"/>
      <c r="F63" s="134">
        <v>5478</v>
      </c>
      <c r="G63" s="134">
        <v>5491</v>
      </c>
      <c r="H63" s="135">
        <v>5512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uB/VJzQs/v4AHEtb5ACMeJ4VTq4ej6Svjaly/06BSLmlO1nCC6CoKF+JY8ynA+ENFyTwaPd0WwBJm6IUs4Zhvw==" saltValue="Lch5kynC0AopeY6uOx82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EB4B-2E38-491D-AED8-0178C5A3EB6F}">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1" t="s">
        <v>583</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578</v>
      </c>
    </row>
    <row r="50" spans="1:109" ht="13" x14ac:dyDescent="0.2">
      <c r="B50" s="259"/>
      <c r="G50" s="1235"/>
      <c r="H50" s="1235"/>
      <c r="I50" s="1235"/>
      <c r="J50" s="1235"/>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1" t="s">
        <v>528</v>
      </c>
      <c r="BQ50" s="1231"/>
      <c r="BR50" s="1231"/>
      <c r="BS50" s="1231"/>
      <c r="BT50" s="1231"/>
      <c r="BU50" s="1231"/>
      <c r="BV50" s="1231"/>
      <c r="BW50" s="1231"/>
      <c r="BX50" s="1231" t="s">
        <v>529</v>
      </c>
      <c r="BY50" s="1231"/>
      <c r="BZ50" s="1231"/>
      <c r="CA50" s="1231"/>
      <c r="CB50" s="1231"/>
      <c r="CC50" s="1231"/>
      <c r="CD50" s="1231"/>
      <c r="CE50" s="1231"/>
      <c r="CF50" s="1231" t="s">
        <v>530</v>
      </c>
      <c r="CG50" s="1231"/>
      <c r="CH50" s="1231"/>
      <c r="CI50" s="1231"/>
      <c r="CJ50" s="1231"/>
      <c r="CK50" s="1231"/>
      <c r="CL50" s="1231"/>
      <c r="CM50" s="1231"/>
      <c r="CN50" s="1231" t="s">
        <v>531</v>
      </c>
      <c r="CO50" s="1231"/>
      <c r="CP50" s="1231"/>
      <c r="CQ50" s="1231"/>
      <c r="CR50" s="1231"/>
      <c r="CS50" s="1231"/>
      <c r="CT50" s="1231"/>
      <c r="CU50" s="1231"/>
      <c r="CV50" s="1231" t="s">
        <v>532</v>
      </c>
      <c r="CW50" s="1231"/>
      <c r="CX50" s="1231"/>
      <c r="CY50" s="1231"/>
      <c r="CZ50" s="1231"/>
      <c r="DA50" s="1231"/>
      <c r="DB50" s="1231"/>
      <c r="DC50" s="1231"/>
    </row>
    <row r="51" spans="1:109" ht="13.5" customHeight="1" x14ac:dyDescent="0.2">
      <c r="B51" s="259"/>
      <c r="G51" s="1240"/>
      <c r="H51" s="1240"/>
      <c r="I51" s="1250"/>
      <c r="J51" s="1250"/>
      <c r="K51" s="1236"/>
      <c r="L51" s="1236"/>
      <c r="M51" s="1236"/>
      <c r="N51" s="1236"/>
      <c r="AM51" s="352"/>
      <c r="AN51" s="1232" t="s">
        <v>577</v>
      </c>
      <c r="AO51" s="1232"/>
      <c r="AP51" s="1232"/>
      <c r="AQ51" s="1232"/>
      <c r="AR51" s="1232"/>
      <c r="AS51" s="1232"/>
      <c r="AT51" s="1232"/>
      <c r="AU51" s="1232"/>
      <c r="AV51" s="1232"/>
      <c r="AW51" s="1232"/>
      <c r="AX51" s="1232"/>
      <c r="AY51" s="1232"/>
      <c r="AZ51" s="1232"/>
      <c r="BA51" s="1232"/>
      <c r="BB51" s="1232" t="s">
        <v>575</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 x14ac:dyDescent="0.2">
      <c r="B52" s="259"/>
      <c r="G52" s="1240"/>
      <c r="H52" s="1240"/>
      <c r="I52" s="1250"/>
      <c r="J52" s="1250"/>
      <c r="K52" s="1236"/>
      <c r="L52" s="1236"/>
      <c r="M52" s="1236"/>
      <c r="N52" s="1236"/>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60"/>
      <c r="B53" s="259"/>
      <c r="G53" s="1240"/>
      <c r="H53" s="1240"/>
      <c r="I53" s="1235"/>
      <c r="J53" s="1235"/>
      <c r="K53" s="1236"/>
      <c r="L53" s="1236"/>
      <c r="M53" s="1236"/>
      <c r="N53" s="1236"/>
      <c r="AM53" s="352"/>
      <c r="AN53" s="1232"/>
      <c r="AO53" s="1232"/>
      <c r="AP53" s="1232"/>
      <c r="AQ53" s="1232"/>
      <c r="AR53" s="1232"/>
      <c r="AS53" s="1232"/>
      <c r="AT53" s="1232"/>
      <c r="AU53" s="1232"/>
      <c r="AV53" s="1232"/>
      <c r="AW53" s="1232"/>
      <c r="AX53" s="1232"/>
      <c r="AY53" s="1232"/>
      <c r="AZ53" s="1232"/>
      <c r="BA53" s="1232"/>
      <c r="BB53" s="1232" t="s">
        <v>581</v>
      </c>
      <c r="BC53" s="1232"/>
      <c r="BD53" s="1232"/>
      <c r="BE53" s="1232"/>
      <c r="BF53" s="1232"/>
      <c r="BG53" s="1232"/>
      <c r="BH53" s="1232"/>
      <c r="BI53" s="1232"/>
      <c r="BJ53" s="1232"/>
      <c r="BK53" s="1232"/>
      <c r="BL53" s="1232"/>
      <c r="BM53" s="1232"/>
      <c r="BN53" s="1232"/>
      <c r="BO53" s="1232"/>
      <c r="BP53" s="1229">
        <v>72.3</v>
      </c>
      <c r="BQ53" s="1229"/>
      <c r="BR53" s="1229"/>
      <c r="BS53" s="1229"/>
      <c r="BT53" s="1229"/>
      <c r="BU53" s="1229"/>
      <c r="BV53" s="1229"/>
      <c r="BW53" s="1229"/>
      <c r="BX53" s="1229">
        <v>72.400000000000006</v>
      </c>
      <c r="BY53" s="1229"/>
      <c r="BZ53" s="1229"/>
      <c r="CA53" s="1229"/>
      <c r="CB53" s="1229"/>
      <c r="CC53" s="1229"/>
      <c r="CD53" s="1229"/>
      <c r="CE53" s="1229"/>
      <c r="CF53" s="1229">
        <v>72.400000000000006</v>
      </c>
      <c r="CG53" s="1229"/>
      <c r="CH53" s="1229"/>
      <c r="CI53" s="1229"/>
      <c r="CJ53" s="1229"/>
      <c r="CK53" s="1229"/>
      <c r="CL53" s="1229"/>
      <c r="CM53" s="1229"/>
      <c r="CN53" s="1229">
        <v>69.900000000000006</v>
      </c>
      <c r="CO53" s="1229"/>
      <c r="CP53" s="1229"/>
      <c r="CQ53" s="1229"/>
      <c r="CR53" s="1229"/>
      <c r="CS53" s="1229"/>
      <c r="CT53" s="1229"/>
      <c r="CU53" s="1229"/>
      <c r="CV53" s="1229">
        <v>66.099999999999994</v>
      </c>
      <c r="CW53" s="1229"/>
      <c r="CX53" s="1229"/>
      <c r="CY53" s="1229"/>
      <c r="CZ53" s="1229"/>
      <c r="DA53" s="1229"/>
      <c r="DB53" s="1229"/>
      <c r="DC53" s="1229"/>
    </row>
    <row r="54" spans="1:109" ht="13" x14ac:dyDescent="0.2">
      <c r="A54" s="360"/>
      <c r="B54" s="259"/>
      <c r="G54" s="1240"/>
      <c r="H54" s="1240"/>
      <c r="I54" s="1235"/>
      <c r="J54" s="1235"/>
      <c r="K54" s="1236"/>
      <c r="L54" s="1236"/>
      <c r="M54" s="1236"/>
      <c r="N54" s="1236"/>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60"/>
      <c r="B55" s="259"/>
      <c r="G55" s="1235"/>
      <c r="H55" s="1235"/>
      <c r="I55" s="1235"/>
      <c r="J55" s="1235"/>
      <c r="K55" s="1236"/>
      <c r="L55" s="1236"/>
      <c r="M55" s="1236"/>
      <c r="N55" s="1236"/>
      <c r="AN55" s="1231" t="s">
        <v>576</v>
      </c>
      <c r="AO55" s="1231"/>
      <c r="AP55" s="1231"/>
      <c r="AQ55" s="1231"/>
      <c r="AR55" s="1231"/>
      <c r="AS55" s="1231"/>
      <c r="AT55" s="1231"/>
      <c r="AU55" s="1231"/>
      <c r="AV55" s="1231"/>
      <c r="AW55" s="1231"/>
      <c r="AX55" s="1231"/>
      <c r="AY55" s="1231"/>
      <c r="AZ55" s="1231"/>
      <c r="BA55" s="1231"/>
      <c r="BB55" s="1232" t="s">
        <v>575</v>
      </c>
      <c r="BC55" s="1232"/>
      <c r="BD55" s="1232"/>
      <c r="BE55" s="1232"/>
      <c r="BF55" s="1232"/>
      <c r="BG55" s="1232"/>
      <c r="BH55" s="1232"/>
      <c r="BI55" s="1232"/>
      <c r="BJ55" s="1232"/>
      <c r="BK55" s="1232"/>
      <c r="BL55" s="1232"/>
      <c r="BM55" s="1232"/>
      <c r="BN55" s="1232"/>
      <c r="BO55" s="1232"/>
      <c r="BP55" s="1229">
        <v>3</v>
      </c>
      <c r="BQ55" s="1229"/>
      <c r="BR55" s="1229"/>
      <c r="BS55" s="1229"/>
      <c r="BT55" s="1229"/>
      <c r="BU55" s="1229"/>
      <c r="BV55" s="1229"/>
      <c r="BW55" s="1229"/>
      <c r="BX55" s="1229">
        <v>3.4</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 x14ac:dyDescent="0.2">
      <c r="A56" s="360"/>
      <c r="B56" s="259"/>
      <c r="G56" s="1235"/>
      <c r="H56" s="1235"/>
      <c r="I56" s="1235"/>
      <c r="J56" s="1235"/>
      <c r="K56" s="1236"/>
      <c r="L56" s="1236"/>
      <c r="M56" s="1236"/>
      <c r="N56" s="1236"/>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 x14ac:dyDescent="0.2">
      <c r="B57" s="365"/>
      <c r="G57" s="1235"/>
      <c r="H57" s="1235"/>
      <c r="I57" s="1233"/>
      <c r="J57" s="1233"/>
      <c r="K57" s="1236"/>
      <c r="L57" s="1236"/>
      <c r="M57" s="1236"/>
      <c r="N57" s="1236"/>
      <c r="AM57" s="255"/>
      <c r="AN57" s="1231"/>
      <c r="AO57" s="1231"/>
      <c r="AP57" s="1231"/>
      <c r="AQ57" s="1231"/>
      <c r="AR57" s="1231"/>
      <c r="AS57" s="1231"/>
      <c r="AT57" s="1231"/>
      <c r="AU57" s="1231"/>
      <c r="AV57" s="1231"/>
      <c r="AW57" s="1231"/>
      <c r="AX57" s="1231"/>
      <c r="AY57" s="1231"/>
      <c r="AZ57" s="1231"/>
      <c r="BA57" s="1231"/>
      <c r="BB57" s="1232" t="s">
        <v>581</v>
      </c>
      <c r="BC57" s="1232"/>
      <c r="BD57" s="1232"/>
      <c r="BE57" s="1232"/>
      <c r="BF57" s="1232"/>
      <c r="BG57" s="1232"/>
      <c r="BH57" s="1232"/>
      <c r="BI57" s="1232"/>
      <c r="BJ57" s="1232"/>
      <c r="BK57" s="1232"/>
      <c r="BL57" s="1232"/>
      <c r="BM57" s="1232"/>
      <c r="BN57" s="1232"/>
      <c r="BO57" s="1232"/>
      <c r="BP57" s="1229">
        <v>63.3</v>
      </c>
      <c r="BQ57" s="1229"/>
      <c r="BR57" s="1229"/>
      <c r="BS57" s="1229"/>
      <c r="BT57" s="1229"/>
      <c r="BU57" s="1229"/>
      <c r="BV57" s="1229"/>
      <c r="BW57" s="1229"/>
      <c r="BX57" s="1229">
        <v>62.8</v>
      </c>
      <c r="BY57" s="1229"/>
      <c r="BZ57" s="1229"/>
      <c r="CA57" s="1229"/>
      <c r="CB57" s="1229"/>
      <c r="CC57" s="1229"/>
      <c r="CD57" s="1229"/>
      <c r="CE57" s="1229"/>
      <c r="CF57" s="1229">
        <v>66.2</v>
      </c>
      <c r="CG57" s="1229"/>
      <c r="CH57" s="1229"/>
      <c r="CI57" s="1229"/>
      <c r="CJ57" s="1229"/>
      <c r="CK57" s="1229"/>
      <c r="CL57" s="1229"/>
      <c r="CM57" s="1229"/>
      <c r="CN57" s="1229">
        <v>67.099999999999994</v>
      </c>
      <c r="CO57" s="1229"/>
      <c r="CP57" s="1229"/>
      <c r="CQ57" s="1229"/>
      <c r="CR57" s="1229"/>
      <c r="CS57" s="1229"/>
      <c r="CT57" s="1229"/>
      <c r="CU57" s="1229"/>
      <c r="CV57" s="1229">
        <v>67</v>
      </c>
      <c r="CW57" s="1229"/>
      <c r="CX57" s="1229"/>
      <c r="CY57" s="1229"/>
      <c r="CZ57" s="1229"/>
      <c r="DA57" s="1229"/>
      <c r="DB57" s="1229"/>
      <c r="DC57" s="1229"/>
      <c r="DD57" s="370"/>
      <c r="DE57" s="365"/>
    </row>
    <row r="58" spans="1:109" s="360" customFormat="1" ht="13" x14ac:dyDescent="0.2">
      <c r="A58" s="255"/>
      <c r="B58" s="365"/>
      <c r="G58" s="1235"/>
      <c r="H58" s="1235"/>
      <c r="I58" s="1233"/>
      <c r="J58" s="1233"/>
      <c r="K58" s="1236"/>
      <c r="L58" s="1236"/>
      <c r="M58" s="1236"/>
      <c r="N58" s="1236"/>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580</v>
      </c>
    </row>
    <row r="64" spans="1:109" ht="13" x14ac:dyDescent="0.2">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1" t="s">
        <v>584</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578</v>
      </c>
    </row>
    <row r="72" spans="2:107" ht="13" x14ac:dyDescent="0.2">
      <c r="B72" s="259"/>
      <c r="G72" s="1235"/>
      <c r="H72" s="1235"/>
      <c r="I72" s="1235"/>
      <c r="J72" s="1235"/>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1" t="s">
        <v>528</v>
      </c>
      <c r="BQ72" s="1231"/>
      <c r="BR72" s="1231"/>
      <c r="BS72" s="1231"/>
      <c r="BT72" s="1231"/>
      <c r="BU72" s="1231"/>
      <c r="BV72" s="1231"/>
      <c r="BW72" s="1231"/>
      <c r="BX72" s="1231" t="s">
        <v>529</v>
      </c>
      <c r="BY72" s="1231"/>
      <c r="BZ72" s="1231"/>
      <c r="CA72" s="1231"/>
      <c r="CB72" s="1231"/>
      <c r="CC72" s="1231"/>
      <c r="CD72" s="1231"/>
      <c r="CE72" s="1231"/>
      <c r="CF72" s="1231" t="s">
        <v>530</v>
      </c>
      <c r="CG72" s="1231"/>
      <c r="CH72" s="1231"/>
      <c r="CI72" s="1231"/>
      <c r="CJ72" s="1231"/>
      <c r="CK72" s="1231"/>
      <c r="CL72" s="1231"/>
      <c r="CM72" s="1231"/>
      <c r="CN72" s="1231" t="s">
        <v>531</v>
      </c>
      <c r="CO72" s="1231"/>
      <c r="CP72" s="1231"/>
      <c r="CQ72" s="1231"/>
      <c r="CR72" s="1231"/>
      <c r="CS72" s="1231"/>
      <c r="CT72" s="1231"/>
      <c r="CU72" s="1231"/>
      <c r="CV72" s="1231" t="s">
        <v>532</v>
      </c>
      <c r="CW72" s="1231"/>
      <c r="CX72" s="1231"/>
      <c r="CY72" s="1231"/>
      <c r="CZ72" s="1231"/>
      <c r="DA72" s="1231"/>
      <c r="DB72" s="1231"/>
      <c r="DC72" s="1231"/>
    </row>
    <row r="73" spans="2:107" ht="13" x14ac:dyDescent="0.2">
      <c r="B73" s="259"/>
      <c r="G73" s="1240"/>
      <c r="H73" s="1240"/>
      <c r="I73" s="1240"/>
      <c r="J73" s="1240"/>
      <c r="K73" s="1230"/>
      <c r="L73" s="1230"/>
      <c r="M73" s="1230"/>
      <c r="N73" s="1230"/>
      <c r="AM73" s="352"/>
      <c r="AN73" s="1232" t="s">
        <v>577</v>
      </c>
      <c r="AO73" s="1232"/>
      <c r="AP73" s="1232"/>
      <c r="AQ73" s="1232"/>
      <c r="AR73" s="1232"/>
      <c r="AS73" s="1232"/>
      <c r="AT73" s="1232"/>
      <c r="AU73" s="1232"/>
      <c r="AV73" s="1232"/>
      <c r="AW73" s="1232"/>
      <c r="AX73" s="1232"/>
      <c r="AY73" s="1232"/>
      <c r="AZ73" s="1232"/>
      <c r="BA73" s="1232"/>
      <c r="BB73" s="1232" t="s">
        <v>575</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 x14ac:dyDescent="0.2">
      <c r="B74" s="259"/>
      <c r="G74" s="1240"/>
      <c r="H74" s="1240"/>
      <c r="I74" s="1240"/>
      <c r="J74" s="1240"/>
      <c r="K74" s="1230"/>
      <c r="L74" s="1230"/>
      <c r="M74" s="1230"/>
      <c r="N74" s="1230"/>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40"/>
      <c r="H75" s="1240"/>
      <c r="I75" s="1235"/>
      <c r="J75" s="1235"/>
      <c r="K75" s="1236"/>
      <c r="L75" s="1236"/>
      <c r="M75" s="1236"/>
      <c r="N75" s="1236"/>
      <c r="AM75" s="352"/>
      <c r="AN75" s="1232"/>
      <c r="AO75" s="1232"/>
      <c r="AP75" s="1232"/>
      <c r="AQ75" s="1232"/>
      <c r="AR75" s="1232"/>
      <c r="AS75" s="1232"/>
      <c r="AT75" s="1232"/>
      <c r="AU75" s="1232"/>
      <c r="AV75" s="1232"/>
      <c r="AW75" s="1232"/>
      <c r="AX75" s="1232"/>
      <c r="AY75" s="1232"/>
      <c r="AZ75" s="1232"/>
      <c r="BA75" s="1232"/>
      <c r="BB75" s="1232" t="s">
        <v>574</v>
      </c>
      <c r="BC75" s="1232"/>
      <c r="BD75" s="1232"/>
      <c r="BE75" s="1232"/>
      <c r="BF75" s="1232"/>
      <c r="BG75" s="1232"/>
      <c r="BH75" s="1232"/>
      <c r="BI75" s="1232"/>
      <c r="BJ75" s="1232"/>
      <c r="BK75" s="1232"/>
      <c r="BL75" s="1232"/>
      <c r="BM75" s="1232"/>
      <c r="BN75" s="1232"/>
      <c r="BO75" s="1232"/>
      <c r="BP75" s="1229">
        <v>6.8</v>
      </c>
      <c r="BQ75" s="1229"/>
      <c r="BR75" s="1229"/>
      <c r="BS75" s="1229"/>
      <c r="BT75" s="1229"/>
      <c r="BU75" s="1229"/>
      <c r="BV75" s="1229"/>
      <c r="BW75" s="1229"/>
      <c r="BX75" s="1229">
        <v>7.9</v>
      </c>
      <c r="BY75" s="1229"/>
      <c r="BZ75" s="1229"/>
      <c r="CA75" s="1229"/>
      <c r="CB75" s="1229"/>
      <c r="CC75" s="1229"/>
      <c r="CD75" s="1229"/>
      <c r="CE75" s="1229"/>
      <c r="CF75" s="1229">
        <v>8.1999999999999993</v>
      </c>
      <c r="CG75" s="1229"/>
      <c r="CH75" s="1229"/>
      <c r="CI75" s="1229"/>
      <c r="CJ75" s="1229"/>
      <c r="CK75" s="1229"/>
      <c r="CL75" s="1229"/>
      <c r="CM75" s="1229"/>
      <c r="CN75" s="1229">
        <v>8.1999999999999993</v>
      </c>
      <c r="CO75" s="1229"/>
      <c r="CP75" s="1229"/>
      <c r="CQ75" s="1229"/>
      <c r="CR75" s="1229"/>
      <c r="CS75" s="1229"/>
      <c r="CT75" s="1229"/>
      <c r="CU75" s="1229"/>
      <c r="CV75" s="1229">
        <v>7.7</v>
      </c>
      <c r="CW75" s="1229"/>
      <c r="CX75" s="1229"/>
      <c r="CY75" s="1229"/>
      <c r="CZ75" s="1229"/>
      <c r="DA75" s="1229"/>
      <c r="DB75" s="1229"/>
      <c r="DC75" s="1229"/>
    </row>
    <row r="76" spans="2:107" ht="13" x14ac:dyDescent="0.2">
      <c r="B76" s="259"/>
      <c r="G76" s="1240"/>
      <c r="H76" s="1240"/>
      <c r="I76" s="1235"/>
      <c r="J76" s="1235"/>
      <c r="K76" s="1236"/>
      <c r="L76" s="1236"/>
      <c r="M76" s="1236"/>
      <c r="N76" s="1236"/>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35"/>
      <c r="H77" s="1235"/>
      <c r="I77" s="1235"/>
      <c r="J77" s="1235"/>
      <c r="K77" s="1230"/>
      <c r="L77" s="1230"/>
      <c r="M77" s="1230"/>
      <c r="N77" s="1230"/>
      <c r="AN77" s="1231" t="s">
        <v>576</v>
      </c>
      <c r="AO77" s="1231"/>
      <c r="AP77" s="1231"/>
      <c r="AQ77" s="1231"/>
      <c r="AR77" s="1231"/>
      <c r="AS77" s="1231"/>
      <c r="AT77" s="1231"/>
      <c r="AU77" s="1231"/>
      <c r="AV77" s="1231"/>
      <c r="AW77" s="1231"/>
      <c r="AX77" s="1231"/>
      <c r="AY77" s="1231"/>
      <c r="AZ77" s="1231"/>
      <c r="BA77" s="1231"/>
      <c r="BB77" s="1232" t="s">
        <v>575</v>
      </c>
      <c r="BC77" s="1232"/>
      <c r="BD77" s="1232"/>
      <c r="BE77" s="1232"/>
      <c r="BF77" s="1232"/>
      <c r="BG77" s="1232"/>
      <c r="BH77" s="1232"/>
      <c r="BI77" s="1232"/>
      <c r="BJ77" s="1232"/>
      <c r="BK77" s="1232"/>
      <c r="BL77" s="1232"/>
      <c r="BM77" s="1232"/>
      <c r="BN77" s="1232"/>
      <c r="BO77" s="1232"/>
      <c r="BP77" s="1229">
        <v>3</v>
      </c>
      <c r="BQ77" s="1229"/>
      <c r="BR77" s="1229"/>
      <c r="BS77" s="1229"/>
      <c r="BT77" s="1229"/>
      <c r="BU77" s="1229"/>
      <c r="BV77" s="1229"/>
      <c r="BW77" s="1229"/>
      <c r="BX77" s="1229">
        <v>3.4</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 x14ac:dyDescent="0.2">
      <c r="B78" s="259"/>
      <c r="G78" s="1235"/>
      <c r="H78" s="1235"/>
      <c r="I78" s="1235"/>
      <c r="J78" s="1235"/>
      <c r="K78" s="1230"/>
      <c r="L78" s="1230"/>
      <c r="M78" s="1230"/>
      <c r="N78" s="1230"/>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35"/>
      <c r="H79" s="1235"/>
      <c r="I79" s="1233"/>
      <c r="J79" s="1233"/>
      <c r="K79" s="1234"/>
      <c r="L79" s="1234"/>
      <c r="M79" s="1234"/>
      <c r="N79" s="1234"/>
      <c r="AN79" s="1231"/>
      <c r="AO79" s="1231"/>
      <c r="AP79" s="1231"/>
      <c r="AQ79" s="1231"/>
      <c r="AR79" s="1231"/>
      <c r="AS79" s="1231"/>
      <c r="AT79" s="1231"/>
      <c r="AU79" s="1231"/>
      <c r="AV79" s="1231"/>
      <c r="AW79" s="1231"/>
      <c r="AX79" s="1231"/>
      <c r="AY79" s="1231"/>
      <c r="AZ79" s="1231"/>
      <c r="BA79" s="1231"/>
      <c r="BB79" s="1232" t="s">
        <v>574</v>
      </c>
      <c r="BC79" s="1232"/>
      <c r="BD79" s="1232"/>
      <c r="BE79" s="1232"/>
      <c r="BF79" s="1232"/>
      <c r="BG79" s="1232"/>
      <c r="BH79" s="1232"/>
      <c r="BI79" s="1232"/>
      <c r="BJ79" s="1232"/>
      <c r="BK79" s="1232"/>
      <c r="BL79" s="1232"/>
      <c r="BM79" s="1232"/>
      <c r="BN79" s="1232"/>
      <c r="BO79" s="1232"/>
      <c r="BP79" s="1229">
        <v>8.8000000000000007</v>
      </c>
      <c r="BQ79" s="1229"/>
      <c r="BR79" s="1229"/>
      <c r="BS79" s="1229"/>
      <c r="BT79" s="1229"/>
      <c r="BU79" s="1229"/>
      <c r="BV79" s="1229"/>
      <c r="BW79" s="1229"/>
      <c r="BX79" s="1229">
        <v>8.8000000000000007</v>
      </c>
      <c r="BY79" s="1229"/>
      <c r="BZ79" s="1229"/>
      <c r="CA79" s="1229"/>
      <c r="CB79" s="1229"/>
      <c r="CC79" s="1229"/>
      <c r="CD79" s="1229"/>
      <c r="CE79" s="1229"/>
      <c r="CF79" s="1229">
        <v>8</v>
      </c>
      <c r="CG79" s="1229"/>
      <c r="CH79" s="1229"/>
      <c r="CI79" s="1229"/>
      <c r="CJ79" s="1229"/>
      <c r="CK79" s="1229"/>
      <c r="CL79" s="1229"/>
      <c r="CM79" s="1229"/>
      <c r="CN79" s="1229">
        <v>8.3000000000000007</v>
      </c>
      <c r="CO79" s="1229"/>
      <c r="CP79" s="1229"/>
      <c r="CQ79" s="1229"/>
      <c r="CR79" s="1229"/>
      <c r="CS79" s="1229"/>
      <c r="CT79" s="1229"/>
      <c r="CU79" s="1229"/>
      <c r="CV79" s="1229">
        <v>8.4</v>
      </c>
      <c r="CW79" s="1229"/>
      <c r="CX79" s="1229"/>
      <c r="CY79" s="1229"/>
      <c r="CZ79" s="1229"/>
      <c r="DA79" s="1229"/>
      <c r="DB79" s="1229"/>
      <c r="DC79" s="1229"/>
    </row>
    <row r="80" spans="2:107" ht="13" x14ac:dyDescent="0.2">
      <c r="B80" s="259"/>
      <c r="G80" s="1235"/>
      <c r="H80" s="1235"/>
      <c r="I80" s="1233"/>
      <c r="J80" s="1233"/>
      <c r="K80" s="1234"/>
      <c r="L80" s="1234"/>
      <c r="M80" s="1234"/>
      <c r="N80" s="1234"/>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P8pPP7LlntgVDvk0fdZRCbzZ4qJh0LJZuxvSJKYW1I5dwLJ+hT9xOuhOIPpRV7FvT8ohdjNCG0V0IFIJOk9CsA==" saltValue="0zyBJz70ZKq2LC4BOLxD6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8019-F83F-4DEE-8AB1-E82D9538E1D0}">
  <sheetPr>
    <pageSetUpPr fitToPage="1"/>
  </sheetPr>
  <dimension ref="A1:DR125"/>
  <sheetViews>
    <sheetView showGridLines="0" zoomScaleNormal="100" zoomScaleSheetLayoutView="70" workbookViewId="0">
      <selection activeCell="AD93" sqref="AD9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d8Sc7NCZtOaWOc+YyQBj4xowKgjuC3Zl3KJyzkN3eZOg9Iq6C/+39d5SsoILuLoyHdXWLrrMhJychq4LTE/9iw==" saltValue="bekUY3IGIb1xqkNwQo2F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00AAA-9A74-40D2-878F-460999DC04D4}">
  <sheetPr>
    <pageSetUpPr fitToPage="1"/>
  </sheetPr>
  <dimension ref="A1:DR125"/>
  <sheetViews>
    <sheetView showGridLines="0" topLeftCell="A104" zoomScaleNormal="100" zoomScaleSheetLayoutView="55" workbookViewId="0">
      <selection activeCell="B106" sqref="B10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zynN8qUnfgQr9sikbq58juhZZVY8z3EP5bD38Q6J7ZSOXNDOQ6SyLeTublN10yJYX2YOPWHvLOaWVK13wVZDjA==" saltValue="yiIpB5+XvQM7MNUwifbl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49284</v>
      </c>
      <c r="E3" s="154"/>
      <c r="F3" s="155">
        <v>145139</v>
      </c>
      <c r="G3" s="156"/>
      <c r="H3" s="157"/>
    </row>
    <row r="4" spans="1:8" x14ac:dyDescent="0.2">
      <c r="A4" s="158"/>
      <c r="B4" s="159"/>
      <c r="C4" s="160"/>
      <c r="D4" s="161">
        <v>34400</v>
      </c>
      <c r="E4" s="162"/>
      <c r="F4" s="163">
        <v>83762</v>
      </c>
      <c r="G4" s="164"/>
      <c r="H4" s="165"/>
    </row>
    <row r="5" spans="1:8" x14ac:dyDescent="0.2">
      <c r="A5" s="146" t="s">
        <v>522</v>
      </c>
      <c r="B5" s="151"/>
      <c r="C5" s="152"/>
      <c r="D5" s="153">
        <v>121200</v>
      </c>
      <c r="E5" s="154"/>
      <c r="F5" s="155">
        <v>125391</v>
      </c>
      <c r="G5" s="156"/>
      <c r="H5" s="157"/>
    </row>
    <row r="6" spans="1:8" x14ac:dyDescent="0.2">
      <c r="A6" s="158"/>
      <c r="B6" s="159"/>
      <c r="C6" s="160"/>
      <c r="D6" s="161">
        <v>88077</v>
      </c>
      <c r="E6" s="162"/>
      <c r="F6" s="163">
        <v>68516</v>
      </c>
      <c r="G6" s="164"/>
      <c r="H6" s="165"/>
    </row>
    <row r="7" spans="1:8" x14ac:dyDescent="0.2">
      <c r="A7" s="146" t="s">
        <v>523</v>
      </c>
      <c r="B7" s="151"/>
      <c r="C7" s="152"/>
      <c r="D7" s="153">
        <v>135830</v>
      </c>
      <c r="E7" s="154"/>
      <c r="F7" s="155">
        <v>122054</v>
      </c>
      <c r="G7" s="156"/>
      <c r="H7" s="157"/>
    </row>
    <row r="8" spans="1:8" x14ac:dyDescent="0.2">
      <c r="A8" s="158"/>
      <c r="B8" s="159"/>
      <c r="C8" s="160"/>
      <c r="D8" s="161">
        <v>94821</v>
      </c>
      <c r="E8" s="162"/>
      <c r="F8" s="163">
        <v>68298</v>
      </c>
      <c r="G8" s="164"/>
      <c r="H8" s="165"/>
    </row>
    <row r="9" spans="1:8" x14ac:dyDescent="0.2">
      <c r="A9" s="146" t="s">
        <v>524</v>
      </c>
      <c r="B9" s="151"/>
      <c r="C9" s="152"/>
      <c r="D9" s="153">
        <v>299026</v>
      </c>
      <c r="E9" s="154"/>
      <c r="F9" s="155">
        <v>111644</v>
      </c>
      <c r="G9" s="156"/>
      <c r="H9" s="157"/>
    </row>
    <row r="10" spans="1:8" x14ac:dyDescent="0.2">
      <c r="A10" s="158"/>
      <c r="B10" s="159"/>
      <c r="C10" s="160"/>
      <c r="D10" s="161">
        <v>137367</v>
      </c>
      <c r="E10" s="162"/>
      <c r="F10" s="163">
        <v>66606</v>
      </c>
      <c r="G10" s="164"/>
      <c r="H10" s="165"/>
    </row>
    <row r="11" spans="1:8" x14ac:dyDescent="0.2">
      <c r="A11" s="146" t="s">
        <v>525</v>
      </c>
      <c r="B11" s="151"/>
      <c r="C11" s="152"/>
      <c r="D11" s="153">
        <v>430838</v>
      </c>
      <c r="E11" s="154"/>
      <c r="F11" s="155">
        <v>127917</v>
      </c>
      <c r="G11" s="156"/>
      <c r="H11" s="157"/>
    </row>
    <row r="12" spans="1:8" x14ac:dyDescent="0.2">
      <c r="A12" s="158"/>
      <c r="B12" s="159"/>
      <c r="C12" s="166"/>
      <c r="D12" s="161">
        <v>35261</v>
      </c>
      <c r="E12" s="162"/>
      <c r="F12" s="163">
        <v>69746</v>
      </c>
      <c r="G12" s="164"/>
      <c r="H12" s="165"/>
    </row>
    <row r="13" spans="1:8" x14ac:dyDescent="0.2">
      <c r="A13" s="146"/>
      <c r="B13" s="151"/>
      <c r="C13" s="152"/>
      <c r="D13" s="153">
        <v>207236</v>
      </c>
      <c r="E13" s="154"/>
      <c r="F13" s="155">
        <v>126429</v>
      </c>
      <c r="G13" s="167"/>
      <c r="H13" s="157"/>
    </row>
    <row r="14" spans="1:8" x14ac:dyDescent="0.2">
      <c r="A14" s="158"/>
      <c r="B14" s="159"/>
      <c r="C14" s="160"/>
      <c r="D14" s="161">
        <v>77985</v>
      </c>
      <c r="E14" s="162"/>
      <c r="F14" s="163">
        <v>71386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18.46</v>
      </c>
      <c r="C19" s="168">
        <f>ROUND(VALUE(SUBSTITUTE(実質収支比率等に係る経年分析!G$48,"▲","-")),2)</f>
        <v>10.99</v>
      </c>
      <c r="D19" s="168">
        <f>ROUND(VALUE(SUBSTITUTE(実質収支比率等に係る経年分析!H$48,"▲","-")),2)</f>
        <v>14.35</v>
      </c>
      <c r="E19" s="168">
        <f>ROUND(VALUE(SUBSTITUTE(実質収支比率等に係る経年分析!I$48,"▲","-")),2)</f>
        <v>17.46</v>
      </c>
      <c r="F19" s="168">
        <f>ROUND(VALUE(SUBSTITUTE(実質収支比率等に係る経年分析!J$48,"▲","-")),2)</f>
        <v>9.11</v>
      </c>
    </row>
    <row r="20" spans="1:11" x14ac:dyDescent="0.2">
      <c r="A20" s="168" t="s">
        <v>53</v>
      </c>
      <c r="B20" s="168">
        <f>ROUND(VALUE(SUBSTITUTE(実質収支比率等に係る経年分析!F$47,"▲","-")),2)</f>
        <v>69.489999999999995</v>
      </c>
      <c r="C20" s="168">
        <f>ROUND(VALUE(SUBSTITUTE(実質収支比率等に係る経年分析!G$47,"▲","-")),2)</f>
        <v>66.97</v>
      </c>
      <c r="D20" s="168">
        <f>ROUND(VALUE(SUBSTITUTE(実質収支比率等に係る経年分析!H$47,"▲","-")),2)</f>
        <v>60.02</v>
      </c>
      <c r="E20" s="168">
        <f>ROUND(VALUE(SUBSTITUTE(実質収支比率等に係る経年分析!I$47,"▲","-")),2)</f>
        <v>55.33</v>
      </c>
      <c r="F20" s="168">
        <f>ROUND(VALUE(SUBSTITUTE(実質収支比率等に係る経年分析!J$47,"▲","-")),2)</f>
        <v>54.56</v>
      </c>
    </row>
    <row r="21" spans="1:11" x14ac:dyDescent="0.2">
      <c r="A21" s="168" t="s">
        <v>54</v>
      </c>
      <c r="B21" s="168">
        <f>IF(ISNUMBER(VALUE(SUBSTITUTE(実質収支比率等に係る経年分析!F$49,"▲","-"))),ROUND(VALUE(SUBSTITUTE(実質収支比率等に係る経年分析!F$49,"▲","-")),2),NA())</f>
        <v>-6.61</v>
      </c>
      <c r="C21" s="168">
        <f>IF(ISNUMBER(VALUE(SUBSTITUTE(実質収支比率等に係る経年分析!G$49,"▲","-"))),ROUND(VALUE(SUBSTITUTE(実質収支比率等に係る経年分析!G$49,"▲","-")),2),NA())</f>
        <v>-4.3499999999999996</v>
      </c>
      <c r="D21" s="168">
        <f>IF(ISNUMBER(VALUE(SUBSTITUTE(実質収支比率等に係る経年分析!H$49,"▲","-"))),ROUND(VALUE(SUBSTITUTE(実質収支比率等に係る経年分析!H$49,"▲","-")),2),NA())</f>
        <v>9.59</v>
      </c>
      <c r="E21" s="168">
        <f>IF(ISNUMBER(VALUE(SUBSTITUTE(実質収支比率等に係る経年分析!I$49,"▲","-"))),ROUND(VALUE(SUBSTITUTE(実質収支比率等に係る経年分析!I$49,"▲","-")),2),NA())</f>
        <v>8.4499999999999993</v>
      </c>
      <c r="F21" s="168">
        <f>IF(ISNUMBER(VALUE(SUBSTITUTE(実質収支比率等に係る経年分析!J$49,"▲","-"))),ROUND(VALUE(SUBSTITUTE(実質収支比率等に係る経年分析!J$49,"▲","-")),2),NA())</f>
        <v>3.15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4.38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奈義町後期高齢者医療特別会計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奈義町国民健康保険特別会計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1.97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1.73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1.72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1.81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1.42</v>
      </c>
    </row>
    <row r="31" spans="1:11" x14ac:dyDescent="0.2">
      <c r="A31" s="169" t="str">
        <f>IF(連結実質赤字比率に係る赤字・黒字の構成分析!C$39="",NA(),連結実質赤字比率に係る赤字・黒字の構成分析!C$39)</f>
        <v>奈義町分譲地造成特別会計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2.77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2.0299999999999998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1.97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1.92</v>
      </c>
    </row>
    <row r="32" spans="1:11" x14ac:dyDescent="0.2">
      <c r="A32" s="169" t="str">
        <f>IF(連結実質赤字比率に係る赤字・黒字の構成分析!C$38="",NA(),連結実質赤字比率に係る赤字・黒字の構成分析!C$38)</f>
        <v>奈義町介護保険特別会計（保険事業勘定）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1.61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2.61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1.93</v>
      </c>
    </row>
    <row r="33" spans="1:16" x14ac:dyDescent="0.2">
      <c r="A33" s="169" t="str">
        <f>IF(連結実質赤字比率に係る赤字・黒字の構成分析!C$37="",NA(),連結実質赤字比率に係る赤字・黒字の構成分析!C$37)</f>
        <v>奈義町工業用水道事業会計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2.5099999999999998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2.4900000000000002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2.5299999999999998</v>
      </c>
    </row>
    <row r="34" spans="1:16" x14ac:dyDescent="0.2">
      <c r="A34" s="169" t="str">
        <f>IF(連結実質赤字比率に係る赤字・黒字の構成分析!C$36="",NA(),連結実質赤字比率に係る赤字・黒字の構成分析!C$36)</f>
        <v>奈義町下水道事業会計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4.8499999999999996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4.5599999999999996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16.29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17.46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9.1</v>
      </c>
    </row>
    <row r="36" spans="1:16" x14ac:dyDescent="0.2">
      <c r="A36" s="169" t="str">
        <f>IF(連結実質赤字比率に係る赤字・黒字の構成分析!C$34="",NA(),連結実質赤字比率に係る赤字・黒字の構成分析!C$34)</f>
        <v>奈義町上水道事業会計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12.88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380</v>
      </c>
      <c r="E42" s="170"/>
      <c r="F42" s="170"/>
      <c r="G42" s="170">
        <f>'実質公債費比率（分子）の構造'!L$52</f>
        <v>388</v>
      </c>
      <c r="H42" s="170"/>
      <c r="I42" s="170"/>
      <c r="J42" s="170">
        <f>'実質公債費比率（分子）の構造'!M$52</f>
        <v>393</v>
      </c>
      <c r="K42" s="170"/>
      <c r="L42" s="170"/>
      <c r="M42" s="170">
        <f>'実質公債費比率（分子）の構造'!N$52</f>
        <v>418</v>
      </c>
      <c r="N42" s="170"/>
      <c r="O42" s="170"/>
      <c r="P42" s="170">
        <f>'実質公債費比率（分子）の構造'!O$52</f>
        <v>408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2">
      <c r="A45" s="170" t="s">
        <v>63</v>
      </c>
      <c r="B45" s="170">
        <f>'実質公債費比率（分子）の構造'!K$49</f>
        <v>41</v>
      </c>
      <c r="C45" s="170"/>
      <c r="D45" s="170"/>
      <c r="E45" s="170">
        <f>'実質公債費比率（分子）の構造'!L$49</f>
        <v>44</v>
      </c>
      <c r="F45" s="170"/>
      <c r="G45" s="170"/>
      <c r="H45" s="170">
        <f>'実質公債費比率（分子）の構造'!M$49</f>
        <v>44</v>
      </c>
      <c r="I45" s="170"/>
      <c r="J45" s="170"/>
      <c r="K45" s="170">
        <f>'実質公債費比率（分子）の構造'!N$49</f>
        <v>46</v>
      </c>
      <c r="L45" s="170"/>
      <c r="M45" s="170"/>
      <c r="N45" s="170">
        <f>'実質公債費比率（分子）の構造'!O$49</f>
        <v>42</v>
      </c>
      <c r="O45" s="170"/>
      <c r="P45" s="170"/>
    </row>
    <row r="46" spans="1:16" x14ac:dyDescent="0.2">
      <c r="A46" s="170" t="s">
        <v>64</v>
      </c>
      <c r="B46" s="170">
        <f>'実質公債費比率（分子）の構造'!K$48</f>
        <v>178</v>
      </c>
      <c r="C46" s="170"/>
      <c r="D46" s="170"/>
      <c r="E46" s="170">
        <f>'実質公債費比率（分子）の構造'!L$48</f>
        <v>200</v>
      </c>
      <c r="F46" s="170"/>
      <c r="G46" s="170"/>
      <c r="H46" s="170">
        <f>'実質公債費比率（分子）の構造'!M$48</f>
        <v>193</v>
      </c>
      <c r="I46" s="170"/>
      <c r="J46" s="170"/>
      <c r="K46" s="170">
        <f>'実質公債費比率（分子）の構造'!N$48</f>
        <v>190</v>
      </c>
      <c r="L46" s="170"/>
      <c r="M46" s="170"/>
      <c r="N46" s="170">
        <f>'実質公債費比率（分子）の構造'!O$48</f>
        <v>192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328</v>
      </c>
      <c r="C49" s="170"/>
      <c r="D49" s="170"/>
      <c r="E49" s="170">
        <f>'実質公債費比率（分子）の構造'!L$45</f>
        <v>340</v>
      </c>
      <c r="F49" s="170"/>
      <c r="G49" s="170"/>
      <c r="H49" s="170">
        <f>'実質公債費比率（分子）の構造'!M$45</f>
        <v>362</v>
      </c>
      <c r="I49" s="170"/>
      <c r="J49" s="170"/>
      <c r="K49" s="170">
        <f>'実質公債費比率（分子）の構造'!N$45</f>
        <v>382</v>
      </c>
      <c r="L49" s="170"/>
      <c r="M49" s="170"/>
      <c r="N49" s="170">
        <f>'実質公債費比率（分子）の構造'!O$45</f>
        <v>361</v>
      </c>
      <c r="O49" s="170"/>
      <c r="P49" s="170"/>
    </row>
    <row r="50" spans="1:16" x14ac:dyDescent="0.2">
      <c r="A50" s="170" t="s">
        <v>67</v>
      </c>
      <c r="B50" s="170" t="e">
        <f>NA()</f>
        <v>#N/A</v>
      </c>
      <c r="C50" s="170">
        <f>IF(ISNUMBER('実質公債費比率（分子）の構造'!K$53),'実質公債費比率（分子）の構造'!K$53,NA())</f>
        <v>167</v>
      </c>
      <c r="D50" s="170" t="e">
        <f>NA()</f>
        <v>#N/A</v>
      </c>
      <c r="E50" s="170" t="e">
        <f>NA()</f>
        <v>#N/A</v>
      </c>
      <c r="F50" s="170">
        <f>IF(ISNUMBER('実質公債費比率（分子）の構造'!L$53),'実質公債費比率（分子）の構造'!L$53,NA())</f>
        <v>196</v>
      </c>
      <c r="G50" s="170" t="e">
        <f>NA()</f>
        <v>#N/A</v>
      </c>
      <c r="H50" s="170" t="e">
        <f>NA()</f>
        <v>#N/A</v>
      </c>
      <c r="I50" s="170">
        <f>IF(ISNUMBER('実質公債費比率（分子）の構造'!M$53),'実質公債費比率（分子）の構造'!M$53,NA())</f>
        <v>206</v>
      </c>
      <c r="J50" s="170" t="e">
        <f>NA()</f>
        <v>#N/A</v>
      </c>
      <c r="K50" s="170" t="e">
        <f>NA()</f>
        <v>#N/A</v>
      </c>
      <c r="L50" s="170">
        <f>IF(ISNUMBER('実質公債費比率（分子）の構造'!N$53),'実質公債費比率（分子）の構造'!N$53,NA())</f>
        <v>200</v>
      </c>
      <c r="M50" s="170" t="e">
        <f>NA()</f>
        <v>#N/A</v>
      </c>
      <c r="N50" s="170" t="e">
        <f>NA()</f>
        <v>#N/A</v>
      </c>
      <c r="O50" s="170">
        <f>IF(ISNUMBER('実質公債費比率（分子）の構造'!O$53),'実質公債費比率（分子）の構造'!O$53,NA())</f>
        <v>187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4095</v>
      </c>
      <c r="E56" s="169"/>
      <c r="F56" s="169"/>
      <c r="G56" s="169">
        <f>'将来負担比率（分子）の構造'!J$52</f>
        <v>4055</v>
      </c>
      <c r="H56" s="169"/>
      <c r="I56" s="169"/>
      <c r="J56" s="169">
        <f>'将来負担比率（分子）の構造'!K$52</f>
        <v>4431</v>
      </c>
      <c r="K56" s="169"/>
      <c r="L56" s="169"/>
      <c r="M56" s="169">
        <f>'将来負担比率（分子）の構造'!L$52</f>
        <v>4629</v>
      </c>
      <c r="N56" s="169"/>
      <c r="O56" s="169"/>
      <c r="P56" s="169">
        <f>'将来負担比率（分子）の構造'!M$52</f>
        <v>5443</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5170</v>
      </c>
      <c r="E58" s="169"/>
      <c r="F58" s="169"/>
      <c r="G58" s="169">
        <f>'将来負担比率（分子）の構造'!J$50</f>
        <v>5479</v>
      </c>
      <c r="H58" s="169"/>
      <c r="I58" s="169"/>
      <c r="J58" s="169">
        <f>'将来負担比率（分子）の構造'!K$50</f>
        <v>5473</v>
      </c>
      <c r="K58" s="169"/>
      <c r="L58" s="169"/>
      <c r="M58" s="169">
        <f>'将来負担比率（分子）の構造'!L$50</f>
        <v>5486</v>
      </c>
      <c r="N58" s="169"/>
      <c r="O58" s="169"/>
      <c r="P58" s="169">
        <f>'将来負担比率（分子）の構造'!M$50</f>
        <v>5508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528</v>
      </c>
      <c r="C62" s="169"/>
      <c r="D62" s="169"/>
      <c r="E62" s="169">
        <f>'将来負担比率（分子）の構造'!J$45</f>
        <v>668</v>
      </c>
      <c r="F62" s="169"/>
      <c r="G62" s="169"/>
      <c r="H62" s="169">
        <f>'将来負担比率（分子）の構造'!K$45</f>
        <v>664</v>
      </c>
      <c r="I62" s="169"/>
      <c r="J62" s="169"/>
      <c r="K62" s="169">
        <f>'将来負担比率（分子）の構造'!L$45</f>
        <v>512</v>
      </c>
      <c r="L62" s="169"/>
      <c r="M62" s="169"/>
      <c r="N62" s="169">
        <f>'将来負担比率（分子）の構造'!M$45</f>
        <v>468</v>
      </c>
      <c r="O62" s="169"/>
      <c r="P62" s="169"/>
    </row>
    <row r="63" spans="1:16" x14ac:dyDescent="0.2">
      <c r="A63" s="169" t="s">
        <v>34</v>
      </c>
      <c r="B63" s="169">
        <f>'将来負担比率（分子）の構造'!I$44</f>
        <v>379</v>
      </c>
      <c r="C63" s="169"/>
      <c r="D63" s="169"/>
      <c r="E63" s="169">
        <f>'将来負担比率（分子）の構造'!J$44</f>
        <v>342</v>
      </c>
      <c r="F63" s="169"/>
      <c r="G63" s="169"/>
      <c r="H63" s="169">
        <f>'将来負担比率（分子）の構造'!K$44</f>
        <v>320</v>
      </c>
      <c r="I63" s="169"/>
      <c r="J63" s="169"/>
      <c r="K63" s="169">
        <f>'将来負担比率（分子）の構造'!L$44</f>
        <v>282</v>
      </c>
      <c r="L63" s="169"/>
      <c r="M63" s="169"/>
      <c r="N63" s="169">
        <f>'将来負担比率（分子）の構造'!M$44</f>
        <v>244</v>
      </c>
      <c r="O63" s="169"/>
      <c r="P63" s="169"/>
    </row>
    <row r="64" spans="1:16" x14ac:dyDescent="0.2">
      <c r="A64" s="169" t="s">
        <v>33</v>
      </c>
      <c r="B64" s="169">
        <f>'将来負担比率（分子）の構造'!I$43</f>
        <v>2307</v>
      </c>
      <c r="C64" s="169"/>
      <c r="D64" s="169"/>
      <c r="E64" s="169">
        <f>'将来負担比率（分子）の構造'!J$43</f>
        <v>2282</v>
      </c>
      <c r="F64" s="169"/>
      <c r="G64" s="169"/>
      <c r="H64" s="169">
        <f>'将来負担比率（分子）の構造'!K$43</f>
        <v>2163</v>
      </c>
      <c r="I64" s="169"/>
      <c r="J64" s="169"/>
      <c r="K64" s="169">
        <f>'将来負担比率（分子）の構造'!L$43</f>
        <v>2051</v>
      </c>
      <c r="L64" s="169"/>
      <c r="M64" s="169"/>
      <c r="N64" s="169">
        <f>'将来負担比率（分子）の構造'!M$43</f>
        <v>1895</v>
      </c>
      <c r="O64" s="169"/>
      <c r="P64" s="169"/>
    </row>
    <row r="65" spans="1:16" x14ac:dyDescent="0.2">
      <c r="A65" s="169" t="s">
        <v>32</v>
      </c>
      <c r="B65" s="169">
        <f>'将来負担比率（分子）の構造'!I$42</f>
        <v>32</v>
      </c>
      <c r="C65" s="169"/>
      <c r="D65" s="169"/>
      <c r="E65" s="169">
        <f>'将来負担比率（分子）の構造'!J$42</f>
        <v>24</v>
      </c>
      <c r="F65" s="169"/>
      <c r="G65" s="169"/>
      <c r="H65" s="169">
        <f>'将来負担比率（分子）の構造'!K$42</f>
        <v>19</v>
      </c>
      <c r="I65" s="169"/>
      <c r="J65" s="169"/>
      <c r="K65" s="169">
        <f>'将来負担比率（分子）の構造'!L$42</f>
        <v>15</v>
      </c>
      <c r="L65" s="169"/>
      <c r="M65" s="169"/>
      <c r="N65" s="169">
        <f>'将来負担比率（分子）の構造'!M$42</f>
        <v>11</v>
      </c>
      <c r="O65" s="169"/>
      <c r="P65" s="169"/>
    </row>
    <row r="66" spans="1:16" x14ac:dyDescent="0.2">
      <c r="A66" s="169" t="s">
        <v>31</v>
      </c>
      <c r="B66" s="169">
        <f>'将来負担比率（分子）の構造'!I$41</f>
        <v>3678</v>
      </c>
      <c r="C66" s="169"/>
      <c r="D66" s="169"/>
      <c r="E66" s="169">
        <f>'将来負担比率（分子）の構造'!J$41</f>
        <v>3773</v>
      </c>
      <c r="F66" s="169"/>
      <c r="G66" s="169"/>
      <c r="H66" s="169">
        <f>'将来負担比率（分子）の構造'!K$41</f>
        <v>3578</v>
      </c>
      <c r="I66" s="169"/>
      <c r="J66" s="169"/>
      <c r="K66" s="169">
        <f>'将来負担比率（分子）の構造'!L$41</f>
        <v>4259</v>
      </c>
      <c r="L66" s="169"/>
      <c r="M66" s="169"/>
      <c r="N66" s="169">
        <f>'将来負担比率（分子）の構造'!M$41</f>
        <v>5241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1752</v>
      </c>
      <c r="C72" s="173">
        <f>基金残高に係る経年分析!G55</f>
        <v>1620</v>
      </c>
      <c r="D72" s="173">
        <f>基金残高に係る経年分析!H55</f>
        <v>1624</v>
      </c>
    </row>
    <row r="73" spans="1:16" x14ac:dyDescent="0.2">
      <c r="A73" s="172" t="s">
        <v>74</v>
      </c>
      <c r="B73" s="173">
        <f>基金残高に係る経年分析!F56</f>
        <v>403</v>
      </c>
      <c r="C73" s="173">
        <f>基金残高に係る経年分析!G56</f>
        <v>410</v>
      </c>
      <c r="D73" s="173">
        <f>基金残高に係る経年分析!H56</f>
        <v>422</v>
      </c>
    </row>
    <row r="74" spans="1:16" x14ac:dyDescent="0.2">
      <c r="A74" s="172" t="s">
        <v>75</v>
      </c>
      <c r="B74" s="173">
        <f>基金残高に係る経年分析!F57</f>
        <v>3323</v>
      </c>
      <c r="C74" s="173">
        <f>基金残高に係る経年分析!G57</f>
        <v>3461</v>
      </c>
      <c r="D74" s="173">
        <f>基金残高に係る経年分析!H57</f>
        <v>3466</v>
      </c>
    </row>
  </sheetData>
  <sheetProtection algorithmName="SHA-512" hashValue="AdO/BKdnp0YP3tWxTf9Q18mZBIXKMJWUMTM+mOi8Ag5qD8QNAOc8Kg0vwrybUjVsLtgJwoA+UaXtMoXP25IBig==" saltValue="NJzAAuAXYZANX7/SOJ/0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809894</v>
      </c>
      <c r="S5" s="690"/>
      <c r="T5" s="690"/>
      <c r="U5" s="690"/>
      <c r="V5" s="690"/>
      <c r="W5" s="690"/>
      <c r="X5" s="690"/>
      <c r="Y5" s="715"/>
      <c r="Z5" s="728">
        <v>10.3</v>
      </c>
      <c r="AA5" s="728"/>
      <c r="AB5" s="728"/>
      <c r="AC5" s="728"/>
      <c r="AD5" s="729">
        <v>809894</v>
      </c>
      <c r="AE5" s="729"/>
      <c r="AF5" s="729"/>
      <c r="AG5" s="729"/>
      <c r="AH5" s="729"/>
      <c r="AI5" s="729"/>
      <c r="AJ5" s="729"/>
      <c r="AK5" s="729"/>
      <c r="AL5" s="716">
        <v>26.5</v>
      </c>
      <c r="AM5" s="698"/>
      <c r="AN5" s="698"/>
      <c r="AO5" s="717"/>
      <c r="AP5" s="692" t="s">
        <v>217</v>
      </c>
      <c r="AQ5" s="693"/>
      <c r="AR5" s="693"/>
      <c r="AS5" s="693"/>
      <c r="AT5" s="693"/>
      <c r="AU5" s="693"/>
      <c r="AV5" s="693"/>
      <c r="AW5" s="693"/>
      <c r="AX5" s="693"/>
      <c r="AY5" s="693"/>
      <c r="AZ5" s="693"/>
      <c r="BA5" s="693"/>
      <c r="BB5" s="693"/>
      <c r="BC5" s="693"/>
      <c r="BD5" s="693"/>
      <c r="BE5" s="693"/>
      <c r="BF5" s="694"/>
      <c r="BG5" s="634">
        <v>809894</v>
      </c>
      <c r="BH5" s="635"/>
      <c r="BI5" s="635"/>
      <c r="BJ5" s="635"/>
      <c r="BK5" s="635"/>
      <c r="BL5" s="635"/>
      <c r="BM5" s="635"/>
      <c r="BN5" s="636"/>
      <c r="BO5" s="672">
        <v>100</v>
      </c>
      <c r="BP5" s="672"/>
      <c r="BQ5" s="672"/>
      <c r="BR5" s="672"/>
      <c r="BS5" s="673">
        <v>15150</v>
      </c>
      <c r="BT5" s="673"/>
      <c r="BU5" s="673"/>
      <c r="BV5" s="673"/>
      <c r="BW5" s="673"/>
      <c r="BX5" s="673"/>
      <c r="BY5" s="673"/>
      <c r="BZ5" s="673"/>
      <c r="CA5" s="673"/>
      <c r="CB5" s="708"/>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79889</v>
      </c>
      <c r="S6" s="635"/>
      <c r="T6" s="635"/>
      <c r="U6" s="635"/>
      <c r="V6" s="635"/>
      <c r="W6" s="635"/>
      <c r="X6" s="635"/>
      <c r="Y6" s="636"/>
      <c r="Z6" s="672">
        <v>1</v>
      </c>
      <c r="AA6" s="672"/>
      <c r="AB6" s="672"/>
      <c r="AC6" s="672"/>
      <c r="AD6" s="673">
        <v>79889</v>
      </c>
      <c r="AE6" s="673"/>
      <c r="AF6" s="673"/>
      <c r="AG6" s="673"/>
      <c r="AH6" s="673"/>
      <c r="AI6" s="673"/>
      <c r="AJ6" s="673"/>
      <c r="AK6" s="673"/>
      <c r="AL6" s="637">
        <v>2.6</v>
      </c>
      <c r="AM6" s="638"/>
      <c r="AN6" s="638"/>
      <c r="AO6" s="674"/>
      <c r="AP6" s="631" t="s">
        <v>222</v>
      </c>
      <c r="AQ6" s="632"/>
      <c r="AR6" s="632"/>
      <c r="AS6" s="632"/>
      <c r="AT6" s="632"/>
      <c r="AU6" s="632"/>
      <c r="AV6" s="632"/>
      <c r="AW6" s="632"/>
      <c r="AX6" s="632"/>
      <c r="AY6" s="632"/>
      <c r="AZ6" s="632"/>
      <c r="BA6" s="632"/>
      <c r="BB6" s="632"/>
      <c r="BC6" s="632"/>
      <c r="BD6" s="632"/>
      <c r="BE6" s="632"/>
      <c r="BF6" s="633"/>
      <c r="BG6" s="634">
        <v>809894</v>
      </c>
      <c r="BH6" s="635"/>
      <c r="BI6" s="635"/>
      <c r="BJ6" s="635"/>
      <c r="BK6" s="635"/>
      <c r="BL6" s="635"/>
      <c r="BM6" s="635"/>
      <c r="BN6" s="636"/>
      <c r="BO6" s="672">
        <v>100</v>
      </c>
      <c r="BP6" s="672"/>
      <c r="BQ6" s="672"/>
      <c r="BR6" s="672"/>
      <c r="BS6" s="673">
        <v>15150</v>
      </c>
      <c r="BT6" s="673"/>
      <c r="BU6" s="673"/>
      <c r="BV6" s="673"/>
      <c r="BW6" s="673"/>
      <c r="BX6" s="673"/>
      <c r="BY6" s="673"/>
      <c r="BZ6" s="673"/>
      <c r="CA6" s="673"/>
      <c r="CB6" s="708"/>
      <c r="CD6" s="692" t="s">
        <v>223</v>
      </c>
      <c r="CE6" s="693"/>
      <c r="CF6" s="693"/>
      <c r="CG6" s="693"/>
      <c r="CH6" s="693"/>
      <c r="CI6" s="693"/>
      <c r="CJ6" s="693"/>
      <c r="CK6" s="693"/>
      <c r="CL6" s="693"/>
      <c r="CM6" s="693"/>
      <c r="CN6" s="693"/>
      <c r="CO6" s="693"/>
      <c r="CP6" s="693"/>
      <c r="CQ6" s="694"/>
      <c r="CR6" s="634">
        <v>62650</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62650</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251</v>
      </c>
      <c r="S7" s="635"/>
      <c r="T7" s="635"/>
      <c r="U7" s="635"/>
      <c r="V7" s="635"/>
      <c r="W7" s="635"/>
      <c r="X7" s="635"/>
      <c r="Y7" s="636"/>
      <c r="Z7" s="672">
        <v>0</v>
      </c>
      <c r="AA7" s="672"/>
      <c r="AB7" s="672"/>
      <c r="AC7" s="672"/>
      <c r="AD7" s="673">
        <v>251</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334307</v>
      </c>
      <c r="BH7" s="635"/>
      <c r="BI7" s="635"/>
      <c r="BJ7" s="635"/>
      <c r="BK7" s="635"/>
      <c r="BL7" s="635"/>
      <c r="BM7" s="635"/>
      <c r="BN7" s="636"/>
      <c r="BO7" s="672">
        <v>41.3</v>
      </c>
      <c r="BP7" s="672"/>
      <c r="BQ7" s="672"/>
      <c r="BR7" s="672"/>
      <c r="BS7" s="673">
        <v>15150</v>
      </c>
      <c r="BT7" s="673"/>
      <c r="BU7" s="673"/>
      <c r="BV7" s="673"/>
      <c r="BW7" s="673"/>
      <c r="BX7" s="673"/>
      <c r="BY7" s="673"/>
      <c r="BZ7" s="673"/>
      <c r="CA7" s="673"/>
      <c r="CB7" s="708"/>
      <c r="CD7" s="631" t="s">
        <v>226</v>
      </c>
      <c r="CE7" s="632"/>
      <c r="CF7" s="632"/>
      <c r="CG7" s="632"/>
      <c r="CH7" s="632"/>
      <c r="CI7" s="632"/>
      <c r="CJ7" s="632"/>
      <c r="CK7" s="632"/>
      <c r="CL7" s="632"/>
      <c r="CM7" s="632"/>
      <c r="CN7" s="632"/>
      <c r="CO7" s="632"/>
      <c r="CP7" s="632"/>
      <c r="CQ7" s="633"/>
      <c r="CR7" s="634">
        <v>1565151</v>
      </c>
      <c r="CS7" s="635"/>
      <c r="CT7" s="635"/>
      <c r="CU7" s="635"/>
      <c r="CV7" s="635"/>
      <c r="CW7" s="635"/>
      <c r="CX7" s="635"/>
      <c r="CY7" s="636"/>
      <c r="CZ7" s="672">
        <v>20.6</v>
      </c>
      <c r="DA7" s="672"/>
      <c r="DB7" s="672"/>
      <c r="DC7" s="672"/>
      <c r="DD7" s="640">
        <v>88639</v>
      </c>
      <c r="DE7" s="635"/>
      <c r="DF7" s="635"/>
      <c r="DG7" s="635"/>
      <c r="DH7" s="635"/>
      <c r="DI7" s="635"/>
      <c r="DJ7" s="635"/>
      <c r="DK7" s="635"/>
      <c r="DL7" s="635"/>
      <c r="DM7" s="635"/>
      <c r="DN7" s="635"/>
      <c r="DO7" s="635"/>
      <c r="DP7" s="636"/>
      <c r="DQ7" s="640">
        <v>765066</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4172</v>
      </c>
      <c r="S8" s="635"/>
      <c r="T8" s="635"/>
      <c r="U8" s="635"/>
      <c r="V8" s="635"/>
      <c r="W8" s="635"/>
      <c r="X8" s="635"/>
      <c r="Y8" s="636"/>
      <c r="Z8" s="672">
        <v>0.1</v>
      </c>
      <c r="AA8" s="672"/>
      <c r="AB8" s="672"/>
      <c r="AC8" s="672"/>
      <c r="AD8" s="673">
        <v>4172</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10269</v>
      </c>
      <c r="BH8" s="635"/>
      <c r="BI8" s="635"/>
      <c r="BJ8" s="635"/>
      <c r="BK8" s="635"/>
      <c r="BL8" s="635"/>
      <c r="BM8" s="635"/>
      <c r="BN8" s="636"/>
      <c r="BO8" s="672">
        <v>1.3</v>
      </c>
      <c r="BP8" s="672"/>
      <c r="BQ8" s="672"/>
      <c r="BR8" s="672"/>
      <c r="BS8" s="673" t="s">
        <v>122</v>
      </c>
      <c r="BT8" s="673"/>
      <c r="BU8" s="673"/>
      <c r="BV8" s="673"/>
      <c r="BW8" s="673"/>
      <c r="BX8" s="673"/>
      <c r="BY8" s="673"/>
      <c r="BZ8" s="673"/>
      <c r="CA8" s="673"/>
      <c r="CB8" s="708"/>
      <c r="CD8" s="631" t="s">
        <v>229</v>
      </c>
      <c r="CE8" s="632"/>
      <c r="CF8" s="632"/>
      <c r="CG8" s="632"/>
      <c r="CH8" s="632"/>
      <c r="CI8" s="632"/>
      <c r="CJ8" s="632"/>
      <c r="CK8" s="632"/>
      <c r="CL8" s="632"/>
      <c r="CM8" s="632"/>
      <c r="CN8" s="632"/>
      <c r="CO8" s="632"/>
      <c r="CP8" s="632"/>
      <c r="CQ8" s="633"/>
      <c r="CR8" s="634">
        <v>1042772</v>
      </c>
      <c r="CS8" s="635"/>
      <c r="CT8" s="635"/>
      <c r="CU8" s="635"/>
      <c r="CV8" s="635"/>
      <c r="CW8" s="635"/>
      <c r="CX8" s="635"/>
      <c r="CY8" s="636"/>
      <c r="CZ8" s="672">
        <v>13.7</v>
      </c>
      <c r="DA8" s="672"/>
      <c r="DB8" s="672"/>
      <c r="DC8" s="672"/>
      <c r="DD8" s="640">
        <v>1479</v>
      </c>
      <c r="DE8" s="635"/>
      <c r="DF8" s="635"/>
      <c r="DG8" s="635"/>
      <c r="DH8" s="635"/>
      <c r="DI8" s="635"/>
      <c r="DJ8" s="635"/>
      <c r="DK8" s="635"/>
      <c r="DL8" s="635"/>
      <c r="DM8" s="635"/>
      <c r="DN8" s="635"/>
      <c r="DO8" s="635"/>
      <c r="DP8" s="636"/>
      <c r="DQ8" s="640">
        <v>632007</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4589</v>
      </c>
      <c r="S9" s="635"/>
      <c r="T9" s="635"/>
      <c r="U9" s="635"/>
      <c r="V9" s="635"/>
      <c r="W9" s="635"/>
      <c r="X9" s="635"/>
      <c r="Y9" s="636"/>
      <c r="Z9" s="672">
        <v>0.1</v>
      </c>
      <c r="AA9" s="672"/>
      <c r="AB9" s="672"/>
      <c r="AC9" s="672"/>
      <c r="AD9" s="673">
        <v>4589</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252694</v>
      </c>
      <c r="BH9" s="635"/>
      <c r="BI9" s="635"/>
      <c r="BJ9" s="635"/>
      <c r="BK9" s="635"/>
      <c r="BL9" s="635"/>
      <c r="BM9" s="635"/>
      <c r="BN9" s="636"/>
      <c r="BO9" s="672">
        <v>31.2</v>
      </c>
      <c r="BP9" s="672"/>
      <c r="BQ9" s="672"/>
      <c r="BR9" s="672"/>
      <c r="BS9" s="673" t="s">
        <v>122</v>
      </c>
      <c r="BT9" s="673"/>
      <c r="BU9" s="673"/>
      <c r="BV9" s="673"/>
      <c r="BW9" s="673"/>
      <c r="BX9" s="673"/>
      <c r="BY9" s="673"/>
      <c r="BZ9" s="673"/>
      <c r="CA9" s="673"/>
      <c r="CB9" s="708"/>
      <c r="CD9" s="631" t="s">
        <v>232</v>
      </c>
      <c r="CE9" s="632"/>
      <c r="CF9" s="632"/>
      <c r="CG9" s="632"/>
      <c r="CH9" s="632"/>
      <c r="CI9" s="632"/>
      <c r="CJ9" s="632"/>
      <c r="CK9" s="632"/>
      <c r="CL9" s="632"/>
      <c r="CM9" s="632"/>
      <c r="CN9" s="632"/>
      <c r="CO9" s="632"/>
      <c r="CP9" s="632"/>
      <c r="CQ9" s="633"/>
      <c r="CR9" s="634">
        <v>396265</v>
      </c>
      <c r="CS9" s="635"/>
      <c r="CT9" s="635"/>
      <c r="CU9" s="635"/>
      <c r="CV9" s="635"/>
      <c r="CW9" s="635"/>
      <c r="CX9" s="635"/>
      <c r="CY9" s="636"/>
      <c r="CZ9" s="672">
        <v>5.2</v>
      </c>
      <c r="DA9" s="672"/>
      <c r="DB9" s="672"/>
      <c r="DC9" s="672"/>
      <c r="DD9" s="640">
        <v>6347</v>
      </c>
      <c r="DE9" s="635"/>
      <c r="DF9" s="635"/>
      <c r="DG9" s="635"/>
      <c r="DH9" s="635"/>
      <c r="DI9" s="635"/>
      <c r="DJ9" s="635"/>
      <c r="DK9" s="635"/>
      <c r="DL9" s="635"/>
      <c r="DM9" s="635"/>
      <c r="DN9" s="635"/>
      <c r="DO9" s="635"/>
      <c r="DP9" s="636"/>
      <c r="DQ9" s="640">
        <v>301730</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18297</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08"/>
      <c r="CD10" s="631" t="s">
        <v>235</v>
      </c>
      <c r="CE10" s="632"/>
      <c r="CF10" s="632"/>
      <c r="CG10" s="632"/>
      <c r="CH10" s="632"/>
      <c r="CI10" s="632"/>
      <c r="CJ10" s="632"/>
      <c r="CK10" s="632"/>
      <c r="CL10" s="632"/>
      <c r="CM10" s="632"/>
      <c r="CN10" s="632"/>
      <c r="CO10" s="632"/>
      <c r="CP10" s="632"/>
      <c r="CQ10" s="633"/>
      <c r="CR10" s="634">
        <v>3000</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139270</v>
      </c>
      <c r="S11" s="635"/>
      <c r="T11" s="635"/>
      <c r="U11" s="635"/>
      <c r="V11" s="635"/>
      <c r="W11" s="635"/>
      <c r="X11" s="635"/>
      <c r="Y11" s="636"/>
      <c r="Z11" s="637">
        <v>1.8</v>
      </c>
      <c r="AA11" s="638"/>
      <c r="AB11" s="638"/>
      <c r="AC11" s="639"/>
      <c r="AD11" s="640">
        <v>139270</v>
      </c>
      <c r="AE11" s="635"/>
      <c r="AF11" s="635"/>
      <c r="AG11" s="635"/>
      <c r="AH11" s="635"/>
      <c r="AI11" s="635"/>
      <c r="AJ11" s="635"/>
      <c r="AK11" s="636"/>
      <c r="AL11" s="637">
        <v>4.5999999999999996</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53047</v>
      </c>
      <c r="BH11" s="635"/>
      <c r="BI11" s="635"/>
      <c r="BJ11" s="635"/>
      <c r="BK11" s="635"/>
      <c r="BL11" s="635"/>
      <c r="BM11" s="635"/>
      <c r="BN11" s="636"/>
      <c r="BO11" s="672">
        <v>6.5</v>
      </c>
      <c r="BP11" s="672"/>
      <c r="BQ11" s="672"/>
      <c r="BR11" s="672"/>
      <c r="BS11" s="673">
        <v>15150</v>
      </c>
      <c r="BT11" s="673"/>
      <c r="BU11" s="673"/>
      <c r="BV11" s="673"/>
      <c r="BW11" s="673"/>
      <c r="BX11" s="673"/>
      <c r="BY11" s="673"/>
      <c r="BZ11" s="673"/>
      <c r="CA11" s="673"/>
      <c r="CB11" s="708"/>
      <c r="CD11" s="631" t="s">
        <v>238</v>
      </c>
      <c r="CE11" s="632"/>
      <c r="CF11" s="632"/>
      <c r="CG11" s="632"/>
      <c r="CH11" s="632"/>
      <c r="CI11" s="632"/>
      <c r="CJ11" s="632"/>
      <c r="CK11" s="632"/>
      <c r="CL11" s="632"/>
      <c r="CM11" s="632"/>
      <c r="CN11" s="632"/>
      <c r="CO11" s="632"/>
      <c r="CP11" s="632"/>
      <c r="CQ11" s="633"/>
      <c r="CR11" s="634">
        <v>426204</v>
      </c>
      <c r="CS11" s="635"/>
      <c r="CT11" s="635"/>
      <c r="CU11" s="635"/>
      <c r="CV11" s="635"/>
      <c r="CW11" s="635"/>
      <c r="CX11" s="635"/>
      <c r="CY11" s="636"/>
      <c r="CZ11" s="672">
        <v>5.6</v>
      </c>
      <c r="DA11" s="672"/>
      <c r="DB11" s="672"/>
      <c r="DC11" s="672"/>
      <c r="DD11" s="640">
        <v>20687</v>
      </c>
      <c r="DE11" s="635"/>
      <c r="DF11" s="635"/>
      <c r="DG11" s="635"/>
      <c r="DH11" s="635"/>
      <c r="DI11" s="635"/>
      <c r="DJ11" s="635"/>
      <c r="DK11" s="635"/>
      <c r="DL11" s="635"/>
      <c r="DM11" s="635"/>
      <c r="DN11" s="635"/>
      <c r="DO11" s="635"/>
      <c r="DP11" s="636"/>
      <c r="DQ11" s="640">
        <v>191822</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403461</v>
      </c>
      <c r="BH12" s="635"/>
      <c r="BI12" s="635"/>
      <c r="BJ12" s="635"/>
      <c r="BK12" s="635"/>
      <c r="BL12" s="635"/>
      <c r="BM12" s="635"/>
      <c r="BN12" s="636"/>
      <c r="BO12" s="672">
        <v>49.8</v>
      </c>
      <c r="BP12" s="672"/>
      <c r="BQ12" s="672"/>
      <c r="BR12" s="672"/>
      <c r="BS12" s="673" t="s">
        <v>122</v>
      </c>
      <c r="BT12" s="673"/>
      <c r="BU12" s="673"/>
      <c r="BV12" s="673"/>
      <c r="BW12" s="673"/>
      <c r="BX12" s="673"/>
      <c r="BY12" s="673"/>
      <c r="BZ12" s="673"/>
      <c r="CA12" s="673"/>
      <c r="CB12" s="708"/>
      <c r="CD12" s="631" t="s">
        <v>241</v>
      </c>
      <c r="CE12" s="632"/>
      <c r="CF12" s="632"/>
      <c r="CG12" s="632"/>
      <c r="CH12" s="632"/>
      <c r="CI12" s="632"/>
      <c r="CJ12" s="632"/>
      <c r="CK12" s="632"/>
      <c r="CL12" s="632"/>
      <c r="CM12" s="632"/>
      <c r="CN12" s="632"/>
      <c r="CO12" s="632"/>
      <c r="CP12" s="632"/>
      <c r="CQ12" s="633"/>
      <c r="CR12" s="634">
        <v>70246</v>
      </c>
      <c r="CS12" s="635"/>
      <c r="CT12" s="635"/>
      <c r="CU12" s="635"/>
      <c r="CV12" s="635"/>
      <c r="CW12" s="635"/>
      <c r="CX12" s="635"/>
      <c r="CY12" s="636"/>
      <c r="CZ12" s="672">
        <v>0.9</v>
      </c>
      <c r="DA12" s="672"/>
      <c r="DB12" s="672"/>
      <c r="DC12" s="672"/>
      <c r="DD12" s="640" t="s">
        <v>122</v>
      </c>
      <c r="DE12" s="635"/>
      <c r="DF12" s="635"/>
      <c r="DG12" s="635"/>
      <c r="DH12" s="635"/>
      <c r="DI12" s="635"/>
      <c r="DJ12" s="635"/>
      <c r="DK12" s="635"/>
      <c r="DL12" s="635"/>
      <c r="DM12" s="635"/>
      <c r="DN12" s="635"/>
      <c r="DO12" s="635"/>
      <c r="DP12" s="636"/>
      <c r="DQ12" s="640">
        <v>55121</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400323</v>
      </c>
      <c r="BH13" s="635"/>
      <c r="BI13" s="635"/>
      <c r="BJ13" s="635"/>
      <c r="BK13" s="635"/>
      <c r="BL13" s="635"/>
      <c r="BM13" s="635"/>
      <c r="BN13" s="636"/>
      <c r="BO13" s="672">
        <v>49.4</v>
      </c>
      <c r="BP13" s="672"/>
      <c r="BQ13" s="672"/>
      <c r="BR13" s="672"/>
      <c r="BS13" s="673" t="s">
        <v>122</v>
      </c>
      <c r="BT13" s="673"/>
      <c r="BU13" s="673"/>
      <c r="BV13" s="673"/>
      <c r="BW13" s="673"/>
      <c r="BX13" s="673"/>
      <c r="BY13" s="673"/>
      <c r="BZ13" s="673"/>
      <c r="CA13" s="673"/>
      <c r="CB13" s="708"/>
      <c r="CD13" s="631" t="s">
        <v>244</v>
      </c>
      <c r="CE13" s="632"/>
      <c r="CF13" s="632"/>
      <c r="CG13" s="632"/>
      <c r="CH13" s="632"/>
      <c r="CI13" s="632"/>
      <c r="CJ13" s="632"/>
      <c r="CK13" s="632"/>
      <c r="CL13" s="632"/>
      <c r="CM13" s="632"/>
      <c r="CN13" s="632"/>
      <c r="CO13" s="632"/>
      <c r="CP13" s="632"/>
      <c r="CQ13" s="633"/>
      <c r="CR13" s="634">
        <v>553126</v>
      </c>
      <c r="CS13" s="635"/>
      <c r="CT13" s="635"/>
      <c r="CU13" s="635"/>
      <c r="CV13" s="635"/>
      <c r="CW13" s="635"/>
      <c r="CX13" s="635"/>
      <c r="CY13" s="636"/>
      <c r="CZ13" s="672">
        <v>7.3</v>
      </c>
      <c r="DA13" s="672"/>
      <c r="DB13" s="672"/>
      <c r="DC13" s="672"/>
      <c r="DD13" s="640">
        <v>265028</v>
      </c>
      <c r="DE13" s="635"/>
      <c r="DF13" s="635"/>
      <c r="DG13" s="635"/>
      <c r="DH13" s="635"/>
      <c r="DI13" s="635"/>
      <c r="DJ13" s="635"/>
      <c r="DK13" s="635"/>
      <c r="DL13" s="635"/>
      <c r="DM13" s="635"/>
      <c r="DN13" s="635"/>
      <c r="DO13" s="635"/>
      <c r="DP13" s="636"/>
      <c r="DQ13" s="640">
        <v>305836</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624</v>
      </c>
      <c r="S14" s="635"/>
      <c r="T14" s="635"/>
      <c r="U14" s="635"/>
      <c r="V14" s="635"/>
      <c r="W14" s="635"/>
      <c r="X14" s="635"/>
      <c r="Y14" s="636"/>
      <c r="Z14" s="672">
        <v>0</v>
      </c>
      <c r="AA14" s="672"/>
      <c r="AB14" s="672"/>
      <c r="AC14" s="672"/>
      <c r="AD14" s="673">
        <v>624</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27769</v>
      </c>
      <c r="BH14" s="635"/>
      <c r="BI14" s="635"/>
      <c r="BJ14" s="635"/>
      <c r="BK14" s="635"/>
      <c r="BL14" s="635"/>
      <c r="BM14" s="635"/>
      <c r="BN14" s="636"/>
      <c r="BO14" s="672">
        <v>3.4</v>
      </c>
      <c r="BP14" s="672"/>
      <c r="BQ14" s="672"/>
      <c r="BR14" s="672"/>
      <c r="BS14" s="673" t="s">
        <v>122</v>
      </c>
      <c r="BT14" s="673"/>
      <c r="BU14" s="673"/>
      <c r="BV14" s="673"/>
      <c r="BW14" s="673"/>
      <c r="BX14" s="673"/>
      <c r="BY14" s="673"/>
      <c r="BZ14" s="673"/>
      <c r="CA14" s="673"/>
      <c r="CB14" s="708"/>
      <c r="CD14" s="631" t="s">
        <v>247</v>
      </c>
      <c r="CE14" s="632"/>
      <c r="CF14" s="632"/>
      <c r="CG14" s="632"/>
      <c r="CH14" s="632"/>
      <c r="CI14" s="632"/>
      <c r="CJ14" s="632"/>
      <c r="CK14" s="632"/>
      <c r="CL14" s="632"/>
      <c r="CM14" s="632"/>
      <c r="CN14" s="632"/>
      <c r="CO14" s="632"/>
      <c r="CP14" s="632"/>
      <c r="CQ14" s="633"/>
      <c r="CR14" s="634">
        <v>139127</v>
      </c>
      <c r="CS14" s="635"/>
      <c r="CT14" s="635"/>
      <c r="CU14" s="635"/>
      <c r="CV14" s="635"/>
      <c r="CW14" s="635"/>
      <c r="CX14" s="635"/>
      <c r="CY14" s="636"/>
      <c r="CZ14" s="672">
        <v>1.8</v>
      </c>
      <c r="DA14" s="672"/>
      <c r="DB14" s="672"/>
      <c r="DC14" s="672"/>
      <c r="DD14" s="640">
        <v>2123</v>
      </c>
      <c r="DE14" s="635"/>
      <c r="DF14" s="635"/>
      <c r="DG14" s="635"/>
      <c r="DH14" s="635"/>
      <c r="DI14" s="635"/>
      <c r="DJ14" s="635"/>
      <c r="DK14" s="635"/>
      <c r="DL14" s="635"/>
      <c r="DM14" s="635"/>
      <c r="DN14" s="635"/>
      <c r="DO14" s="635"/>
      <c r="DP14" s="636"/>
      <c r="DQ14" s="640">
        <v>124997</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44357</v>
      </c>
      <c r="BH15" s="635"/>
      <c r="BI15" s="635"/>
      <c r="BJ15" s="635"/>
      <c r="BK15" s="635"/>
      <c r="BL15" s="635"/>
      <c r="BM15" s="635"/>
      <c r="BN15" s="636"/>
      <c r="BO15" s="672">
        <v>5.5</v>
      </c>
      <c r="BP15" s="672"/>
      <c r="BQ15" s="672"/>
      <c r="BR15" s="672"/>
      <c r="BS15" s="673" t="s">
        <v>122</v>
      </c>
      <c r="BT15" s="673"/>
      <c r="BU15" s="673"/>
      <c r="BV15" s="673"/>
      <c r="BW15" s="673"/>
      <c r="BX15" s="673"/>
      <c r="BY15" s="673"/>
      <c r="BZ15" s="673"/>
      <c r="CA15" s="673"/>
      <c r="CB15" s="708"/>
      <c r="CD15" s="631" t="s">
        <v>250</v>
      </c>
      <c r="CE15" s="632"/>
      <c r="CF15" s="632"/>
      <c r="CG15" s="632"/>
      <c r="CH15" s="632"/>
      <c r="CI15" s="632"/>
      <c r="CJ15" s="632"/>
      <c r="CK15" s="632"/>
      <c r="CL15" s="632"/>
      <c r="CM15" s="632"/>
      <c r="CN15" s="632"/>
      <c r="CO15" s="632"/>
      <c r="CP15" s="632"/>
      <c r="CQ15" s="633"/>
      <c r="CR15" s="634">
        <v>2634090</v>
      </c>
      <c r="CS15" s="635"/>
      <c r="CT15" s="635"/>
      <c r="CU15" s="635"/>
      <c r="CV15" s="635"/>
      <c r="CW15" s="635"/>
      <c r="CX15" s="635"/>
      <c r="CY15" s="636"/>
      <c r="CZ15" s="672">
        <v>34.700000000000003</v>
      </c>
      <c r="DA15" s="672"/>
      <c r="DB15" s="672"/>
      <c r="DC15" s="672"/>
      <c r="DD15" s="640">
        <v>2086555</v>
      </c>
      <c r="DE15" s="635"/>
      <c r="DF15" s="635"/>
      <c r="DG15" s="635"/>
      <c r="DH15" s="635"/>
      <c r="DI15" s="635"/>
      <c r="DJ15" s="635"/>
      <c r="DK15" s="635"/>
      <c r="DL15" s="635"/>
      <c r="DM15" s="635"/>
      <c r="DN15" s="635"/>
      <c r="DO15" s="635"/>
      <c r="DP15" s="636"/>
      <c r="DQ15" s="640">
        <v>579649</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7672</v>
      </c>
      <c r="S16" s="635"/>
      <c r="T16" s="635"/>
      <c r="U16" s="635"/>
      <c r="V16" s="635"/>
      <c r="W16" s="635"/>
      <c r="X16" s="635"/>
      <c r="Y16" s="636"/>
      <c r="Z16" s="672">
        <v>0.1</v>
      </c>
      <c r="AA16" s="672"/>
      <c r="AB16" s="672"/>
      <c r="AC16" s="672"/>
      <c r="AD16" s="673">
        <v>7672</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13900</v>
      </c>
      <c r="S17" s="635"/>
      <c r="T17" s="635"/>
      <c r="U17" s="635"/>
      <c r="V17" s="635"/>
      <c r="W17" s="635"/>
      <c r="X17" s="635"/>
      <c r="Y17" s="636"/>
      <c r="Z17" s="672">
        <v>0.2</v>
      </c>
      <c r="AA17" s="672"/>
      <c r="AB17" s="672"/>
      <c r="AC17" s="672"/>
      <c r="AD17" s="673">
        <v>13900</v>
      </c>
      <c r="AE17" s="673"/>
      <c r="AF17" s="673"/>
      <c r="AG17" s="673"/>
      <c r="AH17" s="673"/>
      <c r="AI17" s="673"/>
      <c r="AJ17" s="673"/>
      <c r="AK17" s="673"/>
      <c r="AL17" s="637">
        <v>0.5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256</v>
      </c>
      <c r="CE17" s="632"/>
      <c r="CF17" s="632"/>
      <c r="CG17" s="632"/>
      <c r="CH17" s="632"/>
      <c r="CI17" s="632"/>
      <c r="CJ17" s="632"/>
      <c r="CK17" s="632"/>
      <c r="CL17" s="632"/>
      <c r="CM17" s="632"/>
      <c r="CN17" s="632"/>
      <c r="CO17" s="632"/>
      <c r="CP17" s="632"/>
      <c r="CQ17" s="633"/>
      <c r="CR17" s="634">
        <v>691655</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691225</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4622</v>
      </c>
      <c r="S18" s="635"/>
      <c r="T18" s="635"/>
      <c r="U18" s="635"/>
      <c r="V18" s="635"/>
      <c r="W18" s="635"/>
      <c r="X18" s="635"/>
      <c r="Y18" s="636"/>
      <c r="Z18" s="672">
        <v>0.1</v>
      </c>
      <c r="AA18" s="672"/>
      <c r="AB18" s="672"/>
      <c r="AC18" s="672"/>
      <c r="AD18" s="673">
        <v>4622</v>
      </c>
      <c r="AE18" s="673"/>
      <c r="AF18" s="673"/>
      <c r="AG18" s="673"/>
      <c r="AH18" s="673"/>
      <c r="AI18" s="673"/>
      <c r="AJ18" s="673"/>
      <c r="AK18" s="673"/>
      <c r="AL18" s="637">
        <v>0.2</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4622</v>
      </c>
      <c r="S19" s="635"/>
      <c r="T19" s="635"/>
      <c r="U19" s="635"/>
      <c r="V19" s="635"/>
      <c r="W19" s="635"/>
      <c r="X19" s="635"/>
      <c r="Y19" s="636"/>
      <c r="Z19" s="672">
        <v>0.1</v>
      </c>
      <c r="AA19" s="672"/>
      <c r="AB19" s="672"/>
      <c r="AC19" s="672"/>
      <c r="AD19" s="673">
        <v>4622</v>
      </c>
      <c r="AE19" s="673"/>
      <c r="AF19" s="673"/>
      <c r="AG19" s="673"/>
      <c r="AH19" s="673"/>
      <c r="AI19" s="673"/>
      <c r="AJ19" s="673"/>
      <c r="AK19" s="673"/>
      <c r="AL19" s="637">
        <v>0.2</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08"/>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263</v>
      </c>
      <c r="C20" s="710"/>
      <c r="D20" s="710"/>
      <c r="E20" s="710"/>
      <c r="F20" s="710"/>
      <c r="G20" s="710"/>
      <c r="H20" s="710"/>
      <c r="I20" s="710"/>
      <c r="J20" s="710"/>
      <c r="K20" s="710"/>
      <c r="L20" s="710"/>
      <c r="M20" s="710"/>
      <c r="N20" s="710"/>
      <c r="O20" s="710"/>
      <c r="P20" s="710"/>
      <c r="Q20" s="711"/>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08"/>
      <c r="CD20" s="631" t="s">
        <v>265</v>
      </c>
      <c r="CE20" s="632"/>
      <c r="CF20" s="632"/>
      <c r="CG20" s="632"/>
      <c r="CH20" s="632"/>
      <c r="CI20" s="632"/>
      <c r="CJ20" s="632"/>
      <c r="CK20" s="632"/>
      <c r="CL20" s="632"/>
      <c r="CM20" s="632"/>
      <c r="CN20" s="632"/>
      <c r="CO20" s="632"/>
      <c r="CP20" s="632"/>
      <c r="CQ20" s="633"/>
      <c r="CR20" s="634">
        <v>7584286</v>
      </c>
      <c r="CS20" s="635"/>
      <c r="CT20" s="635"/>
      <c r="CU20" s="635"/>
      <c r="CV20" s="635"/>
      <c r="CW20" s="635"/>
      <c r="CX20" s="635"/>
      <c r="CY20" s="636"/>
      <c r="CZ20" s="672">
        <v>100</v>
      </c>
      <c r="DA20" s="672"/>
      <c r="DB20" s="672"/>
      <c r="DC20" s="672"/>
      <c r="DD20" s="640">
        <v>2470858</v>
      </c>
      <c r="DE20" s="635"/>
      <c r="DF20" s="635"/>
      <c r="DG20" s="635"/>
      <c r="DH20" s="635"/>
      <c r="DI20" s="635"/>
      <c r="DJ20" s="635"/>
      <c r="DK20" s="635"/>
      <c r="DL20" s="635"/>
      <c r="DM20" s="635"/>
      <c r="DN20" s="635"/>
      <c r="DO20" s="635"/>
      <c r="DP20" s="636"/>
      <c r="DQ20" s="640">
        <v>3710103</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2196697</v>
      </c>
      <c r="S21" s="635"/>
      <c r="T21" s="635"/>
      <c r="U21" s="635"/>
      <c r="V21" s="635"/>
      <c r="W21" s="635"/>
      <c r="X21" s="635"/>
      <c r="Y21" s="636"/>
      <c r="Z21" s="672">
        <v>27.9</v>
      </c>
      <c r="AA21" s="672"/>
      <c r="AB21" s="672"/>
      <c r="AC21" s="672"/>
      <c r="AD21" s="673">
        <v>1925976</v>
      </c>
      <c r="AE21" s="673"/>
      <c r="AF21" s="673"/>
      <c r="AG21" s="673"/>
      <c r="AH21" s="673"/>
      <c r="AI21" s="673"/>
      <c r="AJ21" s="673"/>
      <c r="AK21" s="673"/>
      <c r="AL21" s="637">
        <v>63.1</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1925976</v>
      </c>
      <c r="S22" s="635"/>
      <c r="T22" s="635"/>
      <c r="U22" s="635"/>
      <c r="V22" s="635"/>
      <c r="W22" s="635"/>
      <c r="X22" s="635"/>
      <c r="Y22" s="636"/>
      <c r="Z22" s="672">
        <v>24.4</v>
      </c>
      <c r="AA22" s="672"/>
      <c r="AB22" s="672"/>
      <c r="AC22" s="672"/>
      <c r="AD22" s="673">
        <v>1925976</v>
      </c>
      <c r="AE22" s="673"/>
      <c r="AF22" s="673"/>
      <c r="AG22" s="673"/>
      <c r="AH22" s="673"/>
      <c r="AI22" s="673"/>
      <c r="AJ22" s="673"/>
      <c r="AK22" s="673"/>
      <c r="AL22" s="637">
        <v>63.1</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270721</v>
      </c>
      <c r="S23" s="635"/>
      <c r="T23" s="635"/>
      <c r="U23" s="635"/>
      <c r="V23" s="635"/>
      <c r="W23" s="635"/>
      <c r="X23" s="635"/>
      <c r="Y23" s="636"/>
      <c r="Z23" s="672">
        <v>3.4</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280</v>
      </c>
      <c r="CE24" s="693"/>
      <c r="CF24" s="693"/>
      <c r="CG24" s="693"/>
      <c r="CH24" s="693"/>
      <c r="CI24" s="693"/>
      <c r="CJ24" s="693"/>
      <c r="CK24" s="693"/>
      <c r="CL24" s="693"/>
      <c r="CM24" s="693"/>
      <c r="CN24" s="693"/>
      <c r="CO24" s="693"/>
      <c r="CP24" s="693"/>
      <c r="CQ24" s="694"/>
      <c r="CR24" s="689">
        <v>1938265</v>
      </c>
      <c r="CS24" s="690"/>
      <c r="CT24" s="690"/>
      <c r="CU24" s="690"/>
      <c r="CV24" s="690"/>
      <c r="CW24" s="690"/>
      <c r="CX24" s="690"/>
      <c r="CY24" s="715"/>
      <c r="CZ24" s="716">
        <v>25.6</v>
      </c>
      <c r="DA24" s="698"/>
      <c r="DB24" s="698"/>
      <c r="DC24" s="718"/>
      <c r="DD24" s="714">
        <v>1570330</v>
      </c>
      <c r="DE24" s="690"/>
      <c r="DF24" s="690"/>
      <c r="DG24" s="690"/>
      <c r="DH24" s="690"/>
      <c r="DI24" s="690"/>
      <c r="DJ24" s="690"/>
      <c r="DK24" s="715"/>
      <c r="DL24" s="714">
        <v>1229923</v>
      </c>
      <c r="DM24" s="690"/>
      <c r="DN24" s="690"/>
      <c r="DO24" s="690"/>
      <c r="DP24" s="690"/>
      <c r="DQ24" s="690"/>
      <c r="DR24" s="690"/>
      <c r="DS24" s="690"/>
      <c r="DT24" s="690"/>
      <c r="DU24" s="690"/>
      <c r="DV24" s="715"/>
      <c r="DW24" s="716">
        <v>40.299999999999997</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3261580</v>
      </c>
      <c r="S25" s="635"/>
      <c r="T25" s="635"/>
      <c r="U25" s="635"/>
      <c r="V25" s="635"/>
      <c r="W25" s="635"/>
      <c r="X25" s="635"/>
      <c r="Y25" s="636"/>
      <c r="Z25" s="672">
        <v>41.4</v>
      </c>
      <c r="AA25" s="672"/>
      <c r="AB25" s="672"/>
      <c r="AC25" s="672"/>
      <c r="AD25" s="673">
        <v>2990859</v>
      </c>
      <c r="AE25" s="673"/>
      <c r="AF25" s="673"/>
      <c r="AG25" s="673"/>
      <c r="AH25" s="673"/>
      <c r="AI25" s="673"/>
      <c r="AJ25" s="673"/>
      <c r="AK25" s="673"/>
      <c r="AL25" s="637">
        <v>98</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283</v>
      </c>
      <c r="CE25" s="632"/>
      <c r="CF25" s="632"/>
      <c r="CG25" s="632"/>
      <c r="CH25" s="632"/>
      <c r="CI25" s="632"/>
      <c r="CJ25" s="632"/>
      <c r="CK25" s="632"/>
      <c r="CL25" s="632"/>
      <c r="CM25" s="632"/>
      <c r="CN25" s="632"/>
      <c r="CO25" s="632"/>
      <c r="CP25" s="632"/>
      <c r="CQ25" s="633"/>
      <c r="CR25" s="634">
        <v>874781</v>
      </c>
      <c r="CS25" s="647"/>
      <c r="CT25" s="647"/>
      <c r="CU25" s="647"/>
      <c r="CV25" s="647"/>
      <c r="CW25" s="647"/>
      <c r="CX25" s="647"/>
      <c r="CY25" s="648"/>
      <c r="CZ25" s="637">
        <v>11.5</v>
      </c>
      <c r="DA25" s="649"/>
      <c r="DB25" s="649"/>
      <c r="DC25" s="650"/>
      <c r="DD25" s="640">
        <v>764072</v>
      </c>
      <c r="DE25" s="647"/>
      <c r="DF25" s="647"/>
      <c r="DG25" s="647"/>
      <c r="DH25" s="647"/>
      <c r="DI25" s="647"/>
      <c r="DJ25" s="647"/>
      <c r="DK25" s="648"/>
      <c r="DL25" s="640">
        <v>754768</v>
      </c>
      <c r="DM25" s="647"/>
      <c r="DN25" s="647"/>
      <c r="DO25" s="647"/>
      <c r="DP25" s="647"/>
      <c r="DQ25" s="647"/>
      <c r="DR25" s="647"/>
      <c r="DS25" s="647"/>
      <c r="DT25" s="647"/>
      <c r="DU25" s="647"/>
      <c r="DV25" s="648"/>
      <c r="DW25" s="637">
        <v>24.7</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594</v>
      </c>
      <c r="S26" s="635"/>
      <c r="T26" s="635"/>
      <c r="U26" s="635"/>
      <c r="V26" s="635"/>
      <c r="W26" s="635"/>
      <c r="X26" s="635"/>
      <c r="Y26" s="636"/>
      <c r="Z26" s="672">
        <v>0</v>
      </c>
      <c r="AA26" s="672"/>
      <c r="AB26" s="672"/>
      <c r="AC26" s="672"/>
      <c r="AD26" s="673">
        <v>594</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286</v>
      </c>
      <c r="CE26" s="632"/>
      <c r="CF26" s="632"/>
      <c r="CG26" s="632"/>
      <c r="CH26" s="632"/>
      <c r="CI26" s="632"/>
      <c r="CJ26" s="632"/>
      <c r="CK26" s="632"/>
      <c r="CL26" s="632"/>
      <c r="CM26" s="632"/>
      <c r="CN26" s="632"/>
      <c r="CO26" s="632"/>
      <c r="CP26" s="632"/>
      <c r="CQ26" s="633"/>
      <c r="CR26" s="634">
        <v>375363</v>
      </c>
      <c r="CS26" s="635"/>
      <c r="CT26" s="635"/>
      <c r="CU26" s="635"/>
      <c r="CV26" s="635"/>
      <c r="CW26" s="635"/>
      <c r="CX26" s="635"/>
      <c r="CY26" s="636"/>
      <c r="CZ26" s="637">
        <v>4.9000000000000004</v>
      </c>
      <c r="DA26" s="649"/>
      <c r="DB26" s="649"/>
      <c r="DC26" s="650"/>
      <c r="DD26" s="640">
        <v>338204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6298</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809894</v>
      </c>
      <c r="BH27" s="635"/>
      <c r="BI27" s="635"/>
      <c r="BJ27" s="635"/>
      <c r="BK27" s="635"/>
      <c r="BL27" s="635"/>
      <c r="BM27" s="635"/>
      <c r="BN27" s="636"/>
      <c r="BO27" s="672">
        <v>100</v>
      </c>
      <c r="BP27" s="672"/>
      <c r="BQ27" s="672"/>
      <c r="BR27" s="672"/>
      <c r="BS27" s="673">
        <v>15150</v>
      </c>
      <c r="BT27" s="673"/>
      <c r="BU27" s="673"/>
      <c r="BV27" s="673"/>
      <c r="BW27" s="673"/>
      <c r="BX27" s="673"/>
      <c r="BY27" s="673"/>
      <c r="BZ27" s="673"/>
      <c r="CA27" s="673"/>
      <c r="CB27" s="708"/>
      <c r="CD27" s="631" t="s">
        <v>289</v>
      </c>
      <c r="CE27" s="632"/>
      <c r="CF27" s="632"/>
      <c r="CG27" s="632"/>
      <c r="CH27" s="632"/>
      <c r="CI27" s="632"/>
      <c r="CJ27" s="632"/>
      <c r="CK27" s="632"/>
      <c r="CL27" s="632"/>
      <c r="CM27" s="632"/>
      <c r="CN27" s="632"/>
      <c r="CO27" s="632"/>
      <c r="CP27" s="632"/>
      <c r="CQ27" s="633"/>
      <c r="CR27" s="634">
        <v>371829</v>
      </c>
      <c r="CS27" s="647"/>
      <c r="CT27" s="647"/>
      <c r="CU27" s="647"/>
      <c r="CV27" s="647"/>
      <c r="CW27" s="647"/>
      <c r="CX27" s="647"/>
      <c r="CY27" s="648"/>
      <c r="CZ27" s="637">
        <v>4.9000000000000004</v>
      </c>
      <c r="DA27" s="649"/>
      <c r="DB27" s="649"/>
      <c r="DC27" s="650"/>
      <c r="DD27" s="640">
        <v>115033</v>
      </c>
      <c r="DE27" s="647"/>
      <c r="DF27" s="647"/>
      <c r="DG27" s="647"/>
      <c r="DH27" s="647"/>
      <c r="DI27" s="647"/>
      <c r="DJ27" s="647"/>
      <c r="DK27" s="648"/>
      <c r="DL27" s="640">
        <v>114696</v>
      </c>
      <c r="DM27" s="647"/>
      <c r="DN27" s="647"/>
      <c r="DO27" s="647"/>
      <c r="DP27" s="647"/>
      <c r="DQ27" s="647"/>
      <c r="DR27" s="647"/>
      <c r="DS27" s="647"/>
      <c r="DT27" s="647"/>
      <c r="DU27" s="647"/>
      <c r="DV27" s="648"/>
      <c r="DW27" s="637">
        <v>3.8</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86859</v>
      </c>
      <c r="S28" s="635"/>
      <c r="T28" s="635"/>
      <c r="U28" s="635"/>
      <c r="V28" s="635"/>
      <c r="W28" s="635"/>
      <c r="X28" s="635"/>
      <c r="Y28" s="636"/>
      <c r="Z28" s="672">
        <v>1.1000000000000001</v>
      </c>
      <c r="AA28" s="672"/>
      <c r="AB28" s="672"/>
      <c r="AC28" s="672"/>
      <c r="AD28" s="673">
        <v>1461</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691655</v>
      </c>
      <c r="CS28" s="635"/>
      <c r="CT28" s="635"/>
      <c r="CU28" s="635"/>
      <c r="CV28" s="635"/>
      <c r="CW28" s="635"/>
      <c r="CX28" s="635"/>
      <c r="CY28" s="636"/>
      <c r="CZ28" s="637">
        <v>9.1</v>
      </c>
      <c r="DA28" s="649"/>
      <c r="DB28" s="649"/>
      <c r="DC28" s="650"/>
      <c r="DD28" s="640">
        <v>691225</v>
      </c>
      <c r="DE28" s="635"/>
      <c r="DF28" s="635"/>
      <c r="DG28" s="635"/>
      <c r="DH28" s="635"/>
      <c r="DI28" s="635"/>
      <c r="DJ28" s="635"/>
      <c r="DK28" s="636"/>
      <c r="DL28" s="640">
        <v>360459</v>
      </c>
      <c r="DM28" s="635"/>
      <c r="DN28" s="635"/>
      <c r="DO28" s="635"/>
      <c r="DP28" s="635"/>
      <c r="DQ28" s="635"/>
      <c r="DR28" s="635"/>
      <c r="DS28" s="635"/>
      <c r="DT28" s="635"/>
      <c r="DU28" s="635"/>
      <c r="DV28" s="636"/>
      <c r="DW28" s="637">
        <v>11.8</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9673</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293</v>
      </c>
      <c r="CE29" s="654"/>
      <c r="CF29" s="631" t="s">
        <v>66</v>
      </c>
      <c r="CG29" s="632"/>
      <c r="CH29" s="632"/>
      <c r="CI29" s="632"/>
      <c r="CJ29" s="632"/>
      <c r="CK29" s="632"/>
      <c r="CL29" s="632"/>
      <c r="CM29" s="632"/>
      <c r="CN29" s="632"/>
      <c r="CO29" s="632"/>
      <c r="CP29" s="632"/>
      <c r="CQ29" s="633"/>
      <c r="CR29" s="634">
        <v>691651</v>
      </c>
      <c r="CS29" s="647"/>
      <c r="CT29" s="647"/>
      <c r="CU29" s="647"/>
      <c r="CV29" s="647"/>
      <c r="CW29" s="647"/>
      <c r="CX29" s="647"/>
      <c r="CY29" s="648"/>
      <c r="CZ29" s="637">
        <v>9.1</v>
      </c>
      <c r="DA29" s="649"/>
      <c r="DB29" s="649"/>
      <c r="DC29" s="650"/>
      <c r="DD29" s="640">
        <v>691221</v>
      </c>
      <c r="DE29" s="647"/>
      <c r="DF29" s="647"/>
      <c r="DG29" s="647"/>
      <c r="DH29" s="647"/>
      <c r="DI29" s="647"/>
      <c r="DJ29" s="647"/>
      <c r="DK29" s="648"/>
      <c r="DL29" s="640">
        <v>360455</v>
      </c>
      <c r="DM29" s="647"/>
      <c r="DN29" s="647"/>
      <c r="DO29" s="647"/>
      <c r="DP29" s="647"/>
      <c r="DQ29" s="647"/>
      <c r="DR29" s="647"/>
      <c r="DS29" s="647"/>
      <c r="DT29" s="647"/>
      <c r="DU29" s="647"/>
      <c r="DV29" s="648"/>
      <c r="DW29" s="637">
        <v>11.8</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1050251</v>
      </c>
      <c r="S30" s="635"/>
      <c r="T30" s="635"/>
      <c r="U30" s="635"/>
      <c r="V30" s="635"/>
      <c r="W30" s="635"/>
      <c r="X30" s="635"/>
      <c r="Y30" s="636"/>
      <c r="Z30" s="672">
        <v>13.3</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6"/>
      <c r="BI30" s="706"/>
      <c r="BJ30" s="706"/>
      <c r="BK30" s="706"/>
      <c r="BL30" s="706"/>
      <c r="BM30" s="706"/>
      <c r="BN30" s="706"/>
      <c r="BO30" s="706"/>
      <c r="BP30" s="706"/>
      <c r="BQ30" s="707"/>
      <c r="BR30" s="686" t="s">
        <v>296</v>
      </c>
      <c r="BS30" s="706"/>
      <c r="BT30" s="706"/>
      <c r="BU30" s="706"/>
      <c r="BV30" s="706"/>
      <c r="BW30" s="706"/>
      <c r="BX30" s="706"/>
      <c r="BY30" s="706"/>
      <c r="BZ30" s="706"/>
      <c r="CA30" s="706"/>
      <c r="CB30" s="707"/>
      <c r="CD30" s="655"/>
      <c r="CE30" s="656"/>
      <c r="CF30" s="631" t="s">
        <v>297</v>
      </c>
      <c r="CG30" s="632"/>
      <c r="CH30" s="632"/>
      <c r="CI30" s="632"/>
      <c r="CJ30" s="632"/>
      <c r="CK30" s="632"/>
      <c r="CL30" s="632"/>
      <c r="CM30" s="632"/>
      <c r="CN30" s="632"/>
      <c r="CO30" s="632"/>
      <c r="CP30" s="632"/>
      <c r="CQ30" s="633"/>
      <c r="CR30" s="634">
        <v>678203</v>
      </c>
      <c r="CS30" s="635"/>
      <c r="CT30" s="635"/>
      <c r="CU30" s="635"/>
      <c r="CV30" s="635"/>
      <c r="CW30" s="635"/>
      <c r="CX30" s="635"/>
      <c r="CY30" s="636"/>
      <c r="CZ30" s="637">
        <v>8.9</v>
      </c>
      <c r="DA30" s="649"/>
      <c r="DB30" s="649"/>
      <c r="DC30" s="650"/>
      <c r="DD30" s="640">
        <v>677773</v>
      </c>
      <c r="DE30" s="635"/>
      <c r="DF30" s="635"/>
      <c r="DG30" s="635"/>
      <c r="DH30" s="635"/>
      <c r="DI30" s="635"/>
      <c r="DJ30" s="635"/>
      <c r="DK30" s="636"/>
      <c r="DL30" s="640">
        <v>347031</v>
      </c>
      <c r="DM30" s="635"/>
      <c r="DN30" s="635"/>
      <c r="DO30" s="635"/>
      <c r="DP30" s="635"/>
      <c r="DQ30" s="635"/>
      <c r="DR30" s="635"/>
      <c r="DS30" s="635"/>
      <c r="DT30" s="635"/>
      <c r="DU30" s="635"/>
      <c r="DV30" s="636"/>
      <c r="DW30" s="637">
        <v>11.4</v>
      </c>
      <c r="DX30" s="649"/>
      <c r="DY30" s="649"/>
      <c r="DZ30" s="649"/>
      <c r="EA30" s="649"/>
      <c r="EB30" s="649"/>
      <c r="EC30" s="661"/>
    </row>
    <row r="31" spans="2:133" ht="11.25" customHeight="1" x14ac:dyDescent="0.2">
      <c r="B31" s="709" t="s">
        <v>298</v>
      </c>
      <c r="C31" s="710"/>
      <c r="D31" s="710"/>
      <c r="E31" s="710"/>
      <c r="F31" s="710"/>
      <c r="G31" s="710"/>
      <c r="H31" s="710"/>
      <c r="I31" s="710"/>
      <c r="J31" s="710"/>
      <c r="K31" s="710"/>
      <c r="L31" s="710"/>
      <c r="M31" s="710"/>
      <c r="N31" s="710"/>
      <c r="O31" s="710"/>
      <c r="P31" s="710"/>
      <c r="Q31" s="711"/>
      <c r="R31" s="634">
        <v>57871</v>
      </c>
      <c r="S31" s="635"/>
      <c r="T31" s="635"/>
      <c r="U31" s="635"/>
      <c r="V31" s="635"/>
      <c r="W31" s="635"/>
      <c r="X31" s="635"/>
      <c r="Y31" s="636"/>
      <c r="Z31" s="672">
        <v>0.7</v>
      </c>
      <c r="AA31" s="672"/>
      <c r="AB31" s="672"/>
      <c r="AC31" s="672"/>
      <c r="AD31" s="673">
        <v>57871</v>
      </c>
      <c r="AE31" s="673"/>
      <c r="AF31" s="673"/>
      <c r="AG31" s="673"/>
      <c r="AH31" s="673"/>
      <c r="AI31" s="673"/>
      <c r="AJ31" s="673"/>
      <c r="AK31" s="673"/>
      <c r="AL31" s="637">
        <v>1.9</v>
      </c>
      <c r="AM31" s="638"/>
      <c r="AN31" s="638"/>
      <c r="AO31" s="674"/>
      <c r="AP31" s="700" t="s">
        <v>299</v>
      </c>
      <c r="AQ31" s="701"/>
      <c r="AR31" s="701"/>
      <c r="AS31" s="701"/>
      <c r="AT31" s="702" t="s">
        <v>300</v>
      </c>
      <c r="AU31" s="212"/>
      <c r="AV31" s="212"/>
      <c r="AW31" s="212"/>
      <c r="AX31" s="692" t="s">
        <v>178</v>
      </c>
      <c r="AY31" s="693"/>
      <c r="AZ31" s="693"/>
      <c r="BA31" s="693"/>
      <c r="BB31" s="693"/>
      <c r="BC31" s="693"/>
      <c r="BD31" s="693"/>
      <c r="BE31" s="693"/>
      <c r="BF31" s="694"/>
      <c r="BG31" s="696">
        <v>99.6</v>
      </c>
      <c r="BH31" s="697"/>
      <c r="BI31" s="697"/>
      <c r="BJ31" s="697"/>
      <c r="BK31" s="697"/>
      <c r="BL31" s="697"/>
      <c r="BM31" s="698">
        <v>98.8</v>
      </c>
      <c r="BN31" s="697"/>
      <c r="BO31" s="697"/>
      <c r="BP31" s="697"/>
      <c r="BQ31" s="699"/>
      <c r="BR31" s="696">
        <v>99.6</v>
      </c>
      <c r="BS31" s="697"/>
      <c r="BT31" s="697"/>
      <c r="BU31" s="697"/>
      <c r="BV31" s="697"/>
      <c r="BW31" s="697"/>
      <c r="BX31" s="698">
        <v>98.7</v>
      </c>
      <c r="BY31" s="697"/>
      <c r="BZ31" s="697"/>
      <c r="CA31" s="697"/>
      <c r="CB31" s="699"/>
      <c r="CD31" s="655"/>
      <c r="CE31" s="656"/>
      <c r="CF31" s="631" t="s">
        <v>301</v>
      </c>
      <c r="CG31" s="632"/>
      <c r="CH31" s="632"/>
      <c r="CI31" s="632"/>
      <c r="CJ31" s="632"/>
      <c r="CK31" s="632"/>
      <c r="CL31" s="632"/>
      <c r="CM31" s="632"/>
      <c r="CN31" s="632"/>
      <c r="CO31" s="632"/>
      <c r="CP31" s="632"/>
      <c r="CQ31" s="633"/>
      <c r="CR31" s="634">
        <v>13448</v>
      </c>
      <c r="CS31" s="647"/>
      <c r="CT31" s="647"/>
      <c r="CU31" s="647"/>
      <c r="CV31" s="647"/>
      <c r="CW31" s="647"/>
      <c r="CX31" s="647"/>
      <c r="CY31" s="648"/>
      <c r="CZ31" s="637">
        <v>0.2</v>
      </c>
      <c r="DA31" s="649"/>
      <c r="DB31" s="649"/>
      <c r="DC31" s="650"/>
      <c r="DD31" s="640">
        <v>13448</v>
      </c>
      <c r="DE31" s="647"/>
      <c r="DF31" s="647"/>
      <c r="DG31" s="647"/>
      <c r="DH31" s="647"/>
      <c r="DI31" s="647"/>
      <c r="DJ31" s="647"/>
      <c r="DK31" s="648"/>
      <c r="DL31" s="640">
        <v>13424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290153</v>
      </c>
      <c r="S32" s="635"/>
      <c r="T32" s="635"/>
      <c r="U32" s="635"/>
      <c r="V32" s="635"/>
      <c r="W32" s="635"/>
      <c r="X32" s="635"/>
      <c r="Y32" s="636"/>
      <c r="Z32" s="672">
        <v>3.7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303</v>
      </c>
      <c r="AX32" s="631" t="s">
        <v>304</v>
      </c>
      <c r="AY32" s="632"/>
      <c r="AZ32" s="632"/>
      <c r="BA32" s="632"/>
      <c r="BB32" s="632"/>
      <c r="BC32" s="632"/>
      <c r="BD32" s="632"/>
      <c r="BE32" s="632"/>
      <c r="BF32" s="633"/>
      <c r="BG32" s="705">
        <v>99.6</v>
      </c>
      <c r="BH32" s="647"/>
      <c r="BI32" s="647"/>
      <c r="BJ32" s="647"/>
      <c r="BK32" s="647"/>
      <c r="BL32" s="647"/>
      <c r="BM32" s="638">
        <v>99</v>
      </c>
      <c r="BN32" s="647"/>
      <c r="BO32" s="647"/>
      <c r="BP32" s="647"/>
      <c r="BQ32" s="670"/>
      <c r="BR32" s="705">
        <v>99.5</v>
      </c>
      <c r="BS32" s="647"/>
      <c r="BT32" s="647"/>
      <c r="BU32" s="647"/>
      <c r="BV32" s="647"/>
      <c r="BW32" s="647"/>
      <c r="BX32" s="638">
        <v>98.8</v>
      </c>
      <c r="BY32" s="647"/>
      <c r="BZ32" s="647"/>
      <c r="CA32" s="647"/>
      <c r="CB32" s="670"/>
      <c r="CD32" s="657"/>
      <c r="CE32" s="658"/>
      <c r="CF32" s="631" t="s">
        <v>305</v>
      </c>
      <c r="CG32" s="632"/>
      <c r="CH32" s="632"/>
      <c r="CI32" s="632"/>
      <c r="CJ32" s="632"/>
      <c r="CK32" s="632"/>
      <c r="CL32" s="632"/>
      <c r="CM32" s="632"/>
      <c r="CN32" s="632"/>
      <c r="CO32" s="632"/>
      <c r="CP32" s="632"/>
      <c r="CQ32" s="633"/>
      <c r="CR32" s="634">
        <v>4</v>
      </c>
      <c r="CS32" s="635"/>
      <c r="CT32" s="635"/>
      <c r="CU32" s="635"/>
      <c r="CV32" s="635"/>
      <c r="CW32" s="635"/>
      <c r="CX32" s="635"/>
      <c r="CY32" s="636"/>
      <c r="CZ32" s="637">
        <v>0</v>
      </c>
      <c r="DA32" s="649"/>
      <c r="DB32" s="649"/>
      <c r="DC32" s="650"/>
      <c r="DD32" s="640">
        <v>4</v>
      </c>
      <c r="DE32" s="635"/>
      <c r="DF32" s="635"/>
      <c r="DG32" s="635"/>
      <c r="DH32" s="635"/>
      <c r="DI32" s="635"/>
      <c r="DJ32" s="635"/>
      <c r="DK32" s="636"/>
      <c r="DL32" s="640">
        <v>4</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67207</v>
      </c>
      <c r="S33" s="635"/>
      <c r="T33" s="635"/>
      <c r="U33" s="635"/>
      <c r="V33" s="635"/>
      <c r="W33" s="635"/>
      <c r="X33" s="635"/>
      <c r="Y33" s="636"/>
      <c r="Z33" s="672">
        <v>0.9</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4"/>
      <c r="AU33" s="213"/>
      <c r="AV33" s="213"/>
      <c r="AW33" s="213"/>
      <c r="AX33" s="615" t="s">
        <v>307</v>
      </c>
      <c r="AY33" s="616"/>
      <c r="AZ33" s="616"/>
      <c r="BA33" s="616"/>
      <c r="BB33" s="616"/>
      <c r="BC33" s="616"/>
      <c r="BD33" s="616"/>
      <c r="BE33" s="616"/>
      <c r="BF33" s="617"/>
      <c r="BG33" s="695">
        <v>99.6</v>
      </c>
      <c r="BH33" s="619"/>
      <c r="BI33" s="619"/>
      <c r="BJ33" s="619"/>
      <c r="BK33" s="619"/>
      <c r="BL33" s="619"/>
      <c r="BM33" s="665">
        <v>98.6</v>
      </c>
      <c r="BN33" s="619"/>
      <c r="BO33" s="619"/>
      <c r="BP33" s="619"/>
      <c r="BQ33" s="682"/>
      <c r="BR33" s="695">
        <v>99.7</v>
      </c>
      <c r="BS33" s="619"/>
      <c r="BT33" s="619"/>
      <c r="BU33" s="619"/>
      <c r="BV33" s="619"/>
      <c r="BW33" s="619"/>
      <c r="BX33" s="665">
        <v>98.4</v>
      </c>
      <c r="BY33" s="619"/>
      <c r="BZ33" s="619"/>
      <c r="CA33" s="619"/>
      <c r="CB33" s="682"/>
      <c r="CD33" s="631" t="s">
        <v>308</v>
      </c>
      <c r="CE33" s="632"/>
      <c r="CF33" s="632"/>
      <c r="CG33" s="632"/>
      <c r="CH33" s="632"/>
      <c r="CI33" s="632"/>
      <c r="CJ33" s="632"/>
      <c r="CK33" s="632"/>
      <c r="CL33" s="632"/>
      <c r="CM33" s="632"/>
      <c r="CN33" s="632"/>
      <c r="CO33" s="632"/>
      <c r="CP33" s="632"/>
      <c r="CQ33" s="633"/>
      <c r="CR33" s="634">
        <v>3175163</v>
      </c>
      <c r="CS33" s="647"/>
      <c r="CT33" s="647"/>
      <c r="CU33" s="647"/>
      <c r="CV33" s="647"/>
      <c r="CW33" s="647"/>
      <c r="CX33" s="647"/>
      <c r="CY33" s="648"/>
      <c r="CZ33" s="637">
        <v>41.9</v>
      </c>
      <c r="DA33" s="649"/>
      <c r="DB33" s="649"/>
      <c r="DC33" s="650"/>
      <c r="DD33" s="640">
        <v>1911272</v>
      </c>
      <c r="DE33" s="647"/>
      <c r="DF33" s="647"/>
      <c r="DG33" s="647"/>
      <c r="DH33" s="647"/>
      <c r="DI33" s="647"/>
      <c r="DJ33" s="647"/>
      <c r="DK33" s="648"/>
      <c r="DL33" s="640">
        <v>1314681</v>
      </c>
      <c r="DM33" s="647"/>
      <c r="DN33" s="647"/>
      <c r="DO33" s="647"/>
      <c r="DP33" s="647"/>
      <c r="DQ33" s="647"/>
      <c r="DR33" s="647"/>
      <c r="DS33" s="647"/>
      <c r="DT33" s="647"/>
      <c r="DU33" s="647"/>
      <c r="DV33" s="648"/>
      <c r="DW33" s="637">
        <v>43.1</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55481</v>
      </c>
      <c r="S34" s="635"/>
      <c r="T34" s="635"/>
      <c r="U34" s="635"/>
      <c r="V34" s="635"/>
      <c r="W34" s="635"/>
      <c r="X34" s="635"/>
      <c r="Y34" s="636"/>
      <c r="Z34" s="672">
        <v>0.7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929688</v>
      </c>
      <c r="CS34" s="635"/>
      <c r="CT34" s="635"/>
      <c r="CU34" s="635"/>
      <c r="CV34" s="635"/>
      <c r="CW34" s="635"/>
      <c r="CX34" s="635"/>
      <c r="CY34" s="636"/>
      <c r="CZ34" s="637">
        <v>12.3</v>
      </c>
      <c r="DA34" s="649"/>
      <c r="DB34" s="649"/>
      <c r="DC34" s="650"/>
      <c r="DD34" s="640">
        <v>500033</v>
      </c>
      <c r="DE34" s="635"/>
      <c r="DF34" s="635"/>
      <c r="DG34" s="635"/>
      <c r="DH34" s="635"/>
      <c r="DI34" s="635"/>
      <c r="DJ34" s="635"/>
      <c r="DK34" s="636"/>
      <c r="DL34" s="640">
        <v>375111</v>
      </c>
      <c r="DM34" s="635"/>
      <c r="DN34" s="635"/>
      <c r="DO34" s="635"/>
      <c r="DP34" s="635"/>
      <c r="DQ34" s="635"/>
      <c r="DR34" s="635"/>
      <c r="DS34" s="635"/>
      <c r="DT34" s="635"/>
      <c r="DU34" s="635"/>
      <c r="DV34" s="636"/>
      <c r="DW34" s="637">
        <v>12.3</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630286</v>
      </c>
      <c r="S35" s="635"/>
      <c r="T35" s="635"/>
      <c r="U35" s="635"/>
      <c r="V35" s="635"/>
      <c r="W35" s="635"/>
      <c r="X35" s="635"/>
      <c r="Y35" s="636"/>
      <c r="Z35" s="672">
        <v>8</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57934</v>
      </c>
      <c r="CS35" s="647"/>
      <c r="CT35" s="647"/>
      <c r="CU35" s="647"/>
      <c r="CV35" s="647"/>
      <c r="CW35" s="647"/>
      <c r="CX35" s="647"/>
      <c r="CY35" s="648"/>
      <c r="CZ35" s="637">
        <v>0.8</v>
      </c>
      <c r="DA35" s="649"/>
      <c r="DB35" s="649"/>
      <c r="DC35" s="650"/>
      <c r="DD35" s="640">
        <v>50058</v>
      </c>
      <c r="DE35" s="647"/>
      <c r="DF35" s="647"/>
      <c r="DG35" s="647"/>
      <c r="DH35" s="647"/>
      <c r="DI35" s="647"/>
      <c r="DJ35" s="647"/>
      <c r="DK35" s="648"/>
      <c r="DL35" s="640">
        <v>48115</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538957</v>
      </c>
      <c r="S36" s="635"/>
      <c r="T36" s="635"/>
      <c r="U36" s="635"/>
      <c r="V36" s="635"/>
      <c r="W36" s="635"/>
      <c r="X36" s="635"/>
      <c r="Y36" s="636"/>
      <c r="Z36" s="672">
        <v>6.8</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623200</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42306</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1221888</v>
      </c>
      <c r="CS36" s="635"/>
      <c r="CT36" s="635"/>
      <c r="CU36" s="635"/>
      <c r="CV36" s="635"/>
      <c r="CW36" s="635"/>
      <c r="CX36" s="635"/>
      <c r="CY36" s="636"/>
      <c r="CZ36" s="637">
        <v>16.100000000000001</v>
      </c>
      <c r="DA36" s="649"/>
      <c r="DB36" s="649"/>
      <c r="DC36" s="650"/>
      <c r="DD36" s="640">
        <v>861892</v>
      </c>
      <c r="DE36" s="635"/>
      <c r="DF36" s="635"/>
      <c r="DG36" s="635"/>
      <c r="DH36" s="635"/>
      <c r="DI36" s="635"/>
      <c r="DJ36" s="635"/>
      <c r="DK36" s="636"/>
      <c r="DL36" s="640">
        <v>644363</v>
      </c>
      <c r="DM36" s="635"/>
      <c r="DN36" s="635"/>
      <c r="DO36" s="635"/>
      <c r="DP36" s="635"/>
      <c r="DQ36" s="635"/>
      <c r="DR36" s="635"/>
      <c r="DS36" s="635"/>
      <c r="DT36" s="635"/>
      <c r="DU36" s="635"/>
      <c r="DV36" s="636"/>
      <c r="DW36" s="637">
        <v>21.1</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170162</v>
      </c>
      <c r="S37" s="635"/>
      <c r="T37" s="635"/>
      <c r="U37" s="635"/>
      <c r="V37" s="635"/>
      <c r="W37" s="635"/>
      <c r="X37" s="635"/>
      <c r="Y37" s="636"/>
      <c r="Z37" s="672">
        <v>2.2000000000000002</v>
      </c>
      <c r="AA37" s="672"/>
      <c r="AB37" s="672"/>
      <c r="AC37" s="672"/>
      <c r="AD37" s="673">
        <v>124</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187559</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33641</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161639</v>
      </c>
      <c r="CS37" s="647"/>
      <c r="CT37" s="647"/>
      <c r="CU37" s="647"/>
      <c r="CV37" s="647"/>
      <c r="CW37" s="647"/>
      <c r="CX37" s="647"/>
      <c r="CY37" s="648"/>
      <c r="CZ37" s="637">
        <v>2.1</v>
      </c>
      <c r="DA37" s="649"/>
      <c r="DB37" s="649"/>
      <c r="DC37" s="650"/>
      <c r="DD37" s="640">
        <v>161639</v>
      </c>
      <c r="DE37" s="647"/>
      <c r="DF37" s="647"/>
      <c r="DG37" s="647"/>
      <c r="DH37" s="647"/>
      <c r="DI37" s="647"/>
      <c r="DJ37" s="647"/>
      <c r="DK37" s="648"/>
      <c r="DL37" s="640">
        <v>161639</v>
      </c>
      <c r="DM37" s="647"/>
      <c r="DN37" s="647"/>
      <c r="DO37" s="647"/>
      <c r="DP37" s="647"/>
      <c r="DQ37" s="647"/>
      <c r="DR37" s="647"/>
      <c r="DS37" s="647"/>
      <c r="DT37" s="647"/>
      <c r="DU37" s="647"/>
      <c r="DV37" s="648"/>
      <c r="DW37" s="637">
        <v>5.3</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1659700</v>
      </c>
      <c r="S38" s="635"/>
      <c r="T38" s="635"/>
      <c r="U38" s="635"/>
      <c r="V38" s="635"/>
      <c r="W38" s="635"/>
      <c r="X38" s="635"/>
      <c r="Y38" s="636"/>
      <c r="Z38" s="672">
        <v>21</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118097</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725</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317544</v>
      </c>
      <c r="CS38" s="635"/>
      <c r="CT38" s="635"/>
      <c r="CU38" s="635"/>
      <c r="CV38" s="635"/>
      <c r="CW38" s="635"/>
      <c r="CX38" s="635"/>
      <c r="CY38" s="636"/>
      <c r="CZ38" s="637">
        <v>4.2</v>
      </c>
      <c r="DA38" s="649"/>
      <c r="DB38" s="649"/>
      <c r="DC38" s="650"/>
      <c r="DD38" s="640">
        <v>258075</v>
      </c>
      <c r="DE38" s="635"/>
      <c r="DF38" s="635"/>
      <c r="DG38" s="635"/>
      <c r="DH38" s="635"/>
      <c r="DI38" s="635"/>
      <c r="DJ38" s="635"/>
      <c r="DK38" s="636"/>
      <c r="DL38" s="640">
        <v>247092</v>
      </c>
      <c r="DM38" s="635"/>
      <c r="DN38" s="635"/>
      <c r="DO38" s="635"/>
      <c r="DP38" s="635"/>
      <c r="DQ38" s="635"/>
      <c r="DR38" s="635"/>
      <c r="DS38" s="635"/>
      <c r="DT38" s="635"/>
      <c r="DU38" s="635"/>
      <c r="DV38" s="636"/>
      <c r="DW38" s="637">
        <v>8.1</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1112</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637705</v>
      </c>
      <c r="CS39" s="647"/>
      <c r="CT39" s="647"/>
      <c r="CU39" s="647"/>
      <c r="CV39" s="647"/>
      <c r="CW39" s="647"/>
      <c r="CX39" s="647"/>
      <c r="CY39" s="648"/>
      <c r="CZ39" s="637">
        <v>8.4</v>
      </c>
      <c r="DA39" s="649"/>
      <c r="DB39" s="649"/>
      <c r="DC39" s="650"/>
      <c r="DD39" s="640">
        <v>241120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84</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10404</v>
      </c>
      <c r="CS40" s="635"/>
      <c r="CT40" s="635"/>
      <c r="CU40" s="635"/>
      <c r="CV40" s="635"/>
      <c r="CW40" s="635"/>
      <c r="CX40" s="635"/>
      <c r="CY40" s="636"/>
      <c r="CZ40" s="637">
        <v>0.1</v>
      </c>
      <c r="DA40" s="649"/>
      <c r="DB40" s="649"/>
      <c r="DC40" s="650"/>
      <c r="DD40" s="640">
        <v>94</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7885072</v>
      </c>
      <c r="S41" s="659"/>
      <c r="T41" s="659"/>
      <c r="U41" s="659"/>
      <c r="V41" s="659"/>
      <c r="W41" s="659"/>
      <c r="X41" s="659"/>
      <c r="Y41" s="662"/>
      <c r="Z41" s="663">
        <v>100</v>
      </c>
      <c r="AA41" s="663"/>
      <c r="AB41" s="663"/>
      <c r="AC41" s="663"/>
      <c r="AD41" s="664">
        <v>3050909</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59614</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257930</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397</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2470858</v>
      </c>
      <c r="CS42" s="647"/>
      <c r="CT42" s="647"/>
      <c r="CU42" s="647"/>
      <c r="CV42" s="647"/>
      <c r="CW42" s="647"/>
      <c r="CX42" s="647"/>
      <c r="CY42" s="648"/>
      <c r="CZ42" s="637">
        <v>32.6</v>
      </c>
      <c r="DA42" s="649"/>
      <c r="DB42" s="649"/>
      <c r="DC42" s="650"/>
      <c r="DD42" s="640">
        <v>228501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19673</v>
      </c>
      <c r="CS43" s="647"/>
      <c r="CT43" s="647"/>
      <c r="CU43" s="647"/>
      <c r="CV43" s="647"/>
      <c r="CW43" s="647"/>
      <c r="CX43" s="647"/>
      <c r="CY43" s="648"/>
      <c r="CZ43" s="637">
        <v>0.3</v>
      </c>
      <c r="DA43" s="649"/>
      <c r="DB43" s="649"/>
      <c r="DC43" s="650"/>
      <c r="DD43" s="640">
        <v>16202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2470858</v>
      </c>
      <c r="CS44" s="635"/>
      <c r="CT44" s="635"/>
      <c r="CU44" s="635"/>
      <c r="CV44" s="635"/>
      <c r="CW44" s="635"/>
      <c r="CX44" s="635"/>
      <c r="CY44" s="636"/>
      <c r="CZ44" s="637">
        <v>32.6</v>
      </c>
      <c r="DA44" s="638"/>
      <c r="DB44" s="638"/>
      <c r="DC44" s="639"/>
      <c r="DD44" s="640">
        <v>228501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2265673</v>
      </c>
      <c r="CS45" s="647"/>
      <c r="CT45" s="647"/>
      <c r="CU45" s="647"/>
      <c r="CV45" s="647"/>
      <c r="CW45" s="647"/>
      <c r="CX45" s="647"/>
      <c r="CY45" s="648"/>
      <c r="CZ45" s="637">
        <v>29.9</v>
      </c>
      <c r="DA45" s="649"/>
      <c r="DB45" s="649"/>
      <c r="DC45" s="650"/>
      <c r="DD45" s="640">
        <v>188128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202220</v>
      </c>
      <c r="CS46" s="635"/>
      <c r="CT46" s="635"/>
      <c r="CU46" s="635"/>
      <c r="CV46" s="635"/>
      <c r="CW46" s="635"/>
      <c r="CX46" s="635"/>
      <c r="CY46" s="636"/>
      <c r="CZ46" s="637">
        <v>2.7</v>
      </c>
      <c r="DA46" s="638"/>
      <c r="DB46" s="638"/>
      <c r="DC46" s="639"/>
      <c r="DD46" s="640">
        <v>37408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7584286</v>
      </c>
      <c r="CS49" s="619"/>
      <c r="CT49" s="619"/>
      <c r="CU49" s="619"/>
      <c r="CV49" s="619"/>
      <c r="CW49" s="619"/>
      <c r="CX49" s="619"/>
      <c r="CY49" s="620"/>
      <c r="CZ49" s="621">
        <v>100</v>
      </c>
      <c r="DA49" s="622"/>
      <c r="DB49" s="622"/>
      <c r="DC49" s="623"/>
      <c r="DD49" s="624">
        <v>3710103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XQSDZ1QKKnKAh+nJvmBBrf3BabgXWgXVSqL73ETT35Kufk5B/N2Cwp9ArH/TIOmy93b+hfUzSd7Lg0JTypUOQ==" saltValue="/Eu/9lyULSnnJp3BUNdF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I82" sqref="BI82"/>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353</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354</v>
      </c>
      <c r="DK2" s="1106"/>
      <c r="DL2" s="1106"/>
      <c r="DM2" s="1106"/>
      <c r="DN2" s="1106"/>
      <c r="DO2" s="1107"/>
      <c r="DP2" s="222"/>
      <c r="DQ2" s="1105" t="s">
        <v>355</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3" t="s">
        <v>356</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9" t="s">
        <v>358</v>
      </c>
      <c r="B5" s="1010"/>
      <c r="C5" s="1010"/>
      <c r="D5" s="1010"/>
      <c r="E5" s="1010"/>
      <c r="F5" s="1010"/>
      <c r="G5" s="1010"/>
      <c r="H5" s="1010"/>
      <c r="I5" s="1010"/>
      <c r="J5" s="1010"/>
      <c r="K5" s="1010"/>
      <c r="L5" s="1010"/>
      <c r="M5" s="1010"/>
      <c r="N5" s="1010"/>
      <c r="O5" s="1010"/>
      <c r="P5" s="1011"/>
      <c r="Q5" s="1015" t="s">
        <v>359</v>
      </c>
      <c r="R5" s="1016"/>
      <c r="S5" s="1016"/>
      <c r="T5" s="1016"/>
      <c r="U5" s="1017"/>
      <c r="V5" s="1015" t="s">
        <v>360</v>
      </c>
      <c r="W5" s="1016"/>
      <c r="X5" s="1016"/>
      <c r="Y5" s="1016"/>
      <c r="Z5" s="1017"/>
      <c r="AA5" s="1015" t="s">
        <v>361</v>
      </c>
      <c r="AB5" s="1016"/>
      <c r="AC5" s="1016"/>
      <c r="AD5" s="1016"/>
      <c r="AE5" s="1016"/>
      <c r="AF5" s="1108" t="s">
        <v>362</v>
      </c>
      <c r="AG5" s="1016"/>
      <c r="AH5" s="1016"/>
      <c r="AI5" s="1016"/>
      <c r="AJ5" s="1029"/>
      <c r="AK5" s="1016" t="s">
        <v>363</v>
      </c>
      <c r="AL5" s="1016"/>
      <c r="AM5" s="1016"/>
      <c r="AN5" s="1016"/>
      <c r="AO5" s="1017"/>
      <c r="AP5" s="1015" t="s">
        <v>364</v>
      </c>
      <c r="AQ5" s="1016"/>
      <c r="AR5" s="1016"/>
      <c r="AS5" s="1016"/>
      <c r="AT5" s="1017"/>
      <c r="AU5" s="1015" t="s">
        <v>365</v>
      </c>
      <c r="AV5" s="1016"/>
      <c r="AW5" s="1016"/>
      <c r="AX5" s="1016"/>
      <c r="AY5" s="1029"/>
      <c r="AZ5" s="226"/>
      <c r="BA5" s="226"/>
      <c r="BB5" s="226"/>
      <c r="BC5" s="226"/>
      <c r="BD5" s="226"/>
      <c r="BE5" s="227"/>
      <c r="BF5" s="227"/>
      <c r="BG5" s="227"/>
      <c r="BH5" s="227"/>
      <c r="BI5" s="227"/>
      <c r="BJ5" s="227"/>
      <c r="BK5" s="227"/>
      <c r="BL5" s="227"/>
      <c r="BM5" s="227"/>
      <c r="BN5" s="227"/>
      <c r="BO5" s="227"/>
      <c r="BP5" s="227"/>
      <c r="BQ5" s="1009" t="s">
        <v>366</v>
      </c>
      <c r="BR5" s="1010"/>
      <c r="BS5" s="1010"/>
      <c r="BT5" s="1010"/>
      <c r="BU5" s="1010"/>
      <c r="BV5" s="1010"/>
      <c r="BW5" s="1010"/>
      <c r="BX5" s="1010"/>
      <c r="BY5" s="1010"/>
      <c r="BZ5" s="1010"/>
      <c r="CA5" s="1010"/>
      <c r="CB5" s="1010"/>
      <c r="CC5" s="1010"/>
      <c r="CD5" s="1010"/>
      <c r="CE5" s="1010"/>
      <c r="CF5" s="1010"/>
      <c r="CG5" s="1011"/>
      <c r="CH5" s="1015" t="s">
        <v>367</v>
      </c>
      <c r="CI5" s="1016"/>
      <c r="CJ5" s="1016"/>
      <c r="CK5" s="1016"/>
      <c r="CL5" s="1017"/>
      <c r="CM5" s="1015" t="s">
        <v>368</v>
      </c>
      <c r="CN5" s="1016"/>
      <c r="CO5" s="1016"/>
      <c r="CP5" s="1016"/>
      <c r="CQ5" s="1017"/>
      <c r="CR5" s="1015" t="s">
        <v>369</v>
      </c>
      <c r="CS5" s="1016"/>
      <c r="CT5" s="1016"/>
      <c r="CU5" s="1016"/>
      <c r="CV5" s="1017"/>
      <c r="CW5" s="1015" t="s">
        <v>370</v>
      </c>
      <c r="CX5" s="1016"/>
      <c r="CY5" s="1016"/>
      <c r="CZ5" s="1016"/>
      <c r="DA5" s="1017"/>
      <c r="DB5" s="1015" t="s">
        <v>371</v>
      </c>
      <c r="DC5" s="1016"/>
      <c r="DD5" s="1016"/>
      <c r="DE5" s="1016"/>
      <c r="DF5" s="1017"/>
      <c r="DG5" s="1098" t="s">
        <v>372</v>
      </c>
      <c r="DH5" s="1099"/>
      <c r="DI5" s="1099"/>
      <c r="DJ5" s="1099"/>
      <c r="DK5" s="1100"/>
      <c r="DL5" s="1098" t="s">
        <v>373</v>
      </c>
      <c r="DM5" s="1099"/>
      <c r="DN5" s="1099"/>
      <c r="DO5" s="1099"/>
      <c r="DP5" s="1100"/>
      <c r="DQ5" s="1015" t="s">
        <v>374</v>
      </c>
      <c r="DR5" s="1016"/>
      <c r="DS5" s="1016"/>
      <c r="DT5" s="1016"/>
      <c r="DU5" s="1017"/>
      <c r="DV5" s="1015" t="s">
        <v>365</v>
      </c>
      <c r="DW5" s="1016"/>
      <c r="DX5" s="1016"/>
      <c r="DY5" s="1016"/>
      <c r="DZ5" s="1029"/>
      <c r="EA5" s="229"/>
    </row>
    <row r="6" spans="1:131" s="230"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9"/>
    </row>
    <row r="7" spans="1:131" s="230" customFormat="1" ht="26.25" customHeight="1" thickTop="1" x14ac:dyDescent="0.2">
      <c r="A7" s="231">
        <v>1</v>
      </c>
      <c r="B7" s="1061" t="s">
        <v>375</v>
      </c>
      <c r="C7" s="1062"/>
      <c r="D7" s="1062"/>
      <c r="E7" s="1062"/>
      <c r="F7" s="1062"/>
      <c r="G7" s="1062"/>
      <c r="H7" s="1062"/>
      <c r="I7" s="1062"/>
      <c r="J7" s="1062"/>
      <c r="K7" s="1062"/>
      <c r="L7" s="1062"/>
      <c r="M7" s="1062"/>
      <c r="N7" s="1062"/>
      <c r="O7" s="1062"/>
      <c r="P7" s="1063"/>
      <c r="Q7" s="1116">
        <v>7885</v>
      </c>
      <c r="R7" s="1117"/>
      <c r="S7" s="1117"/>
      <c r="T7" s="1117"/>
      <c r="U7" s="1117"/>
      <c r="V7" s="1117">
        <v>7584</v>
      </c>
      <c r="W7" s="1117"/>
      <c r="X7" s="1117"/>
      <c r="Y7" s="1117"/>
      <c r="Z7" s="1117"/>
      <c r="AA7" s="1117">
        <v>301</v>
      </c>
      <c r="AB7" s="1117"/>
      <c r="AC7" s="1117"/>
      <c r="AD7" s="1117"/>
      <c r="AE7" s="1118"/>
      <c r="AF7" s="1119">
        <v>271</v>
      </c>
      <c r="AG7" s="1120"/>
      <c r="AH7" s="1120"/>
      <c r="AI7" s="1120"/>
      <c r="AJ7" s="1121"/>
      <c r="AK7" s="1122" t="s">
        <v>564</v>
      </c>
      <c r="AL7" s="1123"/>
      <c r="AM7" s="1123"/>
      <c r="AN7" s="1123"/>
      <c r="AO7" s="1123"/>
      <c r="AP7" s="1123">
        <v>5241</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c r="BS7" s="1113"/>
      <c r="BT7" s="1114"/>
      <c r="BU7" s="1114"/>
      <c r="BV7" s="1114"/>
      <c r="BW7" s="1114"/>
      <c r="BX7" s="1114"/>
      <c r="BY7" s="1114"/>
      <c r="BZ7" s="1114"/>
      <c r="CA7" s="1114"/>
      <c r="CB7" s="1114"/>
      <c r="CC7" s="1114"/>
      <c r="CD7" s="1114"/>
      <c r="CE7" s="1114"/>
      <c r="CF7" s="1114"/>
      <c r="CG7" s="1126"/>
      <c r="CH7" s="1110"/>
      <c r="CI7" s="1111"/>
      <c r="CJ7" s="1111"/>
      <c r="CK7" s="1111"/>
      <c r="CL7" s="1112"/>
      <c r="CM7" s="1110"/>
      <c r="CN7" s="1111"/>
      <c r="CO7" s="1111"/>
      <c r="CP7" s="1111"/>
      <c r="CQ7" s="1112"/>
      <c r="CR7" s="1110"/>
      <c r="CS7" s="1111"/>
      <c r="CT7" s="1111"/>
      <c r="CU7" s="1111"/>
      <c r="CV7" s="1112"/>
      <c r="CW7" s="1110"/>
      <c r="CX7" s="1111"/>
      <c r="CY7" s="1111"/>
      <c r="CZ7" s="1111"/>
      <c r="DA7" s="1112"/>
      <c r="DB7" s="1110"/>
      <c r="DC7" s="1111"/>
      <c r="DD7" s="1111"/>
      <c r="DE7" s="1111"/>
      <c r="DF7" s="1112"/>
      <c r="DG7" s="1110"/>
      <c r="DH7" s="1111"/>
      <c r="DI7" s="1111"/>
      <c r="DJ7" s="1111"/>
      <c r="DK7" s="1112"/>
      <c r="DL7" s="1110"/>
      <c r="DM7" s="1111"/>
      <c r="DN7" s="1111"/>
      <c r="DO7" s="1111"/>
      <c r="DP7" s="1112"/>
      <c r="DQ7" s="1110"/>
      <c r="DR7" s="1111"/>
      <c r="DS7" s="1111"/>
      <c r="DT7" s="1111"/>
      <c r="DU7" s="1112"/>
      <c r="DV7" s="1113"/>
      <c r="DW7" s="1114"/>
      <c r="DX7" s="1114"/>
      <c r="DY7" s="1114"/>
      <c r="DZ7" s="1115"/>
      <c r="EA7" s="229"/>
    </row>
    <row r="8" spans="1:131" s="230" customFormat="1" ht="26.25" customHeight="1" x14ac:dyDescent="0.2">
      <c r="A8" s="233">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9"/>
    </row>
    <row r="9" spans="1:131" s="230" customFormat="1" ht="26.25" customHeight="1" x14ac:dyDescent="0.2">
      <c r="A9" s="233">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9"/>
    </row>
    <row r="10" spans="1:131" s="230" customFormat="1" ht="26.25" customHeight="1" x14ac:dyDescent="0.2">
      <c r="A10" s="233">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9"/>
    </row>
    <row r="11" spans="1:131" s="230" customFormat="1" ht="26.25" customHeight="1" x14ac:dyDescent="0.2">
      <c r="A11" s="233">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9"/>
    </row>
    <row r="12" spans="1:131" s="230" customFormat="1" ht="26.25" customHeight="1" x14ac:dyDescent="0.2">
      <c r="A12" s="233">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9"/>
    </row>
    <row r="13" spans="1:131" s="230" customFormat="1" ht="26.25" customHeight="1" x14ac:dyDescent="0.2">
      <c r="A13" s="233">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9"/>
    </row>
    <row r="14" spans="1:131" s="230" customFormat="1" ht="26.25" customHeight="1" x14ac:dyDescent="0.2">
      <c r="A14" s="233">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9"/>
    </row>
    <row r="15" spans="1:131" s="230" customFormat="1" ht="26.25" customHeight="1" x14ac:dyDescent="0.2">
      <c r="A15" s="233">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9"/>
    </row>
    <row r="16" spans="1:131" s="230" customFormat="1" ht="26.25" customHeight="1" x14ac:dyDescent="0.2">
      <c r="A16" s="233">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9"/>
    </row>
    <row r="17" spans="1:131" s="230" customFormat="1" ht="26.25" customHeight="1" x14ac:dyDescent="0.2">
      <c r="A17" s="233">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9"/>
    </row>
    <row r="18" spans="1:131" s="230" customFormat="1" ht="26.25" customHeight="1" x14ac:dyDescent="0.2">
      <c r="A18" s="233">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9"/>
    </row>
    <row r="19" spans="1:131" s="230" customFormat="1" ht="26.25" customHeight="1" x14ac:dyDescent="0.2">
      <c r="A19" s="233">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9"/>
    </row>
    <row r="20" spans="1:131" s="230" customFormat="1" ht="26.25" customHeight="1" x14ac:dyDescent="0.2">
      <c r="A20" s="233">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9"/>
    </row>
    <row r="21" spans="1:131" s="230" customFormat="1" ht="26.25" customHeight="1" thickBot="1" x14ac:dyDescent="0.25">
      <c r="A21" s="233">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9"/>
    </row>
    <row r="22" spans="1:131" s="230" customFormat="1" ht="26.25" customHeight="1" x14ac:dyDescent="0.2">
      <c r="A22" s="233">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376</v>
      </c>
      <c r="BA22" s="1042"/>
      <c r="BB22" s="1042"/>
      <c r="BC22" s="1042"/>
      <c r="BD22" s="1043"/>
      <c r="BE22" s="227"/>
      <c r="BF22" s="227"/>
      <c r="BG22" s="227"/>
      <c r="BH22" s="227"/>
      <c r="BI22" s="227"/>
      <c r="BJ22" s="227"/>
      <c r="BK22" s="227"/>
      <c r="BL22" s="227"/>
      <c r="BM22" s="227"/>
      <c r="BN22" s="227"/>
      <c r="BO22" s="227"/>
      <c r="BP22" s="227"/>
      <c r="BQ22" s="233">
        <v>16</v>
      </c>
      <c r="BR22" s="234"/>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1">
        <v>7885</v>
      </c>
      <c r="R23" s="1075"/>
      <c r="S23" s="1075"/>
      <c r="T23" s="1075"/>
      <c r="U23" s="1075"/>
      <c r="V23" s="1075">
        <v>7584</v>
      </c>
      <c r="W23" s="1075"/>
      <c r="X23" s="1075"/>
      <c r="Y23" s="1075"/>
      <c r="Z23" s="1075"/>
      <c r="AA23" s="1075">
        <v>301</v>
      </c>
      <c r="AB23" s="1075"/>
      <c r="AC23" s="1075"/>
      <c r="AD23" s="1075"/>
      <c r="AE23" s="1082"/>
      <c r="AF23" s="1083">
        <v>271</v>
      </c>
      <c r="AG23" s="1075"/>
      <c r="AH23" s="1075"/>
      <c r="AI23" s="1075"/>
      <c r="AJ23" s="1084"/>
      <c r="AK23" s="1085"/>
      <c r="AL23" s="1086"/>
      <c r="AM23" s="1086"/>
      <c r="AN23" s="1086"/>
      <c r="AO23" s="1086"/>
      <c r="AP23" s="1075">
        <v>5241</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3">
        <v>17</v>
      </c>
      <c r="BR23" s="234"/>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9"/>
    </row>
    <row r="24" spans="1:131" s="230" customFormat="1" ht="26.25" customHeight="1" x14ac:dyDescent="0.2">
      <c r="A24" s="1074" t="s">
        <v>379</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9"/>
    </row>
    <row r="25" spans="1:131" ht="26.25" customHeight="1" thickBot="1" x14ac:dyDescent="0.25">
      <c r="A25" s="1073" t="s">
        <v>380</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358</v>
      </c>
      <c r="B26" s="1010"/>
      <c r="C26" s="1010"/>
      <c r="D26" s="1010"/>
      <c r="E26" s="1010"/>
      <c r="F26" s="1010"/>
      <c r="G26" s="1010"/>
      <c r="H26" s="1010"/>
      <c r="I26" s="1010"/>
      <c r="J26" s="1010"/>
      <c r="K26" s="1010"/>
      <c r="L26" s="1010"/>
      <c r="M26" s="1010"/>
      <c r="N26" s="1010"/>
      <c r="O26" s="1010"/>
      <c r="P26" s="1011"/>
      <c r="Q26" s="1015" t="s">
        <v>381</v>
      </c>
      <c r="R26" s="1016"/>
      <c r="S26" s="1016"/>
      <c r="T26" s="1016"/>
      <c r="U26" s="1017"/>
      <c r="V26" s="1015" t="s">
        <v>382</v>
      </c>
      <c r="W26" s="1016"/>
      <c r="X26" s="1016"/>
      <c r="Y26" s="1016"/>
      <c r="Z26" s="1017"/>
      <c r="AA26" s="1015" t="s">
        <v>383</v>
      </c>
      <c r="AB26" s="1016"/>
      <c r="AC26" s="1016"/>
      <c r="AD26" s="1016"/>
      <c r="AE26" s="1016"/>
      <c r="AF26" s="1069" t="s">
        <v>384</v>
      </c>
      <c r="AG26" s="1022"/>
      <c r="AH26" s="1022"/>
      <c r="AI26" s="1022"/>
      <c r="AJ26" s="1070"/>
      <c r="AK26" s="1016" t="s">
        <v>385</v>
      </c>
      <c r="AL26" s="1016"/>
      <c r="AM26" s="1016"/>
      <c r="AN26" s="1016"/>
      <c r="AO26" s="1017"/>
      <c r="AP26" s="1015" t="s">
        <v>386</v>
      </c>
      <c r="AQ26" s="1016"/>
      <c r="AR26" s="1016"/>
      <c r="AS26" s="1016"/>
      <c r="AT26" s="1017"/>
      <c r="AU26" s="1015" t="s">
        <v>387</v>
      </c>
      <c r="AV26" s="1016"/>
      <c r="AW26" s="1016"/>
      <c r="AX26" s="1016"/>
      <c r="AY26" s="1017"/>
      <c r="AZ26" s="1015" t="s">
        <v>388</v>
      </c>
      <c r="BA26" s="1016"/>
      <c r="BB26" s="1016"/>
      <c r="BC26" s="1016"/>
      <c r="BD26" s="1017"/>
      <c r="BE26" s="1015" t="s">
        <v>365</v>
      </c>
      <c r="BF26" s="1016"/>
      <c r="BG26" s="1016"/>
      <c r="BH26" s="1016"/>
      <c r="BI26" s="1029"/>
      <c r="BJ26" s="226"/>
      <c r="BK26" s="226"/>
      <c r="BL26" s="226"/>
      <c r="BM26" s="226"/>
      <c r="BN26" s="226"/>
      <c r="BO26" s="236"/>
      <c r="BP26" s="236"/>
      <c r="BQ26" s="233">
        <v>20</v>
      </c>
      <c r="BR26" s="234"/>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6"/>
      <c r="BP27" s="236"/>
      <c r="BQ27" s="233">
        <v>21</v>
      </c>
      <c r="BR27" s="234"/>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7">
        <v>1</v>
      </c>
      <c r="B28" s="1061" t="s">
        <v>389</v>
      </c>
      <c r="C28" s="1062"/>
      <c r="D28" s="1062"/>
      <c r="E28" s="1062"/>
      <c r="F28" s="1062"/>
      <c r="G28" s="1062"/>
      <c r="H28" s="1062"/>
      <c r="I28" s="1062"/>
      <c r="J28" s="1062"/>
      <c r="K28" s="1062"/>
      <c r="L28" s="1062"/>
      <c r="M28" s="1062"/>
      <c r="N28" s="1062"/>
      <c r="O28" s="1062"/>
      <c r="P28" s="1063"/>
      <c r="Q28" s="1064">
        <v>662</v>
      </c>
      <c r="R28" s="1065"/>
      <c r="S28" s="1065"/>
      <c r="T28" s="1065"/>
      <c r="U28" s="1065"/>
      <c r="V28" s="1065">
        <v>619</v>
      </c>
      <c r="W28" s="1065"/>
      <c r="X28" s="1065"/>
      <c r="Y28" s="1065"/>
      <c r="Z28" s="1065"/>
      <c r="AA28" s="1065">
        <v>42</v>
      </c>
      <c r="AB28" s="1065"/>
      <c r="AC28" s="1065"/>
      <c r="AD28" s="1065"/>
      <c r="AE28" s="1066"/>
      <c r="AF28" s="1067">
        <v>42</v>
      </c>
      <c r="AG28" s="1065"/>
      <c r="AH28" s="1065"/>
      <c r="AI28" s="1065"/>
      <c r="AJ28" s="1068"/>
      <c r="AK28" s="1056">
        <v>49</v>
      </c>
      <c r="AL28" s="1057"/>
      <c r="AM28" s="1057"/>
      <c r="AN28" s="1057"/>
      <c r="AO28" s="1057"/>
      <c r="AP28" s="1057" t="s">
        <v>565</v>
      </c>
      <c r="AQ28" s="1057"/>
      <c r="AR28" s="1057"/>
      <c r="AS28" s="1057"/>
      <c r="AT28" s="1057"/>
      <c r="AU28" s="1057" t="s">
        <v>565</v>
      </c>
      <c r="AV28" s="1057"/>
      <c r="AW28" s="1057"/>
      <c r="AX28" s="1057"/>
      <c r="AY28" s="1057"/>
      <c r="AZ28" s="1058" t="s">
        <v>565</v>
      </c>
      <c r="BA28" s="1058"/>
      <c r="BB28" s="1058"/>
      <c r="BC28" s="1058"/>
      <c r="BD28" s="1058"/>
      <c r="BE28" s="1059"/>
      <c r="BF28" s="1059"/>
      <c r="BG28" s="1059"/>
      <c r="BH28" s="1059"/>
      <c r="BI28" s="1060"/>
      <c r="BJ28" s="226"/>
      <c r="BK28" s="226"/>
      <c r="BL28" s="226"/>
      <c r="BM28" s="226"/>
      <c r="BN28" s="226"/>
      <c r="BO28" s="236"/>
      <c r="BP28" s="236"/>
      <c r="BQ28" s="233">
        <v>22</v>
      </c>
      <c r="BR28" s="234"/>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7">
        <v>2</v>
      </c>
      <c r="B29" s="1044" t="s">
        <v>390</v>
      </c>
      <c r="C29" s="1045"/>
      <c r="D29" s="1045"/>
      <c r="E29" s="1045"/>
      <c r="F29" s="1045"/>
      <c r="G29" s="1045"/>
      <c r="H29" s="1045"/>
      <c r="I29" s="1045"/>
      <c r="J29" s="1045"/>
      <c r="K29" s="1045"/>
      <c r="L29" s="1045"/>
      <c r="M29" s="1045"/>
      <c r="N29" s="1045"/>
      <c r="O29" s="1045"/>
      <c r="P29" s="1046"/>
      <c r="Q29" s="1052">
        <v>984</v>
      </c>
      <c r="R29" s="1053"/>
      <c r="S29" s="1053"/>
      <c r="T29" s="1053"/>
      <c r="U29" s="1053"/>
      <c r="V29" s="1053">
        <v>927</v>
      </c>
      <c r="W29" s="1053"/>
      <c r="X29" s="1053"/>
      <c r="Y29" s="1053"/>
      <c r="Z29" s="1053"/>
      <c r="AA29" s="1053">
        <v>58</v>
      </c>
      <c r="AB29" s="1053"/>
      <c r="AC29" s="1053"/>
      <c r="AD29" s="1053"/>
      <c r="AE29" s="1054"/>
      <c r="AF29" s="1049">
        <v>58</v>
      </c>
      <c r="AG29" s="1050"/>
      <c r="AH29" s="1050"/>
      <c r="AI29" s="1050"/>
      <c r="AJ29" s="1051"/>
      <c r="AK29" s="993">
        <v>141</v>
      </c>
      <c r="AL29" s="984"/>
      <c r="AM29" s="984"/>
      <c r="AN29" s="984"/>
      <c r="AO29" s="984"/>
      <c r="AP29" s="984" t="s">
        <v>565</v>
      </c>
      <c r="AQ29" s="984"/>
      <c r="AR29" s="984"/>
      <c r="AS29" s="984"/>
      <c r="AT29" s="984"/>
      <c r="AU29" s="984" t="s">
        <v>565</v>
      </c>
      <c r="AV29" s="984"/>
      <c r="AW29" s="984"/>
      <c r="AX29" s="984"/>
      <c r="AY29" s="984"/>
      <c r="AZ29" s="1055" t="s">
        <v>565</v>
      </c>
      <c r="BA29" s="1055"/>
      <c r="BB29" s="1055"/>
      <c r="BC29" s="1055"/>
      <c r="BD29" s="1055"/>
      <c r="BE29" s="985"/>
      <c r="BF29" s="985"/>
      <c r="BG29" s="985"/>
      <c r="BH29" s="985"/>
      <c r="BI29" s="986"/>
      <c r="BJ29" s="226"/>
      <c r="BK29" s="226"/>
      <c r="BL29" s="226"/>
      <c r="BM29" s="226"/>
      <c r="BN29" s="226"/>
      <c r="BO29" s="236"/>
      <c r="BP29" s="236"/>
      <c r="BQ29" s="233">
        <v>23</v>
      </c>
      <c r="BR29" s="234"/>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7">
        <v>3</v>
      </c>
      <c r="B30" s="1044" t="s">
        <v>391</v>
      </c>
      <c r="C30" s="1045"/>
      <c r="D30" s="1045"/>
      <c r="E30" s="1045"/>
      <c r="F30" s="1045"/>
      <c r="G30" s="1045"/>
      <c r="H30" s="1045"/>
      <c r="I30" s="1045"/>
      <c r="J30" s="1045"/>
      <c r="K30" s="1045"/>
      <c r="L30" s="1045"/>
      <c r="M30" s="1045"/>
      <c r="N30" s="1045"/>
      <c r="O30" s="1045"/>
      <c r="P30" s="1046"/>
      <c r="Q30" s="1052">
        <v>93</v>
      </c>
      <c r="R30" s="1053"/>
      <c r="S30" s="1053"/>
      <c r="T30" s="1053"/>
      <c r="U30" s="1053"/>
      <c r="V30" s="1053">
        <v>92</v>
      </c>
      <c r="W30" s="1053"/>
      <c r="X30" s="1053"/>
      <c r="Y30" s="1053"/>
      <c r="Z30" s="1053"/>
      <c r="AA30" s="1053">
        <v>1</v>
      </c>
      <c r="AB30" s="1053"/>
      <c r="AC30" s="1053"/>
      <c r="AD30" s="1053"/>
      <c r="AE30" s="1054"/>
      <c r="AF30" s="1049">
        <v>1</v>
      </c>
      <c r="AG30" s="1050"/>
      <c r="AH30" s="1050"/>
      <c r="AI30" s="1050"/>
      <c r="AJ30" s="1051"/>
      <c r="AK30" s="993">
        <v>22</v>
      </c>
      <c r="AL30" s="984"/>
      <c r="AM30" s="984"/>
      <c r="AN30" s="984"/>
      <c r="AO30" s="984"/>
      <c r="AP30" s="984" t="s">
        <v>565</v>
      </c>
      <c r="AQ30" s="984"/>
      <c r="AR30" s="984"/>
      <c r="AS30" s="984"/>
      <c r="AT30" s="984"/>
      <c r="AU30" s="984" t="s">
        <v>565</v>
      </c>
      <c r="AV30" s="984"/>
      <c r="AW30" s="984"/>
      <c r="AX30" s="984"/>
      <c r="AY30" s="984"/>
      <c r="AZ30" s="1055" t="s">
        <v>565</v>
      </c>
      <c r="BA30" s="1055"/>
      <c r="BB30" s="1055"/>
      <c r="BC30" s="1055"/>
      <c r="BD30" s="1055"/>
      <c r="BE30" s="985"/>
      <c r="BF30" s="985"/>
      <c r="BG30" s="985"/>
      <c r="BH30" s="985"/>
      <c r="BI30" s="986"/>
      <c r="BJ30" s="226"/>
      <c r="BK30" s="226"/>
      <c r="BL30" s="226"/>
      <c r="BM30" s="226"/>
      <c r="BN30" s="226"/>
      <c r="BO30" s="236"/>
      <c r="BP30" s="236"/>
      <c r="BQ30" s="233">
        <v>24</v>
      </c>
      <c r="BR30" s="234"/>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7">
        <v>4</v>
      </c>
      <c r="B31" s="1044" t="s">
        <v>392</v>
      </c>
      <c r="C31" s="1045"/>
      <c r="D31" s="1045"/>
      <c r="E31" s="1045"/>
      <c r="F31" s="1045"/>
      <c r="G31" s="1045"/>
      <c r="H31" s="1045"/>
      <c r="I31" s="1045"/>
      <c r="J31" s="1045"/>
      <c r="K31" s="1045"/>
      <c r="L31" s="1045"/>
      <c r="M31" s="1045"/>
      <c r="N31" s="1045"/>
      <c r="O31" s="1045"/>
      <c r="P31" s="1046"/>
      <c r="Q31" s="1052">
        <v>305</v>
      </c>
      <c r="R31" s="1053"/>
      <c r="S31" s="1053"/>
      <c r="T31" s="1053"/>
      <c r="U31" s="1053"/>
      <c r="V31" s="1053">
        <v>294</v>
      </c>
      <c r="W31" s="1053"/>
      <c r="X31" s="1053"/>
      <c r="Y31" s="1053"/>
      <c r="Z31" s="1053"/>
      <c r="AA31" s="1053">
        <v>11</v>
      </c>
      <c r="AB31" s="1053"/>
      <c r="AC31" s="1053"/>
      <c r="AD31" s="1053"/>
      <c r="AE31" s="1054"/>
      <c r="AF31" s="1049">
        <v>366</v>
      </c>
      <c r="AG31" s="1050"/>
      <c r="AH31" s="1050"/>
      <c r="AI31" s="1050"/>
      <c r="AJ31" s="1051"/>
      <c r="AK31" s="993">
        <v>98</v>
      </c>
      <c r="AL31" s="984"/>
      <c r="AM31" s="984"/>
      <c r="AN31" s="984"/>
      <c r="AO31" s="984"/>
      <c r="AP31" s="984">
        <v>583</v>
      </c>
      <c r="AQ31" s="984"/>
      <c r="AR31" s="984"/>
      <c r="AS31" s="984"/>
      <c r="AT31" s="984"/>
      <c r="AU31" s="984">
        <v>194</v>
      </c>
      <c r="AV31" s="984"/>
      <c r="AW31" s="984"/>
      <c r="AX31" s="984"/>
      <c r="AY31" s="984"/>
      <c r="AZ31" s="1055" t="s">
        <v>565</v>
      </c>
      <c r="BA31" s="1055"/>
      <c r="BB31" s="1055"/>
      <c r="BC31" s="1055"/>
      <c r="BD31" s="1055"/>
      <c r="BE31" s="985" t="s">
        <v>393</v>
      </c>
      <c r="BF31" s="985"/>
      <c r="BG31" s="985"/>
      <c r="BH31" s="985"/>
      <c r="BI31" s="986"/>
      <c r="BJ31" s="226"/>
      <c r="BK31" s="226"/>
      <c r="BL31" s="226"/>
      <c r="BM31" s="226"/>
      <c r="BN31" s="226"/>
      <c r="BO31" s="236"/>
      <c r="BP31" s="236"/>
      <c r="BQ31" s="233">
        <v>25</v>
      </c>
      <c r="BR31" s="234"/>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7">
        <v>5</v>
      </c>
      <c r="B32" s="1044" t="s">
        <v>394</v>
      </c>
      <c r="C32" s="1045"/>
      <c r="D32" s="1045"/>
      <c r="E32" s="1045"/>
      <c r="F32" s="1045"/>
      <c r="G32" s="1045"/>
      <c r="H32" s="1045"/>
      <c r="I32" s="1045"/>
      <c r="J32" s="1045"/>
      <c r="K32" s="1045"/>
      <c r="L32" s="1045"/>
      <c r="M32" s="1045"/>
      <c r="N32" s="1045"/>
      <c r="O32" s="1045"/>
      <c r="P32" s="1046"/>
      <c r="Q32" s="1052">
        <v>8</v>
      </c>
      <c r="R32" s="1053"/>
      <c r="S32" s="1053"/>
      <c r="T32" s="1053"/>
      <c r="U32" s="1053"/>
      <c r="V32" s="1053">
        <v>6</v>
      </c>
      <c r="W32" s="1053"/>
      <c r="X32" s="1053"/>
      <c r="Y32" s="1053"/>
      <c r="Z32" s="1053"/>
      <c r="AA32" s="1053">
        <v>2</v>
      </c>
      <c r="AB32" s="1053"/>
      <c r="AC32" s="1053"/>
      <c r="AD32" s="1053"/>
      <c r="AE32" s="1054"/>
      <c r="AF32" s="1049">
        <v>75</v>
      </c>
      <c r="AG32" s="1050"/>
      <c r="AH32" s="1050"/>
      <c r="AI32" s="1050"/>
      <c r="AJ32" s="1051"/>
      <c r="AK32" s="993" t="s">
        <v>565</v>
      </c>
      <c r="AL32" s="984"/>
      <c r="AM32" s="984"/>
      <c r="AN32" s="984"/>
      <c r="AO32" s="984"/>
      <c r="AP32" s="984" t="s">
        <v>565</v>
      </c>
      <c r="AQ32" s="984"/>
      <c r="AR32" s="984"/>
      <c r="AS32" s="984"/>
      <c r="AT32" s="984"/>
      <c r="AU32" s="984" t="s">
        <v>565</v>
      </c>
      <c r="AV32" s="984"/>
      <c r="AW32" s="984"/>
      <c r="AX32" s="984"/>
      <c r="AY32" s="984"/>
      <c r="AZ32" s="1055" t="s">
        <v>565</v>
      </c>
      <c r="BA32" s="1055"/>
      <c r="BB32" s="1055"/>
      <c r="BC32" s="1055"/>
      <c r="BD32" s="1055"/>
      <c r="BE32" s="985" t="s">
        <v>393</v>
      </c>
      <c r="BF32" s="985"/>
      <c r="BG32" s="985"/>
      <c r="BH32" s="985"/>
      <c r="BI32" s="986"/>
      <c r="BJ32" s="226"/>
      <c r="BK32" s="226"/>
      <c r="BL32" s="226"/>
      <c r="BM32" s="226"/>
      <c r="BN32" s="226"/>
      <c r="BO32" s="236"/>
      <c r="BP32" s="236"/>
      <c r="BQ32" s="233">
        <v>26</v>
      </c>
      <c r="BR32" s="234"/>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7">
        <v>6</v>
      </c>
      <c r="B33" s="1044" t="s">
        <v>395</v>
      </c>
      <c r="C33" s="1045"/>
      <c r="D33" s="1045"/>
      <c r="E33" s="1045"/>
      <c r="F33" s="1045"/>
      <c r="G33" s="1045"/>
      <c r="H33" s="1045"/>
      <c r="I33" s="1045"/>
      <c r="J33" s="1045"/>
      <c r="K33" s="1045"/>
      <c r="L33" s="1045"/>
      <c r="M33" s="1045"/>
      <c r="N33" s="1045"/>
      <c r="O33" s="1045"/>
      <c r="P33" s="1046"/>
      <c r="Q33" s="1052">
        <v>296</v>
      </c>
      <c r="R33" s="1053"/>
      <c r="S33" s="1053"/>
      <c r="T33" s="1053"/>
      <c r="U33" s="1053"/>
      <c r="V33" s="1053">
        <v>282</v>
      </c>
      <c r="W33" s="1053"/>
      <c r="X33" s="1053"/>
      <c r="Y33" s="1053"/>
      <c r="Z33" s="1053"/>
      <c r="AA33" s="1053">
        <v>14</v>
      </c>
      <c r="AB33" s="1053"/>
      <c r="AC33" s="1053"/>
      <c r="AD33" s="1053"/>
      <c r="AE33" s="1054"/>
      <c r="AF33" s="1049">
        <v>136</v>
      </c>
      <c r="AG33" s="1050"/>
      <c r="AH33" s="1050"/>
      <c r="AI33" s="1050"/>
      <c r="AJ33" s="1051"/>
      <c r="AK33" s="993">
        <v>132</v>
      </c>
      <c r="AL33" s="984"/>
      <c r="AM33" s="984"/>
      <c r="AN33" s="984"/>
      <c r="AO33" s="984"/>
      <c r="AP33" s="984">
        <v>1816</v>
      </c>
      <c r="AQ33" s="984"/>
      <c r="AR33" s="984"/>
      <c r="AS33" s="984"/>
      <c r="AT33" s="984"/>
      <c r="AU33" s="984">
        <v>1702</v>
      </c>
      <c r="AV33" s="984"/>
      <c r="AW33" s="984"/>
      <c r="AX33" s="984"/>
      <c r="AY33" s="984"/>
      <c r="AZ33" s="1055" t="s">
        <v>565</v>
      </c>
      <c r="BA33" s="1055"/>
      <c r="BB33" s="1055"/>
      <c r="BC33" s="1055"/>
      <c r="BD33" s="1055"/>
      <c r="BE33" s="985" t="s">
        <v>393</v>
      </c>
      <c r="BF33" s="985"/>
      <c r="BG33" s="985"/>
      <c r="BH33" s="985"/>
      <c r="BI33" s="986"/>
      <c r="BJ33" s="226"/>
      <c r="BK33" s="226"/>
      <c r="BL33" s="226"/>
      <c r="BM33" s="226"/>
      <c r="BN33" s="226"/>
      <c r="BO33" s="236"/>
      <c r="BP33" s="236"/>
      <c r="BQ33" s="233">
        <v>27</v>
      </c>
      <c r="BR33" s="234"/>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7">
        <v>7</v>
      </c>
      <c r="B34" s="1044" t="s">
        <v>396</v>
      </c>
      <c r="C34" s="1045"/>
      <c r="D34" s="1045"/>
      <c r="E34" s="1045"/>
      <c r="F34" s="1045"/>
      <c r="G34" s="1045"/>
      <c r="H34" s="1045"/>
      <c r="I34" s="1045"/>
      <c r="J34" s="1045"/>
      <c r="K34" s="1045"/>
      <c r="L34" s="1045"/>
      <c r="M34" s="1045"/>
      <c r="N34" s="1045"/>
      <c r="O34" s="1045"/>
      <c r="P34" s="1046"/>
      <c r="Q34" s="1052">
        <v>58</v>
      </c>
      <c r="R34" s="1053"/>
      <c r="S34" s="1053"/>
      <c r="T34" s="1053"/>
      <c r="U34" s="1053"/>
      <c r="V34" s="1053">
        <v>1</v>
      </c>
      <c r="W34" s="1053"/>
      <c r="X34" s="1053"/>
      <c r="Y34" s="1053"/>
      <c r="Z34" s="1053"/>
      <c r="AA34" s="1053">
        <v>57</v>
      </c>
      <c r="AB34" s="1053"/>
      <c r="AC34" s="1053"/>
      <c r="AD34" s="1053"/>
      <c r="AE34" s="1054"/>
      <c r="AF34" s="1049">
        <v>57</v>
      </c>
      <c r="AG34" s="1050"/>
      <c r="AH34" s="1050"/>
      <c r="AI34" s="1050"/>
      <c r="AJ34" s="1051"/>
      <c r="AK34" s="993" t="s">
        <v>565</v>
      </c>
      <c r="AL34" s="984"/>
      <c r="AM34" s="984"/>
      <c r="AN34" s="984"/>
      <c r="AO34" s="984"/>
      <c r="AP34" s="984" t="s">
        <v>565</v>
      </c>
      <c r="AQ34" s="984"/>
      <c r="AR34" s="984"/>
      <c r="AS34" s="984"/>
      <c r="AT34" s="984"/>
      <c r="AU34" s="984" t="s">
        <v>565</v>
      </c>
      <c r="AV34" s="984"/>
      <c r="AW34" s="984"/>
      <c r="AX34" s="984"/>
      <c r="AY34" s="984"/>
      <c r="AZ34" s="1055" t="s">
        <v>565</v>
      </c>
      <c r="BA34" s="1055"/>
      <c r="BB34" s="1055"/>
      <c r="BC34" s="1055"/>
      <c r="BD34" s="1055"/>
      <c r="BE34" s="985" t="s">
        <v>397</v>
      </c>
      <c r="BF34" s="985"/>
      <c r="BG34" s="985"/>
      <c r="BH34" s="985"/>
      <c r="BI34" s="986"/>
      <c r="BJ34" s="226"/>
      <c r="BK34" s="226"/>
      <c r="BL34" s="226"/>
      <c r="BM34" s="226"/>
      <c r="BN34" s="226"/>
      <c r="BO34" s="236"/>
      <c r="BP34" s="236"/>
      <c r="BQ34" s="233">
        <v>28</v>
      </c>
      <c r="BR34" s="234"/>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7">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6"/>
      <c r="BP35" s="236"/>
      <c r="BQ35" s="233">
        <v>29</v>
      </c>
      <c r="BR35" s="234"/>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7">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6"/>
      <c r="BP36" s="236"/>
      <c r="BQ36" s="233">
        <v>30</v>
      </c>
      <c r="BR36" s="234"/>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7">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6"/>
      <c r="BP37" s="236"/>
      <c r="BQ37" s="233">
        <v>31</v>
      </c>
      <c r="BR37" s="234"/>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7">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6"/>
      <c r="BP38" s="236"/>
      <c r="BQ38" s="233">
        <v>32</v>
      </c>
      <c r="BR38" s="234"/>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7">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6"/>
      <c r="BP39" s="236"/>
      <c r="BQ39" s="233">
        <v>33</v>
      </c>
      <c r="BR39" s="234"/>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3">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6"/>
      <c r="BP40" s="236"/>
      <c r="BQ40" s="233">
        <v>34</v>
      </c>
      <c r="BR40" s="234"/>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3">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6"/>
      <c r="BP41" s="236"/>
      <c r="BQ41" s="233">
        <v>35</v>
      </c>
      <c r="BR41" s="234"/>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3">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6"/>
      <c r="BP42" s="236"/>
      <c r="BQ42" s="233">
        <v>36</v>
      </c>
      <c r="BR42" s="234"/>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3">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6"/>
      <c r="BP43" s="236"/>
      <c r="BQ43" s="233">
        <v>37</v>
      </c>
      <c r="BR43" s="234"/>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3">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6"/>
      <c r="BP44" s="236"/>
      <c r="BQ44" s="233">
        <v>38</v>
      </c>
      <c r="BR44" s="234"/>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3">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6"/>
      <c r="BP45" s="236"/>
      <c r="BQ45" s="233">
        <v>39</v>
      </c>
      <c r="BR45" s="234"/>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3">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6"/>
      <c r="BP46" s="236"/>
      <c r="BQ46" s="233">
        <v>40</v>
      </c>
      <c r="BR46" s="234"/>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3">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6"/>
      <c r="BP47" s="236"/>
      <c r="BQ47" s="233">
        <v>41</v>
      </c>
      <c r="BR47" s="234"/>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3">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6"/>
      <c r="BP48" s="236"/>
      <c r="BQ48" s="233">
        <v>42</v>
      </c>
      <c r="BR48" s="234"/>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3">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6"/>
      <c r="BP49" s="236"/>
      <c r="BQ49" s="233">
        <v>43</v>
      </c>
      <c r="BR49" s="234"/>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3">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6"/>
      <c r="BP50" s="236"/>
      <c r="BQ50" s="233">
        <v>44</v>
      </c>
      <c r="BR50" s="234"/>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3">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6"/>
      <c r="BP51" s="236"/>
      <c r="BQ51" s="233">
        <v>45</v>
      </c>
      <c r="BR51" s="234"/>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3">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6"/>
      <c r="BP52" s="236"/>
      <c r="BQ52" s="233">
        <v>46</v>
      </c>
      <c r="BR52" s="234"/>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3">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6"/>
      <c r="BP53" s="236"/>
      <c r="BQ53" s="233">
        <v>47</v>
      </c>
      <c r="BR53" s="234"/>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3">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6"/>
      <c r="BP54" s="236"/>
      <c r="BQ54" s="233">
        <v>48</v>
      </c>
      <c r="BR54" s="234"/>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3">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6"/>
      <c r="BP55" s="236"/>
      <c r="BQ55" s="233">
        <v>49</v>
      </c>
      <c r="BR55" s="234"/>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3">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6"/>
      <c r="BP56" s="236"/>
      <c r="BQ56" s="233">
        <v>50</v>
      </c>
      <c r="BR56" s="234"/>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3">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6"/>
      <c r="BP57" s="236"/>
      <c r="BQ57" s="233">
        <v>51</v>
      </c>
      <c r="BR57" s="234"/>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3">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6"/>
      <c r="BP58" s="236"/>
      <c r="BQ58" s="233">
        <v>52</v>
      </c>
      <c r="BR58" s="234"/>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3">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6"/>
      <c r="BP59" s="236"/>
      <c r="BQ59" s="233">
        <v>53</v>
      </c>
      <c r="BR59" s="234"/>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3">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6"/>
      <c r="BP60" s="236"/>
      <c r="BQ60" s="233">
        <v>54</v>
      </c>
      <c r="BR60" s="234"/>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3">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6"/>
      <c r="BP61" s="236"/>
      <c r="BQ61" s="233">
        <v>55</v>
      </c>
      <c r="BR61" s="234"/>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3">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398</v>
      </c>
      <c r="BK62" s="1042"/>
      <c r="BL62" s="1042"/>
      <c r="BM62" s="1042"/>
      <c r="BN62" s="1043"/>
      <c r="BO62" s="236"/>
      <c r="BP62" s="236"/>
      <c r="BQ62" s="233">
        <v>56</v>
      </c>
      <c r="BR62" s="234"/>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5"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735</v>
      </c>
      <c r="AG63" s="972"/>
      <c r="AH63" s="972"/>
      <c r="AI63" s="972"/>
      <c r="AJ63" s="1036"/>
      <c r="AK63" s="1037"/>
      <c r="AL63" s="976"/>
      <c r="AM63" s="976"/>
      <c r="AN63" s="976"/>
      <c r="AO63" s="976"/>
      <c r="AP63" s="972">
        <v>2399</v>
      </c>
      <c r="AQ63" s="972"/>
      <c r="AR63" s="972"/>
      <c r="AS63" s="972"/>
      <c r="AT63" s="972"/>
      <c r="AU63" s="972">
        <v>1895</v>
      </c>
      <c r="AV63" s="972"/>
      <c r="AW63" s="972"/>
      <c r="AX63" s="972"/>
      <c r="AY63" s="972"/>
      <c r="AZ63" s="1031"/>
      <c r="BA63" s="1031"/>
      <c r="BB63" s="1031"/>
      <c r="BC63" s="1031"/>
      <c r="BD63" s="1031"/>
      <c r="BE63" s="973"/>
      <c r="BF63" s="973"/>
      <c r="BG63" s="973"/>
      <c r="BH63" s="973"/>
      <c r="BI63" s="974"/>
      <c r="BJ63" s="1032" t="s">
        <v>122</v>
      </c>
      <c r="BK63" s="966"/>
      <c r="BL63" s="966"/>
      <c r="BM63" s="966"/>
      <c r="BN63" s="1033"/>
      <c r="BO63" s="236"/>
      <c r="BP63" s="236"/>
      <c r="BQ63" s="233">
        <v>57</v>
      </c>
      <c r="BR63" s="234"/>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401</v>
      </c>
      <c r="B66" s="1010"/>
      <c r="C66" s="1010"/>
      <c r="D66" s="1010"/>
      <c r="E66" s="1010"/>
      <c r="F66" s="1010"/>
      <c r="G66" s="1010"/>
      <c r="H66" s="1010"/>
      <c r="I66" s="1010"/>
      <c r="J66" s="1010"/>
      <c r="K66" s="1010"/>
      <c r="L66" s="1010"/>
      <c r="M66" s="1010"/>
      <c r="N66" s="1010"/>
      <c r="O66" s="1010"/>
      <c r="P66" s="1011"/>
      <c r="Q66" s="1015" t="s">
        <v>381</v>
      </c>
      <c r="R66" s="1016"/>
      <c r="S66" s="1016"/>
      <c r="T66" s="1016"/>
      <c r="U66" s="1017"/>
      <c r="V66" s="1015" t="s">
        <v>382</v>
      </c>
      <c r="W66" s="1016"/>
      <c r="X66" s="1016"/>
      <c r="Y66" s="1016"/>
      <c r="Z66" s="1017"/>
      <c r="AA66" s="1015" t="s">
        <v>383</v>
      </c>
      <c r="AB66" s="1016"/>
      <c r="AC66" s="1016"/>
      <c r="AD66" s="1016"/>
      <c r="AE66" s="1017"/>
      <c r="AF66" s="1021" t="s">
        <v>384</v>
      </c>
      <c r="AG66" s="1022"/>
      <c r="AH66" s="1022"/>
      <c r="AI66" s="1022"/>
      <c r="AJ66" s="1023"/>
      <c r="AK66" s="1015" t="s">
        <v>385</v>
      </c>
      <c r="AL66" s="1010"/>
      <c r="AM66" s="1010"/>
      <c r="AN66" s="1010"/>
      <c r="AO66" s="1011"/>
      <c r="AP66" s="1015" t="s">
        <v>386</v>
      </c>
      <c r="AQ66" s="1016"/>
      <c r="AR66" s="1016"/>
      <c r="AS66" s="1016"/>
      <c r="AT66" s="1017"/>
      <c r="AU66" s="1015" t="s">
        <v>402</v>
      </c>
      <c r="AV66" s="1016"/>
      <c r="AW66" s="1016"/>
      <c r="AX66" s="1016"/>
      <c r="AY66" s="1017"/>
      <c r="AZ66" s="1015" t="s">
        <v>365</v>
      </c>
      <c r="BA66" s="1016"/>
      <c r="BB66" s="1016"/>
      <c r="BC66" s="1016"/>
      <c r="BD66" s="1029"/>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9" t="s">
        <v>550</v>
      </c>
      <c r="C68" s="1000"/>
      <c r="D68" s="1000"/>
      <c r="E68" s="1000"/>
      <c r="F68" s="1000"/>
      <c r="G68" s="1000"/>
      <c r="H68" s="1000"/>
      <c r="I68" s="1000"/>
      <c r="J68" s="1000"/>
      <c r="K68" s="1000"/>
      <c r="L68" s="1000"/>
      <c r="M68" s="1000"/>
      <c r="N68" s="1000"/>
      <c r="O68" s="1000"/>
      <c r="P68" s="1001"/>
      <c r="Q68" s="1002">
        <v>112</v>
      </c>
      <c r="R68" s="996"/>
      <c r="S68" s="996"/>
      <c r="T68" s="996"/>
      <c r="U68" s="996"/>
      <c r="V68" s="996">
        <v>94</v>
      </c>
      <c r="W68" s="996"/>
      <c r="X68" s="996"/>
      <c r="Y68" s="996"/>
      <c r="Z68" s="996"/>
      <c r="AA68" s="996">
        <v>18</v>
      </c>
      <c r="AB68" s="996"/>
      <c r="AC68" s="996"/>
      <c r="AD68" s="996"/>
      <c r="AE68" s="996"/>
      <c r="AF68" s="996">
        <v>18</v>
      </c>
      <c r="AG68" s="996"/>
      <c r="AH68" s="996"/>
      <c r="AI68" s="996"/>
      <c r="AJ68" s="996"/>
      <c r="AK68" s="996" t="s">
        <v>565</v>
      </c>
      <c r="AL68" s="996"/>
      <c r="AM68" s="996"/>
      <c r="AN68" s="996"/>
      <c r="AO68" s="996"/>
      <c r="AP68" s="996" t="s">
        <v>565</v>
      </c>
      <c r="AQ68" s="996"/>
      <c r="AR68" s="996"/>
      <c r="AS68" s="996"/>
      <c r="AT68" s="996"/>
      <c r="AU68" s="996" t="s">
        <v>565</v>
      </c>
      <c r="AV68" s="996"/>
      <c r="AW68" s="996"/>
      <c r="AX68" s="996"/>
      <c r="AY68" s="996"/>
      <c r="AZ68" s="997"/>
      <c r="BA68" s="997"/>
      <c r="BB68" s="997"/>
      <c r="BC68" s="997"/>
      <c r="BD68" s="998"/>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551</v>
      </c>
      <c r="C69" s="988"/>
      <c r="D69" s="988"/>
      <c r="E69" s="988"/>
      <c r="F69" s="988"/>
      <c r="G69" s="988"/>
      <c r="H69" s="988"/>
      <c r="I69" s="988"/>
      <c r="J69" s="988"/>
      <c r="K69" s="988"/>
      <c r="L69" s="988"/>
      <c r="M69" s="988"/>
      <c r="N69" s="988"/>
      <c r="O69" s="988"/>
      <c r="P69" s="989"/>
      <c r="Q69" s="990">
        <v>37</v>
      </c>
      <c r="R69" s="984"/>
      <c r="S69" s="984"/>
      <c r="T69" s="984"/>
      <c r="U69" s="984"/>
      <c r="V69" s="984">
        <v>33</v>
      </c>
      <c r="W69" s="984"/>
      <c r="X69" s="984"/>
      <c r="Y69" s="984"/>
      <c r="Z69" s="984"/>
      <c r="AA69" s="984">
        <v>4</v>
      </c>
      <c r="AB69" s="984"/>
      <c r="AC69" s="984"/>
      <c r="AD69" s="984"/>
      <c r="AE69" s="984"/>
      <c r="AF69" s="984">
        <v>4</v>
      </c>
      <c r="AG69" s="984"/>
      <c r="AH69" s="984"/>
      <c r="AI69" s="984"/>
      <c r="AJ69" s="984"/>
      <c r="AK69" s="984" t="s">
        <v>572</v>
      </c>
      <c r="AL69" s="984"/>
      <c r="AM69" s="984"/>
      <c r="AN69" s="984"/>
      <c r="AO69" s="984"/>
      <c r="AP69" s="984" t="s">
        <v>572</v>
      </c>
      <c r="AQ69" s="984"/>
      <c r="AR69" s="984"/>
      <c r="AS69" s="984"/>
      <c r="AT69" s="984"/>
      <c r="AU69" s="984" t="s">
        <v>572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552</v>
      </c>
      <c r="C70" s="988"/>
      <c r="D70" s="988"/>
      <c r="E70" s="988"/>
      <c r="F70" s="988"/>
      <c r="G70" s="988"/>
      <c r="H70" s="988"/>
      <c r="I70" s="988"/>
      <c r="J70" s="988"/>
      <c r="K70" s="988"/>
      <c r="L70" s="988"/>
      <c r="M70" s="988"/>
      <c r="N70" s="988"/>
      <c r="O70" s="988"/>
      <c r="P70" s="989"/>
      <c r="Q70" s="990">
        <v>13</v>
      </c>
      <c r="R70" s="984"/>
      <c r="S70" s="984"/>
      <c r="T70" s="984"/>
      <c r="U70" s="984"/>
      <c r="V70" s="984">
        <v>6</v>
      </c>
      <c r="W70" s="984"/>
      <c r="X70" s="984"/>
      <c r="Y70" s="984"/>
      <c r="Z70" s="984"/>
      <c r="AA70" s="984">
        <v>7</v>
      </c>
      <c r="AB70" s="984"/>
      <c r="AC70" s="984"/>
      <c r="AD70" s="984"/>
      <c r="AE70" s="984"/>
      <c r="AF70" s="984">
        <v>7</v>
      </c>
      <c r="AG70" s="984"/>
      <c r="AH70" s="984"/>
      <c r="AI70" s="984"/>
      <c r="AJ70" s="984"/>
      <c r="AK70" s="984" t="s">
        <v>572</v>
      </c>
      <c r="AL70" s="984"/>
      <c r="AM70" s="984"/>
      <c r="AN70" s="984"/>
      <c r="AO70" s="984"/>
      <c r="AP70" s="984" t="s">
        <v>572</v>
      </c>
      <c r="AQ70" s="984"/>
      <c r="AR70" s="984"/>
      <c r="AS70" s="984"/>
      <c r="AT70" s="984"/>
      <c r="AU70" s="995" t="s">
        <v>572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553</v>
      </c>
      <c r="C71" s="988"/>
      <c r="D71" s="988"/>
      <c r="E71" s="988"/>
      <c r="F71" s="988"/>
      <c r="G71" s="988"/>
      <c r="H71" s="988"/>
      <c r="I71" s="988"/>
      <c r="J71" s="988"/>
      <c r="K71" s="988"/>
      <c r="L71" s="988"/>
      <c r="M71" s="988"/>
      <c r="N71" s="988"/>
      <c r="O71" s="988"/>
      <c r="P71" s="989"/>
      <c r="Q71" s="990">
        <v>34</v>
      </c>
      <c r="R71" s="984"/>
      <c r="S71" s="984"/>
      <c r="T71" s="984"/>
      <c r="U71" s="984"/>
      <c r="V71" s="984">
        <v>29</v>
      </c>
      <c r="W71" s="984"/>
      <c r="X71" s="984"/>
      <c r="Y71" s="984"/>
      <c r="Z71" s="984"/>
      <c r="AA71" s="984">
        <v>5</v>
      </c>
      <c r="AB71" s="984"/>
      <c r="AC71" s="984"/>
      <c r="AD71" s="984"/>
      <c r="AE71" s="984"/>
      <c r="AF71" s="984">
        <v>5</v>
      </c>
      <c r="AG71" s="984"/>
      <c r="AH71" s="984"/>
      <c r="AI71" s="984"/>
      <c r="AJ71" s="984"/>
      <c r="AK71" s="984" t="s">
        <v>572</v>
      </c>
      <c r="AL71" s="984"/>
      <c r="AM71" s="984"/>
      <c r="AN71" s="984"/>
      <c r="AO71" s="984"/>
      <c r="AP71" s="984" t="s">
        <v>572</v>
      </c>
      <c r="AQ71" s="984"/>
      <c r="AR71" s="984"/>
      <c r="AS71" s="984"/>
      <c r="AT71" s="984"/>
      <c r="AU71" s="984" t="s">
        <v>572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554</v>
      </c>
      <c r="C72" s="988"/>
      <c r="D72" s="988"/>
      <c r="E72" s="988"/>
      <c r="F72" s="988"/>
      <c r="G72" s="988"/>
      <c r="H72" s="988"/>
      <c r="I72" s="988"/>
      <c r="J72" s="988"/>
      <c r="K72" s="988"/>
      <c r="L72" s="988"/>
      <c r="M72" s="988"/>
      <c r="N72" s="988"/>
      <c r="O72" s="988"/>
      <c r="P72" s="989"/>
      <c r="Q72" s="990">
        <v>1858</v>
      </c>
      <c r="R72" s="984"/>
      <c r="S72" s="984"/>
      <c r="T72" s="984"/>
      <c r="U72" s="984"/>
      <c r="V72" s="984">
        <v>1645</v>
      </c>
      <c r="W72" s="984"/>
      <c r="X72" s="984"/>
      <c r="Y72" s="984"/>
      <c r="Z72" s="984"/>
      <c r="AA72" s="984">
        <v>213</v>
      </c>
      <c r="AB72" s="984"/>
      <c r="AC72" s="984"/>
      <c r="AD72" s="984"/>
      <c r="AE72" s="984"/>
      <c r="AF72" s="984">
        <v>213</v>
      </c>
      <c r="AG72" s="984"/>
      <c r="AH72" s="984"/>
      <c r="AI72" s="984"/>
      <c r="AJ72" s="984"/>
      <c r="AK72" s="984" t="s">
        <v>572</v>
      </c>
      <c r="AL72" s="984"/>
      <c r="AM72" s="984"/>
      <c r="AN72" s="984"/>
      <c r="AO72" s="984"/>
      <c r="AP72" s="984">
        <v>4797</v>
      </c>
      <c r="AQ72" s="984"/>
      <c r="AR72" s="984"/>
      <c r="AS72" s="984"/>
      <c r="AT72" s="984"/>
      <c r="AU72" s="984">
        <v>189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555</v>
      </c>
      <c r="C73" s="988"/>
      <c r="D73" s="988"/>
      <c r="E73" s="988"/>
      <c r="F73" s="988"/>
      <c r="G73" s="988"/>
      <c r="H73" s="988"/>
      <c r="I73" s="988"/>
      <c r="J73" s="988"/>
      <c r="K73" s="988"/>
      <c r="L73" s="988"/>
      <c r="M73" s="988"/>
      <c r="N73" s="988"/>
      <c r="O73" s="988"/>
      <c r="P73" s="989"/>
      <c r="Q73" s="990">
        <v>2596</v>
      </c>
      <c r="R73" s="984"/>
      <c r="S73" s="984"/>
      <c r="T73" s="984"/>
      <c r="U73" s="984"/>
      <c r="V73" s="984">
        <v>2477</v>
      </c>
      <c r="W73" s="984"/>
      <c r="X73" s="984"/>
      <c r="Y73" s="984"/>
      <c r="Z73" s="984"/>
      <c r="AA73" s="984">
        <v>119</v>
      </c>
      <c r="AB73" s="984"/>
      <c r="AC73" s="984"/>
      <c r="AD73" s="984"/>
      <c r="AE73" s="984"/>
      <c r="AF73" s="984">
        <v>119</v>
      </c>
      <c r="AG73" s="984"/>
      <c r="AH73" s="984"/>
      <c r="AI73" s="984"/>
      <c r="AJ73" s="984"/>
      <c r="AK73" s="984" t="s">
        <v>572</v>
      </c>
      <c r="AL73" s="984"/>
      <c r="AM73" s="984"/>
      <c r="AN73" s="984"/>
      <c r="AO73" s="984"/>
      <c r="AP73" s="984">
        <v>1539</v>
      </c>
      <c r="AQ73" s="984"/>
      <c r="AR73" s="984"/>
      <c r="AS73" s="984"/>
      <c r="AT73" s="984"/>
      <c r="AU73" s="984">
        <v>55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556</v>
      </c>
      <c r="C74" s="988"/>
      <c r="D74" s="988"/>
      <c r="E74" s="988"/>
      <c r="F74" s="988"/>
      <c r="G74" s="988"/>
      <c r="H74" s="988"/>
      <c r="I74" s="988"/>
      <c r="J74" s="988"/>
      <c r="K74" s="988"/>
      <c r="L74" s="988"/>
      <c r="M74" s="988"/>
      <c r="N74" s="988"/>
      <c r="O74" s="988"/>
      <c r="P74" s="989"/>
      <c r="Q74" s="990">
        <v>6322</v>
      </c>
      <c r="R74" s="984"/>
      <c r="S74" s="984"/>
      <c r="T74" s="984"/>
      <c r="U74" s="984"/>
      <c r="V74" s="984">
        <v>6688</v>
      </c>
      <c r="W74" s="984"/>
      <c r="X74" s="984"/>
      <c r="Y74" s="984"/>
      <c r="Z74" s="984"/>
      <c r="AA74" s="984">
        <v>-366</v>
      </c>
      <c r="AB74" s="984"/>
      <c r="AC74" s="984"/>
      <c r="AD74" s="984"/>
      <c r="AE74" s="984"/>
      <c r="AF74" s="984">
        <v>3512</v>
      </c>
      <c r="AG74" s="984"/>
      <c r="AH74" s="984"/>
      <c r="AI74" s="984"/>
      <c r="AJ74" s="984"/>
      <c r="AK74" s="984" t="s">
        <v>565</v>
      </c>
      <c r="AL74" s="984"/>
      <c r="AM74" s="984"/>
      <c r="AN74" s="984"/>
      <c r="AO74" s="984"/>
      <c r="AP74" s="984">
        <v>15424</v>
      </c>
      <c r="AQ74" s="984"/>
      <c r="AR74" s="984"/>
      <c r="AS74" s="984"/>
      <c r="AT74" s="984"/>
      <c r="AU74" s="984" t="s">
        <v>573</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557</v>
      </c>
      <c r="C75" s="988" t="s">
        <v>556</v>
      </c>
      <c r="D75" s="988" t="s">
        <v>556</v>
      </c>
      <c r="E75" s="988" t="s">
        <v>556</v>
      </c>
      <c r="F75" s="988" t="s">
        <v>556</v>
      </c>
      <c r="G75" s="988" t="s">
        <v>556</v>
      </c>
      <c r="H75" s="988" t="s">
        <v>556</v>
      </c>
      <c r="I75" s="988" t="s">
        <v>556</v>
      </c>
      <c r="J75" s="988" t="s">
        <v>556</v>
      </c>
      <c r="K75" s="988" t="s">
        <v>556</v>
      </c>
      <c r="L75" s="988" t="s">
        <v>556</v>
      </c>
      <c r="M75" s="988" t="s">
        <v>556</v>
      </c>
      <c r="N75" s="988" t="s">
        <v>556</v>
      </c>
      <c r="O75" s="988" t="s">
        <v>556</v>
      </c>
      <c r="P75" s="989" t="s">
        <v>556</v>
      </c>
      <c r="Q75" s="991">
        <v>911</v>
      </c>
      <c r="R75" s="992"/>
      <c r="S75" s="992"/>
      <c r="T75" s="992"/>
      <c r="U75" s="993"/>
      <c r="V75" s="994">
        <v>909</v>
      </c>
      <c r="W75" s="992"/>
      <c r="X75" s="992"/>
      <c r="Y75" s="992"/>
      <c r="Z75" s="993"/>
      <c r="AA75" s="994">
        <v>2</v>
      </c>
      <c r="AB75" s="992"/>
      <c r="AC75" s="992"/>
      <c r="AD75" s="992"/>
      <c r="AE75" s="993"/>
      <c r="AF75" s="994">
        <v>2</v>
      </c>
      <c r="AG75" s="992"/>
      <c r="AH75" s="992"/>
      <c r="AI75" s="992"/>
      <c r="AJ75" s="993"/>
      <c r="AK75" s="994" t="s">
        <v>565</v>
      </c>
      <c r="AL75" s="992"/>
      <c r="AM75" s="992"/>
      <c r="AN75" s="992"/>
      <c r="AO75" s="993"/>
      <c r="AP75" s="994" t="s">
        <v>565</v>
      </c>
      <c r="AQ75" s="992"/>
      <c r="AR75" s="992"/>
      <c r="AS75" s="992"/>
      <c r="AT75" s="993"/>
      <c r="AU75" s="994" t="s">
        <v>565</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558</v>
      </c>
      <c r="C76" s="988" t="s">
        <v>557</v>
      </c>
      <c r="D76" s="988" t="s">
        <v>557</v>
      </c>
      <c r="E76" s="988" t="s">
        <v>557</v>
      </c>
      <c r="F76" s="988" t="s">
        <v>557</v>
      </c>
      <c r="G76" s="988" t="s">
        <v>557</v>
      </c>
      <c r="H76" s="988" t="s">
        <v>557</v>
      </c>
      <c r="I76" s="988" t="s">
        <v>557</v>
      </c>
      <c r="J76" s="988" t="s">
        <v>557</v>
      </c>
      <c r="K76" s="988" t="s">
        <v>557</v>
      </c>
      <c r="L76" s="988" t="s">
        <v>557</v>
      </c>
      <c r="M76" s="988" t="s">
        <v>557</v>
      </c>
      <c r="N76" s="988" t="s">
        <v>557</v>
      </c>
      <c r="O76" s="988" t="s">
        <v>557</v>
      </c>
      <c r="P76" s="989" t="s">
        <v>557</v>
      </c>
      <c r="Q76" s="991">
        <v>303798</v>
      </c>
      <c r="R76" s="992"/>
      <c r="S76" s="992"/>
      <c r="T76" s="992"/>
      <c r="U76" s="993"/>
      <c r="V76" s="994">
        <v>300652</v>
      </c>
      <c r="W76" s="992"/>
      <c r="X76" s="992"/>
      <c r="Y76" s="992"/>
      <c r="Z76" s="993"/>
      <c r="AA76" s="994">
        <v>3146</v>
      </c>
      <c r="AB76" s="992"/>
      <c r="AC76" s="992"/>
      <c r="AD76" s="992"/>
      <c r="AE76" s="993"/>
      <c r="AF76" s="994">
        <v>3146</v>
      </c>
      <c r="AG76" s="992"/>
      <c r="AH76" s="992"/>
      <c r="AI76" s="992"/>
      <c r="AJ76" s="993"/>
      <c r="AK76" s="994">
        <v>5678</v>
      </c>
      <c r="AL76" s="992"/>
      <c r="AM76" s="992"/>
      <c r="AN76" s="992"/>
      <c r="AO76" s="993"/>
      <c r="AP76" s="994" t="s">
        <v>565</v>
      </c>
      <c r="AQ76" s="992"/>
      <c r="AR76" s="992"/>
      <c r="AS76" s="992"/>
      <c r="AT76" s="993"/>
      <c r="AU76" s="994" t="s">
        <v>565</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559</v>
      </c>
      <c r="C77" s="988" t="s">
        <v>558</v>
      </c>
      <c r="D77" s="988" t="s">
        <v>558</v>
      </c>
      <c r="E77" s="988" t="s">
        <v>558</v>
      </c>
      <c r="F77" s="988" t="s">
        <v>558</v>
      </c>
      <c r="G77" s="988" t="s">
        <v>558</v>
      </c>
      <c r="H77" s="988" t="s">
        <v>558</v>
      </c>
      <c r="I77" s="988" t="s">
        <v>558</v>
      </c>
      <c r="J77" s="988" t="s">
        <v>558</v>
      </c>
      <c r="K77" s="988" t="s">
        <v>558</v>
      </c>
      <c r="L77" s="988" t="s">
        <v>558</v>
      </c>
      <c r="M77" s="988" t="s">
        <v>558</v>
      </c>
      <c r="N77" s="988" t="s">
        <v>558</v>
      </c>
      <c r="O77" s="988" t="s">
        <v>558</v>
      </c>
      <c r="P77" s="989" t="s">
        <v>558</v>
      </c>
      <c r="Q77" s="991">
        <v>5106</v>
      </c>
      <c r="R77" s="992"/>
      <c r="S77" s="992"/>
      <c r="T77" s="992"/>
      <c r="U77" s="993"/>
      <c r="V77" s="994">
        <v>4768</v>
      </c>
      <c r="W77" s="992"/>
      <c r="X77" s="992"/>
      <c r="Y77" s="992"/>
      <c r="Z77" s="993"/>
      <c r="AA77" s="994">
        <v>338</v>
      </c>
      <c r="AB77" s="992"/>
      <c r="AC77" s="992"/>
      <c r="AD77" s="992"/>
      <c r="AE77" s="993"/>
      <c r="AF77" s="994">
        <v>338</v>
      </c>
      <c r="AG77" s="992"/>
      <c r="AH77" s="992"/>
      <c r="AI77" s="992"/>
      <c r="AJ77" s="993"/>
      <c r="AK77" s="994">
        <v>240</v>
      </c>
      <c r="AL77" s="992"/>
      <c r="AM77" s="992"/>
      <c r="AN77" s="992"/>
      <c r="AO77" s="993"/>
      <c r="AP77" s="994" t="s">
        <v>566</v>
      </c>
      <c r="AQ77" s="992"/>
      <c r="AR77" s="992"/>
      <c r="AS77" s="992"/>
      <c r="AT77" s="993"/>
      <c r="AU77" s="994" t="s">
        <v>566</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560</v>
      </c>
      <c r="C78" s="988" t="s">
        <v>559</v>
      </c>
      <c r="D78" s="988" t="s">
        <v>559</v>
      </c>
      <c r="E78" s="988" t="s">
        <v>559</v>
      </c>
      <c r="F78" s="988" t="s">
        <v>559</v>
      </c>
      <c r="G78" s="988" t="s">
        <v>559</v>
      </c>
      <c r="H78" s="988" t="s">
        <v>559</v>
      </c>
      <c r="I78" s="988" t="s">
        <v>559</v>
      </c>
      <c r="J78" s="988" t="s">
        <v>559</v>
      </c>
      <c r="K78" s="988" t="s">
        <v>559</v>
      </c>
      <c r="L78" s="988" t="s">
        <v>559</v>
      </c>
      <c r="M78" s="988" t="s">
        <v>559</v>
      </c>
      <c r="N78" s="988" t="s">
        <v>559</v>
      </c>
      <c r="O78" s="988" t="s">
        <v>559</v>
      </c>
      <c r="P78" s="989" t="s">
        <v>559</v>
      </c>
      <c r="Q78" s="990">
        <v>940</v>
      </c>
      <c r="R78" s="984"/>
      <c r="S78" s="984"/>
      <c r="T78" s="984"/>
      <c r="U78" s="984"/>
      <c r="V78" s="984">
        <v>691</v>
      </c>
      <c r="W78" s="984"/>
      <c r="X78" s="984"/>
      <c r="Y78" s="984"/>
      <c r="Z78" s="984"/>
      <c r="AA78" s="984">
        <v>249</v>
      </c>
      <c r="AB78" s="984"/>
      <c r="AC78" s="984"/>
      <c r="AD78" s="984"/>
      <c r="AE78" s="984"/>
      <c r="AF78" s="984">
        <v>249</v>
      </c>
      <c r="AG78" s="984"/>
      <c r="AH78" s="984"/>
      <c r="AI78" s="984"/>
      <c r="AJ78" s="984"/>
      <c r="AK78" s="984" t="s">
        <v>566</v>
      </c>
      <c r="AL78" s="984"/>
      <c r="AM78" s="984"/>
      <c r="AN78" s="984"/>
      <c r="AO78" s="984"/>
      <c r="AP78" s="984" t="s">
        <v>566</v>
      </c>
      <c r="AQ78" s="984"/>
      <c r="AR78" s="984"/>
      <c r="AS78" s="984"/>
      <c r="AT78" s="984"/>
      <c r="AU78" s="984" t="s">
        <v>566</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t="s">
        <v>561</v>
      </c>
      <c r="C79" s="988" t="s">
        <v>560</v>
      </c>
      <c r="D79" s="988" t="s">
        <v>560</v>
      </c>
      <c r="E79" s="988" t="s">
        <v>560</v>
      </c>
      <c r="F79" s="988" t="s">
        <v>560</v>
      </c>
      <c r="G79" s="988" t="s">
        <v>560</v>
      </c>
      <c r="H79" s="988" t="s">
        <v>560</v>
      </c>
      <c r="I79" s="988" t="s">
        <v>560</v>
      </c>
      <c r="J79" s="988" t="s">
        <v>560</v>
      </c>
      <c r="K79" s="988" t="s">
        <v>560</v>
      </c>
      <c r="L79" s="988" t="s">
        <v>560</v>
      </c>
      <c r="M79" s="988" t="s">
        <v>560</v>
      </c>
      <c r="N79" s="988" t="s">
        <v>560</v>
      </c>
      <c r="O79" s="988" t="s">
        <v>560</v>
      </c>
      <c r="P79" s="989" t="s">
        <v>560</v>
      </c>
      <c r="Q79" s="990">
        <v>245</v>
      </c>
      <c r="R79" s="984"/>
      <c r="S79" s="984"/>
      <c r="T79" s="984"/>
      <c r="U79" s="984"/>
      <c r="V79" s="984">
        <v>236</v>
      </c>
      <c r="W79" s="984"/>
      <c r="X79" s="984"/>
      <c r="Y79" s="984"/>
      <c r="Z79" s="984"/>
      <c r="AA79" s="984">
        <v>9</v>
      </c>
      <c r="AB79" s="984"/>
      <c r="AC79" s="984"/>
      <c r="AD79" s="984"/>
      <c r="AE79" s="984"/>
      <c r="AF79" s="984">
        <v>9</v>
      </c>
      <c r="AG79" s="984"/>
      <c r="AH79" s="984"/>
      <c r="AI79" s="984"/>
      <c r="AJ79" s="984"/>
      <c r="AK79" s="984">
        <v>238</v>
      </c>
      <c r="AL79" s="984"/>
      <c r="AM79" s="984"/>
      <c r="AN79" s="984"/>
      <c r="AO79" s="984"/>
      <c r="AP79" s="984" t="s">
        <v>566</v>
      </c>
      <c r="AQ79" s="984"/>
      <c r="AR79" s="984"/>
      <c r="AS79" s="984"/>
      <c r="AT79" s="984"/>
      <c r="AU79" s="984" t="s">
        <v>566</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t="s">
        <v>562</v>
      </c>
      <c r="C80" s="988" t="s">
        <v>563</v>
      </c>
      <c r="D80" s="988" t="s">
        <v>563</v>
      </c>
      <c r="E80" s="988" t="s">
        <v>563</v>
      </c>
      <c r="F80" s="988" t="s">
        <v>563</v>
      </c>
      <c r="G80" s="988" t="s">
        <v>563</v>
      </c>
      <c r="H80" s="988" t="s">
        <v>563</v>
      </c>
      <c r="I80" s="988" t="s">
        <v>563</v>
      </c>
      <c r="J80" s="988" t="s">
        <v>563</v>
      </c>
      <c r="K80" s="988" t="s">
        <v>563</v>
      </c>
      <c r="L80" s="988" t="s">
        <v>563</v>
      </c>
      <c r="M80" s="988" t="s">
        <v>563</v>
      </c>
      <c r="N80" s="988" t="s">
        <v>563</v>
      </c>
      <c r="O80" s="988" t="s">
        <v>563</v>
      </c>
      <c r="P80" s="989" t="s">
        <v>563</v>
      </c>
      <c r="Q80" s="990">
        <v>85</v>
      </c>
      <c r="R80" s="984"/>
      <c r="S80" s="984"/>
      <c r="T80" s="984"/>
      <c r="U80" s="984"/>
      <c r="V80" s="984">
        <v>72</v>
      </c>
      <c r="W80" s="984"/>
      <c r="X80" s="984"/>
      <c r="Y80" s="984"/>
      <c r="Z80" s="984"/>
      <c r="AA80" s="984">
        <v>13</v>
      </c>
      <c r="AB80" s="984"/>
      <c r="AC80" s="984"/>
      <c r="AD80" s="984"/>
      <c r="AE80" s="984"/>
      <c r="AF80" s="984">
        <v>13</v>
      </c>
      <c r="AG80" s="984"/>
      <c r="AH80" s="984"/>
      <c r="AI80" s="984"/>
      <c r="AJ80" s="984"/>
      <c r="AK80" s="984">
        <v>15</v>
      </c>
      <c r="AL80" s="984"/>
      <c r="AM80" s="984"/>
      <c r="AN80" s="984"/>
      <c r="AO80" s="984"/>
      <c r="AP80" s="984" t="s">
        <v>566</v>
      </c>
      <c r="AQ80" s="984"/>
      <c r="AR80" s="984"/>
      <c r="AS80" s="984"/>
      <c r="AT80" s="984"/>
      <c r="AU80" s="984" t="s">
        <v>566</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7635</v>
      </c>
      <c r="AG88" s="972"/>
      <c r="AH88" s="972"/>
      <c r="AI88" s="972"/>
      <c r="AJ88" s="972"/>
      <c r="AK88" s="976"/>
      <c r="AL88" s="976"/>
      <c r="AM88" s="976"/>
      <c r="AN88" s="976"/>
      <c r="AO88" s="976"/>
      <c r="AP88" s="972">
        <v>21760</v>
      </c>
      <c r="AQ88" s="972"/>
      <c r="AR88" s="972"/>
      <c r="AS88" s="972"/>
      <c r="AT88" s="972"/>
      <c r="AU88" s="972">
        <v>244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362300</v>
      </c>
      <c r="AB110" s="902"/>
      <c r="AC110" s="902"/>
      <c r="AD110" s="902"/>
      <c r="AE110" s="903"/>
      <c r="AF110" s="904">
        <v>382168</v>
      </c>
      <c r="AG110" s="902"/>
      <c r="AH110" s="902"/>
      <c r="AI110" s="902"/>
      <c r="AJ110" s="903"/>
      <c r="AK110" s="904">
        <v>360913</v>
      </c>
      <c r="AL110" s="902"/>
      <c r="AM110" s="902"/>
      <c r="AN110" s="902"/>
      <c r="AO110" s="903"/>
      <c r="AP110" s="905">
        <v>14.1</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3578395</v>
      </c>
      <c r="BR110" s="855"/>
      <c r="BS110" s="855"/>
      <c r="BT110" s="855"/>
      <c r="BU110" s="855"/>
      <c r="BV110" s="855">
        <v>4259379</v>
      </c>
      <c r="BW110" s="855"/>
      <c r="BX110" s="855"/>
      <c r="BY110" s="855"/>
      <c r="BZ110" s="855"/>
      <c r="CA110" s="855">
        <v>5240875</v>
      </c>
      <c r="CB110" s="855"/>
      <c r="CC110" s="855"/>
      <c r="CD110" s="855"/>
      <c r="CE110" s="855"/>
      <c r="CF110" s="879">
        <v>204.1</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19030</v>
      </c>
      <c r="BR111" s="830"/>
      <c r="BS111" s="830"/>
      <c r="BT111" s="830"/>
      <c r="BU111" s="830"/>
      <c r="BV111" s="830">
        <v>14790</v>
      </c>
      <c r="BW111" s="830"/>
      <c r="BX111" s="830"/>
      <c r="BY111" s="830"/>
      <c r="BZ111" s="830"/>
      <c r="CA111" s="830">
        <v>10992</v>
      </c>
      <c r="CB111" s="830"/>
      <c r="CC111" s="830"/>
      <c r="CD111" s="830"/>
      <c r="CE111" s="830"/>
      <c r="CF111" s="888">
        <v>0.4</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2163487</v>
      </c>
      <c r="BR112" s="830"/>
      <c r="BS112" s="830"/>
      <c r="BT112" s="830"/>
      <c r="BU112" s="830"/>
      <c r="BV112" s="830">
        <v>2050566</v>
      </c>
      <c r="BW112" s="830"/>
      <c r="BX112" s="830"/>
      <c r="BY112" s="830"/>
      <c r="BZ112" s="830"/>
      <c r="CA112" s="830">
        <v>1895458</v>
      </c>
      <c r="CB112" s="830"/>
      <c r="CC112" s="830"/>
      <c r="CD112" s="830"/>
      <c r="CE112" s="830"/>
      <c r="CF112" s="888">
        <v>73.8</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192632</v>
      </c>
      <c r="AB113" s="932"/>
      <c r="AC113" s="932"/>
      <c r="AD113" s="932"/>
      <c r="AE113" s="933"/>
      <c r="AF113" s="934">
        <v>189510</v>
      </c>
      <c r="AG113" s="932"/>
      <c r="AH113" s="932"/>
      <c r="AI113" s="932"/>
      <c r="AJ113" s="933"/>
      <c r="AK113" s="934">
        <v>192452</v>
      </c>
      <c r="AL113" s="932"/>
      <c r="AM113" s="932"/>
      <c r="AN113" s="932"/>
      <c r="AO113" s="933"/>
      <c r="AP113" s="935">
        <v>7.5</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320307</v>
      </c>
      <c r="BR113" s="830"/>
      <c r="BS113" s="830"/>
      <c r="BT113" s="830"/>
      <c r="BU113" s="830"/>
      <c r="BV113" s="830">
        <v>281575</v>
      </c>
      <c r="BW113" s="830"/>
      <c r="BX113" s="830"/>
      <c r="BY113" s="830"/>
      <c r="BZ113" s="830"/>
      <c r="CA113" s="830">
        <v>244015</v>
      </c>
      <c r="CB113" s="830"/>
      <c r="CC113" s="830"/>
      <c r="CD113" s="830"/>
      <c r="CE113" s="830"/>
      <c r="CF113" s="888">
        <v>9.5</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44436</v>
      </c>
      <c r="AB114" s="793"/>
      <c r="AC114" s="793"/>
      <c r="AD114" s="793"/>
      <c r="AE114" s="794"/>
      <c r="AF114" s="795">
        <v>46151</v>
      </c>
      <c r="AG114" s="793"/>
      <c r="AH114" s="793"/>
      <c r="AI114" s="793"/>
      <c r="AJ114" s="794"/>
      <c r="AK114" s="795">
        <v>41774</v>
      </c>
      <c r="AL114" s="793"/>
      <c r="AM114" s="793"/>
      <c r="AN114" s="793"/>
      <c r="AO114" s="794"/>
      <c r="AP114" s="837">
        <v>1.6</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664085</v>
      </c>
      <c r="BR114" s="830"/>
      <c r="BS114" s="830"/>
      <c r="BT114" s="830"/>
      <c r="BU114" s="830"/>
      <c r="BV114" s="830">
        <v>512402</v>
      </c>
      <c r="BW114" s="830"/>
      <c r="BX114" s="830"/>
      <c r="BY114" s="830"/>
      <c r="BZ114" s="830"/>
      <c r="CA114" s="830">
        <v>468399</v>
      </c>
      <c r="CB114" s="830"/>
      <c r="CC114" s="830"/>
      <c r="CD114" s="830"/>
      <c r="CE114" s="830"/>
      <c r="CF114" s="888">
        <v>18.2</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93</v>
      </c>
      <c r="AB115" s="932"/>
      <c r="AC115" s="932"/>
      <c r="AD115" s="932"/>
      <c r="AE115" s="933"/>
      <c r="AF115" s="934">
        <v>60</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599461</v>
      </c>
      <c r="AB117" s="916"/>
      <c r="AC117" s="916"/>
      <c r="AD117" s="916"/>
      <c r="AE117" s="917"/>
      <c r="AF117" s="918">
        <v>617889</v>
      </c>
      <c r="AG117" s="916"/>
      <c r="AH117" s="916"/>
      <c r="AI117" s="916"/>
      <c r="AJ117" s="917"/>
      <c r="AK117" s="918">
        <v>595139</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444</v>
      </c>
      <c r="BP119" s="891"/>
      <c r="BQ119" s="892">
        <v>6745304</v>
      </c>
      <c r="BR119" s="858"/>
      <c r="BS119" s="858"/>
      <c r="BT119" s="858"/>
      <c r="BU119" s="858"/>
      <c r="BV119" s="858">
        <v>7118712</v>
      </c>
      <c r="BW119" s="858"/>
      <c r="BX119" s="858"/>
      <c r="BY119" s="858"/>
      <c r="BZ119" s="858"/>
      <c r="CA119" s="858">
        <v>7859739</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19030</v>
      </c>
      <c r="DH119" s="777"/>
      <c r="DI119" s="777"/>
      <c r="DJ119" s="777"/>
      <c r="DK119" s="778"/>
      <c r="DL119" s="779">
        <v>14790</v>
      </c>
      <c r="DM119" s="777"/>
      <c r="DN119" s="777"/>
      <c r="DO119" s="777"/>
      <c r="DP119" s="778"/>
      <c r="DQ119" s="779">
        <v>10992</v>
      </c>
      <c r="DR119" s="777"/>
      <c r="DS119" s="777"/>
      <c r="DT119" s="777"/>
      <c r="DU119" s="778"/>
      <c r="DV119" s="861">
        <v>0.4</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5473280</v>
      </c>
      <c r="BR120" s="855"/>
      <c r="BS120" s="855"/>
      <c r="BT120" s="855"/>
      <c r="BU120" s="855"/>
      <c r="BV120" s="855">
        <v>5486269</v>
      </c>
      <c r="BW120" s="855"/>
      <c r="BX120" s="855"/>
      <c r="BY120" s="855"/>
      <c r="BZ120" s="855"/>
      <c r="CA120" s="855">
        <v>5507671</v>
      </c>
      <c r="CB120" s="855"/>
      <c r="CC120" s="855"/>
      <c r="CD120" s="855"/>
      <c r="CE120" s="855"/>
      <c r="CF120" s="879">
        <v>214.5</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1985461</v>
      </c>
      <c r="DH120" s="855"/>
      <c r="DI120" s="855"/>
      <c r="DJ120" s="855"/>
      <c r="DK120" s="855"/>
      <c r="DL120" s="855">
        <v>1874993</v>
      </c>
      <c r="DM120" s="855"/>
      <c r="DN120" s="855"/>
      <c r="DO120" s="855"/>
      <c r="DP120" s="855"/>
      <c r="DQ120" s="855">
        <v>1701848</v>
      </c>
      <c r="DR120" s="855"/>
      <c r="DS120" s="855"/>
      <c r="DT120" s="855"/>
      <c r="DU120" s="855"/>
      <c r="DV120" s="856">
        <v>66.3</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178026</v>
      </c>
      <c r="DH121" s="830"/>
      <c r="DI121" s="830"/>
      <c r="DJ121" s="830"/>
      <c r="DK121" s="830"/>
      <c r="DL121" s="830">
        <v>175573</v>
      </c>
      <c r="DM121" s="830"/>
      <c r="DN121" s="830"/>
      <c r="DO121" s="830"/>
      <c r="DP121" s="830"/>
      <c r="DQ121" s="830">
        <v>193610</v>
      </c>
      <c r="DR121" s="830"/>
      <c r="DS121" s="830"/>
      <c r="DT121" s="830"/>
      <c r="DU121" s="830"/>
      <c r="DV121" s="807">
        <v>7.5</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4430747</v>
      </c>
      <c r="BR122" s="858"/>
      <c r="BS122" s="858"/>
      <c r="BT122" s="858"/>
      <c r="BU122" s="858"/>
      <c r="BV122" s="858">
        <v>4629196</v>
      </c>
      <c r="BW122" s="858"/>
      <c r="BX122" s="858"/>
      <c r="BY122" s="858"/>
      <c r="BZ122" s="858"/>
      <c r="CA122" s="858">
        <v>5442791</v>
      </c>
      <c r="CB122" s="858"/>
      <c r="CC122" s="858"/>
      <c r="CD122" s="858"/>
      <c r="CE122" s="858"/>
      <c r="CF122" s="859">
        <v>212</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452</v>
      </c>
      <c r="BP123" s="891"/>
      <c r="BQ123" s="845">
        <v>9904027</v>
      </c>
      <c r="BR123" s="846"/>
      <c r="BS123" s="846"/>
      <c r="BT123" s="846"/>
      <c r="BU123" s="846"/>
      <c r="BV123" s="846">
        <v>10115465</v>
      </c>
      <c r="BW123" s="846"/>
      <c r="BX123" s="846"/>
      <c r="BY123" s="846"/>
      <c r="BZ123" s="846"/>
      <c r="CA123" s="846">
        <v>10950462</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93</v>
      </c>
      <c r="AB126" s="793"/>
      <c r="AC126" s="793"/>
      <c r="AD126" s="793"/>
      <c r="AE126" s="794"/>
      <c r="AF126" s="795">
        <v>60</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t="s">
        <v>122</v>
      </c>
      <c r="AB128" s="814"/>
      <c r="AC128" s="814"/>
      <c r="AD128" s="814"/>
      <c r="AE128" s="815"/>
      <c r="AF128" s="816">
        <v>63</v>
      </c>
      <c r="AG128" s="814"/>
      <c r="AH128" s="814"/>
      <c r="AI128" s="814"/>
      <c r="AJ128" s="815"/>
      <c r="AK128" s="816">
        <v>430</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2918114</v>
      </c>
      <c r="AB129" s="793"/>
      <c r="AC129" s="793"/>
      <c r="AD129" s="793"/>
      <c r="AE129" s="794"/>
      <c r="AF129" s="795">
        <v>2928647</v>
      </c>
      <c r="AG129" s="793"/>
      <c r="AH129" s="793"/>
      <c r="AI129" s="793"/>
      <c r="AJ129" s="794"/>
      <c r="AK129" s="795">
        <v>2976402</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393169</v>
      </c>
      <c r="AB130" s="793"/>
      <c r="AC130" s="793"/>
      <c r="AD130" s="793"/>
      <c r="AE130" s="794"/>
      <c r="AF130" s="795">
        <v>418674</v>
      </c>
      <c r="AG130" s="793"/>
      <c r="AH130" s="793"/>
      <c r="AI130" s="793"/>
      <c r="AJ130" s="794"/>
      <c r="AK130" s="795">
        <v>408455</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7.7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2524945</v>
      </c>
      <c r="AB131" s="777"/>
      <c r="AC131" s="777"/>
      <c r="AD131" s="777"/>
      <c r="AE131" s="778"/>
      <c r="AF131" s="779">
        <v>2509973</v>
      </c>
      <c r="AG131" s="777"/>
      <c r="AH131" s="777"/>
      <c r="AI131" s="777"/>
      <c r="AJ131" s="778"/>
      <c r="AK131" s="779">
        <v>2567947</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8.1701581619999999</v>
      </c>
      <c r="AB132" s="758"/>
      <c r="AC132" s="758"/>
      <c r="AD132" s="758"/>
      <c r="AE132" s="759"/>
      <c r="AF132" s="760">
        <v>7.9344279799999997</v>
      </c>
      <c r="AG132" s="758"/>
      <c r="AH132" s="758"/>
      <c r="AI132" s="758"/>
      <c r="AJ132" s="759"/>
      <c r="AK132" s="760">
        <v>7.2530313130000001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8.1999999999999993</v>
      </c>
      <c r="AB133" s="737"/>
      <c r="AC133" s="737"/>
      <c r="AD133" s="737"/>
      <c r="AE133" s="738"/>
      <c r="AF133" s="736">
        <v>8.1999999999999993</v>
      </c>
      <c r="AG133" s="737"/>
      <c r="AH133" s="737"/>
      <c r="AI133" s="737"/>
      <c r="AJ133" s="738"/>
      <c r="AK133" s="736">
        <v>7.7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ShYXu2irPo8mdGaD9DcnWdr7LCLUQChV7NWiYha9FjCBeHwfjZSxNnjWz0RMYJt1nDAhl+nTxmhp8lnt7jHg==" saltValue="sIeiNnNtxOBlN3Y8qR6e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53" zoomScale="85" zoomScaleNormal="85" zoomScaleSheetLayoutView="85" workbookViewId="0">
      <selection activeCell="BA77" sqref="BA77"/>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CSySb9ckUR9s4IwYfyrd+hr3SgIcdka3VZ2P8QLp7KSPI8C+JdYE6KQOxEHnSovSYIDtqsOfza93hqAMdfCiA==" saltValue="qzMecsCF8nH1GFPghyuW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ceEhUITLGwX6bOCnylPdp26QFjz3y8ilZN49tai/TVmHX48YmHGO8jUStbpV665RiOLTrZXfnjk/0iWTdEx7Q==" saltValue="bgehFeeU5h1WryWpUFdN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32" t="s">
        <v>481</v>
      </c>
      <c r="AP7" s="265"/>
      <c r="AQ7" s="266" t="s">
        <v>482</v>
      </c>
      <c r="AR7" s="267"/>
    </row>
    <row r="8" spans="1:46" ht="13" x14ac:dyDescent="0.2">
      <c r="A8" s="259"/>
      <c r="AK8" s="268"/>
      <c r="AL8" s="269"/>
      <c r="AM8" s="269"/>
      <c r="AN8" s="270"/>
      <c r="AO8" s="1133"/>
      <c r="AP8" s="271" t="s">
        <v>483</v>
      </c>
      <c r="AQ8" s="272" t="s">
        <v>484</v>
      </c>
      <c r="AR8" s="273" t="s">
        <v>485</v>
      </c>
    </row>
    <row r="9" spans="1:46" ht="13" x14ac:dyDescent="0.2">
      <c r="A9" s="259"/>
      <c r="AK9" s="1144" t="s">
        <v>486</v>
      </c>
      <c r="AL9" s="1145"/>
      <c r="AM9" s="1145"/>
      <c r="AN9" s="1146"/>
      <c r="AO9" s="274">
        <v>874781</v>
      </c>
      <c r="AP9" s="274">
        <v>152534</v>
      </c>
      <c r="AQ9" s="275">
        <v>143042</v>
      </c>
      <c r="AR9" s="276">
        <v>6.6</v>
      </c>
    </row>
    <row r="10" spans="1:46" ht="13.5" customHeight="1" x14ac:dyDescent="0.2">
      <c r="A10" s="259"/>
      <c r="AK10" s="1144" t="s">
        <v>487</v>
      </c>
      <c r="AL10" s="1145"/>
      <c r="AM10" s="1145"/>
      <c r="AN10" s="1146"/>
      <c r="AO10" s="277">
        <v>68907</v>
      </c>
      <c r="AP10" s="277">
        <v>12015</v>
      </c>
      <c r="AQ10" s="278">
        <v>17233</v>
      </c>
      <c r="AR10" s="279">
        <v>-30.3</v>
      </c>
    </row>
    <row r="11" spans="1:46" ht="13.5" customHeight="1" x14ac:dyDescent="0.2">
      <c r="A11" s="259"/>
      <c r="AK11" s="1144" t="s">
        <v>488</v>
      </c>
      <c r="AL11" s="1145"/>
      <c r="AM11" s="1145"/>
      <c r="AN11" s="1146"/>
      <c r="AO11" s="277">
        <v>4672</v>
      </c>
      <c r="AP11" s="277">
        <v>815</v>
      </c>
      <c r="AQ11" s="278">
        <v>1297</v>
      </c>
      <c r="AR11" s="279">
        <v>-37.200000000000003</v>
      </c>
    </row>
    <row r="12" spans="1:46" ht="13.5" customHeight="1" x14ac:dyDescent="0.2">
      <c r="A12" s="259"/>
      <c r="AK12" s="1144" t="s">
        <v>489</v>
      </c>
      <c r="AL12" s="1145"/>
      <c r="AM12" s="1145"/>
      <c r="AN12" s="1146"/>
      <c r="AO12" s="277" t="s">
        <v>490</v>
      </c>
      <c r="AP12" s="277" t="s">
        <v>490</v>
      </c>
      <c r="AQ12" s="278" t="s">
        <v>490</v>
      </c>
      <c r="AR12" s="279" t="s">
        <v>490</v>
      </c>
    </row>
    <row r="13" spans="1:46" ht="13.5" customHeight="1" x14ac:dyDescent="0.2">
      <c r="A13" s="259"/>
      <c r="AK13" s="1144" t="s">
        <v>491</v>
      </c>
      <c r="AL13" s="1145"/>
      <c r="AM13" s="1145"/>
      <c r="AN13" s="1146"/>
      <c r="AO13" s="277">
        <v>21438</v>
      </c>
      <c r="AP13" s="277">
        <v>3738</v>
      </c>
      <c r="AQ13" s="278">
        <v>5542</v>
      </c>
      <c r="AR13" s="279">
        <v>-32.6</v>
      </c>
    </row>
    <row r="14" spans="1:46" ht="13.5" customHeight="1" x14ac:dyDescent="0.2">
      <c r="A14" s="259"/>
      <c r="AK14" s="1144" t="s">
        <v>492</v>
      </c>
      <c r="AL14" s="1145"/>
      <c r="AM14" s="1145"/>
      <c r="AN14" s="1146"/>
      <c r="AO14" s="277">
        <v>19673</v>
      </c>
      <c r="AP14" s="277">
        <v>3430</v>
      </c>
      <c r="AQ14" s="278">
        <v>2886</v>
      </c>
      <c r="AR14" s="279">
        <v>18.8</v>
      </c>
    </row>
    <row r="15" spans="1:46" ht="13.5" customHeight="1" x14ac:dyDescent="0.2">
      <c r="A15" s="259"/>
      <c r="AK15" s="1147" t="s">
        <v>493</v>
      </c>
      <c r="AL15" s="1148"/>
      <c r="AM15" s="1148"/>
      <c r="AN15" s="1149"/>
      <c r="AO15" s="277">
        <v>-30885</v>
      </c>
      <c r="AP15" s="277">
        <v>-5385</v>
      </c>
      <c r="AQ15" s="278">
        <v>-8856</v>
      </c>
      <c r="AR15" s="279">
        <v>-39.200000000000003</v>
      </c>
    </row>
    <row r="16" spans="1:46" ht="13" x14ac:dyDescent="0.2">
      <c r="A16" s="259"/>
      <c r="AK16" s="1147" t="s">
        <v>178</v>
      </c>
      <c r="AL16" s="1148"/>
      <c r="AM16" s="1148"/>
      <c r="AN16" s="1149"/>
      <c r="AO16" s="277">
        <v>958586</v>
      </c>
      <c r="AP16" s="277">
        <v>167147</v>
      </c>
      <c r="AQ16" s="278">
        <v>161143</v>
      </c>
      <c r="AR16" s="279">
        <v>3.7</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50" t="s">
        <v>498</v>
      </c>
      <c r="AL21" s="1151"/>
      <c r="AM21" s="1151"/>
      <c r="AN21" s="1152"/>
      <c r="AO21" s="289">
        <v>12.9</v>
      </c>
      <c r="AP21" s="290">
        <v>14.02</v>
      </c>
      <c r="AQ21" s="291">
        <v>-1.1200000000000001</v>
      </c>
      <c r="AS21" s="292"/>
      <c r="AT21" s="288"/>
    </row>
    <row r="22" spans="1:46" s="260" customFormat="1" ht="13" x14ac:dyDescent="0.2">
      <c r="A22" s="288"/>
      <c r="AK22" s="1150" t="s">
        <v>499</v>
      </c>
      <c r="AL22" s="1151"/>
      <c r="AM22" s="1151"/>
      <c r="AN22" s="1152"/>
      <c r="AO22" s="293">
        <v>95</v>
      </c>
      <c r="AP22" s="294">
        <v>96.2</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3" t="s">
        <v>500</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32" t="s">
        <v>481</v>
      </c>
      <c r="AP30" s="265"/>
      <c r="AQ30" s="266" t="s">
        <v>482</v>
      </c>
      <c r="AR30" s="267"/>
    </row>
    <row r="31" spans="1:46" ht="13" x14ac:dyDescent="0.2">
      <c r="A31" s="259"/>
      <c r="AK31" s="268"/>
      <c r="AL31" s="269"/>
      <c r="AM31" s="269"/>
      <c r="AN31" s="270"/>
      <c r="AO31" s="1133"/>
      <c r="AP31" s="271" t="s">
        <v>483</v>
      </c>
      <c r="AQ31" s="272" t="s">
        <v>484</v>
      </c>
      <c r="AR31" s="273" t="s">
        <v>485</v>
      </c>
    </row>
    <row r="32" spans="1:46" ht="27" customHeight="1" x14ac:dyDescent="0.2">
      <c r="A32" s="259"/>
      <c r="AK32" s="1134" t="s">
        <v>503</v>
      </c>
      <c r="AL32" s="1135"/>
      <c r="AM32" s="1135"/>
      <c r="AN32" s="1136"/>
      <c r="AO32" s="303">
        <v>360913</v>
      </c>
      <c r="AP32" s="303">
        <v>62932</v>
      </c>
      <c r="AQ32" s="304">
        <v>81691</v>
      </c>
      <c r="AR32" s="305">
        <v>-23</v>
      </c>
    </row>
    <row r="33" spans="1:46" ht="13.5" customHeight="1" x14ac:dyDescent="0.2">
      <c r="A33" s="259"/>
      <c r="AK33" s="1134" t="s">
        <v>504</v>
      </c>
      <c r="AL33" s="1135"/>
      <c r="AM33" s="1135"/>
      <c r="AN33" s="1136"/>
      <c r="AO33" s="303" t="s">
        <v>490</v>
      </c>
      <c r="AP33" s="303" t="s">
        <v>490</v>
      </c>
      <c r="AQ33" s="304" t="s">
        <v>490</v>
      </c>
      <c r="AR33" s="305" t="s">
        <v>490</v>
      </c>
    </row>
    <row r="34" spans="1:46" ht="27" customHeight="1" x14ac:dyDescent="0.2">
      <c r="A34" s="259"/>
      <c r="AK34" s="1134" t="s">
        <v>505</v>
      </c>
      <c r="AL34" s="1135"/>
      <c r="AM34" s="1135"/>
      <c r="AN34" s="1136"/>
      <c r="AO34" s="303" t="s">
        <v>490</v>
      </c>
      <c r="AP34" s="303" t="s">
        <v>490</v>
      </c>
      <c r="AQ34" s="304" t="s">
        <v>490</v>
      </c>
      <c r="AR34" s="305" t="s">
        <v>490</v>
      </c>
    </row>
    <row r="35" spans="1:46" ht="27" customHeight="1" x14ac:dyDescent="0.2">
      <c r="A35" s="259"/>
      <c r="AK35" s="1134" t="s">
        <v>506</v>
      </c>
      <c r="AL35" s="1135"/>
      <c r="AM35" s="1135"/>
      <c r="AN35" s="1136"/>
      <c r="AO35" s="303">
        <v>192452</v>
      </c>
      <c r="AP35" s="303">
        <v>33557</v>
      </c>
      <c r="AQ35" s="304">
        <v>27672</v>
      </c>
      <c r="AR35" s="305">
        <v>21.3</v>
      </c>
    </row>
    <row r="36" spans="1:46" ht="27" customHeight="1" x14ac:dyDescent="0.2">
      <c r="A36" s="259"/>
      <c r="AK36" s="1134" t="s">
        <v>507</v>
      </c>
      <c r="AL36" s="1135"/>
      <c r="AM36" s="1135"/>
      <c r="AN36" s="1136"/>
      <c r="AO36" s="303">
        <v>41774</v>
      </c>
      <c r="AP36" s="303">
        <v>7284</v>
      </c>
      <c r="AQ36" s="304">
        <v>4845</v>
      </c>
      <c r="AR36" s="305">
        <v>50.3</v>
      </c>
    </row>
    <row r="37" spans="1:46" ht="13.5" customHeight="1" x14ac:dyDescent="0.2">
      <c r="A37" s="259"/>
      <c r="AK37" s="1134" t="s">
        <v>508</v>
      </c>
      <c r="AL37" s="1135"/>
      <c r="AM37" s="1135"/>
      <c r="AN37" s="1136"/>
      <c r="AO37" s="303" t="s">
        <v>490</v>
      </c>
      <c r="AP37" s="303" t="s">
        <v>490</v>
      </c>
      <c r="AQ37" s="304">
        <v>448</v>
      </c>
      <c r="AR37" s="305" t="s">
        <v>490</v>
      </c>
    </row>
    <row r="38" spans="1:46" ht="27" customHeight="1" x14ac:dyDescent="0.2">
      <c r="A38" s="259"/>
      <c r="AK38" s="1137" t="s">
        <v>509</v>
      </c>
      <c r="AL38" s="1138"/>
      <c r="AM38" s="1138"/>
      <c r="AN38" s="1139"/>
      <c r="AO38" s="306" t="s">
        <v>490</v>
      </c>
      <c r="AP38" s="306" t="s">
        <v>490</v>
      </c>
      <c r="AQ38" s="307">
        <v>4</v>
      </c>
      <c r="AR38" s="295" t="s">
        <v>490</v>
      </c>
      <c r="AS38" s="302"/>
    </row>
    <row r="39" spans="1:46" ht="13" x14ac:dyDescent="0.2">
      <c r="A39" s="259"/>
      <c r="AK39" s="1137" t="s">
        <v>510</v>
      </c>
      <c r="AL39" s="1138"/>
      <c r="AM39" s="1138"/>
      <c r="AN39" s="1139"/>
      <c r="AO39" s="303">
        <v>-430</v>
      </c>
      <c r="AP39" s="303">
        <v>-75</v>
      </c>
      <c r="AQ39" s="304">
        <v>-1961</v>
      </c>
      <c r="AR39" s="305">
        <v>-96.2</v>
      </c>
      <c r="AS39" s="302"/>
    </row>
    <row r="40" spans="1:46" ht="27" customHeight="1" x14ac:dyDescent="0.2">
      <c r="A40" s="259"/>
      <c r="AK40" s="1134" t="s">
        <v>511</v>
      </c>
      <c r="AL40" s="1135"/>
      <c r="AM40" s="1135"/>
      <c r="AN40" s="1136"/>
      <c r="AO40" s="303">
        <v>-408455</v>
      </c>
      <c r="AP40" s="303">
        <v>-71221</v>
      </c>
      <c r="AQ40" s="304">
        <v>-75713</v>
      </c>
      <c r="AR40" s="305">
        <v>-5.9</v>
      </c>
      <c r="AS40" s="302"/>
    </row>
    <row r="41" spans="1:46" ht="13" x14ac:dyDescent="0.2">
      <c r="A41" s="259"/>
      <c r="AK41" s="1140" t="s">
        <v>288</v>
      </c>
      <c r="AL41" s="1141"/>
      <c r="AM41" s="1141"/>
      <c r="AN41" s="1142"/>
      <c r="AO41" s="303">
        <v>186254</v>
      </c>
      <c r="AP41" s="303">
        <v>32477</v>
      </c>
      <c r="AQ41" s="304">
        <v>36985</v>
      </c>
      <c r="AR41" s="305">
        <v>-12.2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27" t="s">
        <v>481</v>
      </c>
      <c r="AN49" s="1129" t="s">
        <v>514</v>
      </c>
      <c r="AO49" s="1130"/>
      <c r="AP49" s="1130"/>
      <c r="AQ49" s="1130"/>
      <c r="AR49" s="1131"/>
    </row>
    <row r="50" spans="1:44" ht="13" x14ac:dyDescent="0.2">
      <c r="A50" s="259"/>
      <c r="AK50" s="317"/>
      <c r="AL50" s="318"/>
      <c r="AM50" s="1128"/>
      <c r="AN50" s="319" t="s">
        <v>515</v>
      </c>
      <c r="AO50" s="320" t="s">
        <v>516</v>
      </c>
      <c r="AP50" s="321" t="s">
        <v>517</v>
      </c>
      <c r="AQ50" s="322" t="s">
        <v>518</v>
      </c>
      <c r="AR50" s="323" t="s">
        <v>519</v>
      </c>
    </row>
    <row r="51" spans="1:44" ht="13" x14ac:dyDescent="0.2">
      <c r="A51" s="259"/>
      <c r="AK51" s="315" t="s">
        <v>520</v>
      </c>
      <c r="AL51" s="316"/>
      <c r="AM51" s="324">
        <v>288360</v>
      </c>
      <c r="AN51" s="325">
        <v>49284</v>
      </c>
      <c r="AO51" s="326">
        <v>-53.6</v>
      </c>
      <c r="AP51" s="327">
        <v>145139</v>
      </c>
      <c r="AQ51" s="328">
        <v>19.5</v>
      </c>
      <c r="AR51" s="329">
        <v>-73.099999999999994</v>
      </c>
    </row>
    <row r="52" spans="1:44" ht="13" x14ac:dyDescent="0.2">
      <c r="A52" s="259"/>
      <c r="AK52" s="330"/>
      <c r="AL52" s="331" t="s">
        <v>521</v>
      </c>
      <c r="AM52" s="332">
        <v>201273</v>
      </c>
      <c r="AN52" s="333">
        <v>34400</v>
      </c>
      <c r="AO52" s="334">
        <v>-63.1</v>
      </c>
      <c r="AP52" s="335">
        <v>83762</v>
      </c>
      <c r="AQ52" s="336">
        <v>33.1</v>
      </c>
      <c r="AR52" s="337">
        <v>-96.2</v>
      </c>
    </row>
    <row r="53" spans="1:44" ht="13" x14ac:dyDescent="0.2">
      <c r="A53" s="259"/>
      <c r="AK53" s="315" t="s">
        <v>522</v>
      </c>
      <c r="AL53" s="316"/>
      <c r="AM53" s="324">
        <v>706354</v>
      </c>
      <c r="AN53" s="325">
        <v>121200</v>
      </c>
      <c r="AO53" s="326">
        <v>145.9</v>
      </c>
      <c r="AP53" s="327">
        <v>125391</v>
      </c>
      <c r="AQ53" s="328">
        <v>-13.6</v>
      </c>
      <c r="AR53" s="329">
        <v>159.5</v>
      </c>
    </row>
    <row r="54" spans="1:44" ht="13" x14ac:dyDescent="0.2">
      <c r="A54" s="259"/>
      <c r="AK54" s="330"/>
      <c r="AL54" s="331" t="s">
        <v>521</v>
      </c>
      <c r="AM54" s="332">
        <v>513315</v>
      </c>
      <c r="AN54" s="333">
        <v>88077</v>
      </c>
      <c r="AO54" s="334">
        <v>156</v>
      </c>
      <c r="AP54" s="335">
        <v>68516</v>
      </c>
      <c r="AQ54" s="336">
        <v>-18.2</v>
      </c>
      <c r="AR54" s="337">
        <v>174.2</v>
      </c>
    </row>
    <row r="55" spans="1:44" ht="13" x14ac:dyDescent="0.2">
      <c r="A55" s="259"/>
      <c r="AK55" s="315" t="s">
        <v>523</v>
      </c>
      <c r="AL55" s="316"/>
      <c r="AM55" s="324">
        <v>783470</v>
      </c>
      <c r="AN55" s="325">
        <v>135830</v>
      </c>
      <c r="AO55" s="326">
        <v>12.1</v>
      </c>
      <c r="AP55" s="327">
        <v>122054</v>
      </c>
      <c r="AQ55" s="328">
        <v>-2.7</v>
      </c>
      <c r="AR55" s="329">
        <v>14.8</v>
      </c>
    </row>
    <row r="56" spans="1:44" ht="13" x14ac:dyDescent="0.2">
      <c r="A56" s="259"/>
      <c r="AK56" s="330"/>
      <c r="AL56" s="331" t="s">
        <v>521</v>
      </c>
      <c r="AM56" s="332">
        <v>546925</v>
      </c>
      <c r="AN56" s="333">
        <v>94821</v>
      </c>
      <c r="AO56" s="334">
        <v>7.7</v>
      </c>
      <c r="AP56" s="335">
        <v>68298</v>
      </c>
      <c r="AQ56" s="336">
        <v>-0.3</v>
      </c>
      <c r="AR56" s="337">
        <v>8</v>
      </c>
    </row>
    <row r="57" spans="1:44" ht="13" x14ac:dyDescent="0.2">
      <c r="A57" s="259"/>
      <c r="AK57" s="315" t="s">
        <v>524</v>
      </c>
      <c r="AL57" s="316"/>
      <c r="AM57" s="324">
        <v>1723883</v>
      </c>
      <c r="AN57" s="325">
        <v>299026</v>
      </c>
      <c r="AO57" s="326">
        <v>120.1</v>
      </c>
      <c r="AP57" s="327">
        <v>111644</v>
      </c>
      <c r="AQ57" s="328">
        <v>-8.5</v>
      </c>
      <c r="AR57" s="329">
        <v>128.6</v>
      </c>
    </row>
    <row r="58" spans="1:44" ht="13" x14ac:dyDescent="0.2">
      <c r="A58" s="259"/>
      <c r="AK58" s="330"/>
      <c r="AL58" s="331" t="s">
        <v>521</v>
      </c>
      <c r="AM58" s="332">
        <v>791922</v>
      </c>
      <c r="AN58" s="333">
        <v>137367</v>
      </c>
      <c r="AO58" s="334">
        <v>44.9</v>
      </c>
      <c r="AP58" s="335">
        <v>66606</v>
      </c>
      <c r="AQ58" s="336">
        <v>-2.5</v>
      </c>
      <c r="AR58" s="337">
        <v>47.4</v>
      </c>
    </row>
    <row r="59" spans="1:44" ht="13" x14ac:dyDescent="0.2">
      <c r="A59" s="259"/>
      <c r="AK59" s="315" t="s">
        <v>525</v>
      </c>
      <c r="AL59" s="316"/>
      <c r="AM59" s="324">
        <v>2470858</v>
      </c>
      <c r="AN59" s="325">
        <v>430838</v>
      </c>
      <c r="AO59" s="326">
        <v>44.1</v>
      </c>
      <c r="AP59" s="327">
        <v>127917</v>
      </c>
      <c r="AQ59" s="328">
        <v>14.6</v>
      </c>
      <c r="AR59" s="329">
        <v>29.5</v>
      </c>
    </row>
    <row r="60" spans="1:44" ht="13" x14ac:dyDescent="0.2">
      <c r="A60" s="259"/>
      <c r="AK60" s="330"/>
      <c r="AL60" s="331" t="s">
        <v>521</v>
      </c>
      <c r="AM60" s="332">
        <v>202220</v>
      </c>
      <c r="AN60" s="333">
        <v>35261</v>
      </c>
      <c r="AO60" s="334">
        <v>-74.3</v>
      </c>
      <c r="AP60" s="335">
        <v>69746</v>
      </c>
      <c r="AQ60" s="336">
        <v>4.7</v>
      </c>
      <c r="AR60" s="337">
        <v>-79</v>
      </c>
    </row>
    <row r="61" spans="1:44" ht="13" x14ac:dyDescent="0.2">
      <c r="A61" s="259"/>
      <c r="AK61" s="315" t="s">
        <v>526</v>
      </c>
      <c r="AL61" s="338"/>
      <c r="AM61" s="324">
        <v>1194585</v>
      </c>
      <c r="AN61" s="325">
        <v>207236</v>
      </c>
      <c r="AO61" s="326">
        <v>53.7</v>
      </c>
      <c r="AP61" s="327">
        <v>126429</v>
      </c>
      <c r="AQ61" s="339">
        <v>1.9</v>
      </c>
      <c r="AR61" s="329">
        <v>51.8</v>
      </c>
    </row>
    <row r="62" spans="1:44" ht="13" x14ac:dyDescent="0.2">
      <c r="A62" s="259"/>
      <c r="AK62" s="330"/>
      <c r="AL62" s="331" t="s">
        <v>521</v>
      </c>
      <c r="AM62" s="332">
        <v>451131</v>
      </c>
      <c r="AN62" s="333">
        <v>77985</v>
      </c>
      <c r="AO62" s="334">
        <v>14.2</v>
      </c>
      <c r="AP62" s="335">
        <v>71386</v>
      </c>
      <c r="AQ62" s="336">
        <v>3.4</v>
      </c>
      <c r="AR62" s="337">
        <v>10.8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LVdCSfGYIIbYLOJSv5lWOxpYsXuz/qTMQX7+0Bc/30ppRQLJERkEA/6Og6/PKnrIhLFmJ4/oXjubZF2xNkB7Jg==" saltValue="kR6vfQJ8kywPDWGTNy5L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QseFmCT1GFNpCdLCcpMWhGX/wv5eDXm7+dFKsjturc9YcNuootKNrctTkqni27Xz3SnmgYZPisZ8u5Wrvf5gSw==" saltValue="bZkelH7WKsSEoySjTTtt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75" zoomScaleNormal="75" zoomScaleSheetLayoutView="55" workbookViewId="0">
      <selection activeCell="CZ76" sqref="CZ76"/>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5qPukPW2DOgpAuv9hcYScypim5ZqKV6sxQvblIb3hdS6AHMYcH8oh0QeyvCIXSQznIlIxID/CapSvyGOdatutg==" saltValue="uSwfoquyz/GQMr60V/XH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5" zoomScaleNormal="7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3" t="s">
        <v>3</v>
      </c>
      <c r="D47" s="1153"/>
      <c r="E47" s="1154"/>
      <c r="F47" s="11">
        <v>69.489999999999995</v>
      </c>
      <c r="G47" s="12">
        <v>66.97</v>
      </c>
      <c r="H47" s="12">
        <v>60.02</v>
      </c>
      <c r="I47" s="12">
        <v>55.33</v>
      </c>
      <c r="J47" s="13">
        <v>54.56</v>
      </c>
    </row>
    <row r="48" spans="2:10" ht="57.75" customHeight="1" x14ac:dyDescent="0.2">
      <c r="B48" s="14"/>
      <c r="C48" s="1155" t="s">
        <v>4</v>
      </c>
      <c r="D48" s="1155"/>
      <c r="E48" s="1156"/>
      <c r="F48" s="15">
        <v>18.46</v>
      </c>
      <c r="G48" s="16">
        <v>10.99</v>
      </c>
      <c r="H48" s="16">
        <v>14.35</v>
      </c>
      <c r="I48" s="16">
        <v>17.46</v>
      </c>
      <c r="J48" s="17">
        <v>9.11</v>
      </c>
    </row>
    <row r="49" spans="2:10" ht="57.75" customHeight="1" thickBot="1" x14ac:dyDescent="0.25">
      <c r="B49" s="18"/>
      <c r="C49" s="1157" t="s">
        <v>5</v>
      </c>
      <c r="D49" s="1157"/>
      <c r="E49" s="1158"/>
      <c r="F49" s="19" t="s">
        <v>533</v>
      </c>
      <c r="G49" s="20" t="s">
        <v>534</v>
      </c>
      <c r="H49" s="20">
        <v>9.59</v>
      </c>
      <c r="I49" s="20">
        <v>8.4499999999999993</v>
      </c>
      <c r="J49" s="21">
        <v>3.15</v>
      </c>
    </row>
    <row r="50" spans="2:10" ht="13" x14ac:dyDescent="0.2"/>
  </sheetData>
  <sheetProtection algorithmName="SHA-512" hashValue="ywVUQ8IznWkv79AbWUdUBjBfq0VNdZtEf2qqpd7sGGv+EaIaJGJqeDkOEkYMr6vi8Tpr0e43DPyHR8yeU7M9Tw==" saltValue="oFXTw2ACIXUyMTii7kNs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2025-02-19T04:12:32Z</dcterms:created>
  <dcterms:modified xsi:type="dcterms:W3CDTF">2025-09-20T15:06:26Z</dcterms:modified>
  <cp:category/>
</cp:coreProperties>
</file>