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5" yWindow="30" windowWidth="7680" windowHeight="7755" tabRatio="834"/>
  </bookViews>
  <sheets>
    <sheet name="★26算定結果【HP公表用】 " sheetId="36" r:id="rId1"/>
  </sheets>
  <definedNames>
    <definedName name="_xlnm.Print_Area" localSheetId="0">'★26算定結果【HP公表用】 '!$A$1:$N$41</definedName>
    <definedName name="_xlnm.Print_Titles" localSheetId="0">'★26算定結果【HP公表用】 '!$A:$A,'★26算定結果【HP公表用】 '!$1:$9</definedName>
    <definedName name="ﾀｲﾄﾙ行" localSheetId="0">'★26算定結果【HP公表用】 '!$A$1:$H$9</definedName>
    <definedName name="ﾀｲﾄﾙ行">#REF!</definedName>
    <definedName name="印刷範囲">#REF!</definedName>
  </definedNames>
  <calcPr calcId="162913"/>
</workbook>
</file>

<file path=xl/calcChain.xml><?xml version="1.0" encoding="utf-8"?>
<calcChain xmlns="http://schemas.openxmlformats.org/spreadsheetml/2006/main">
  <c r="L40" i="36" l="1"/>
  <c r="N40" i="36" s="1"/>
  <c r="L36" i="36"/>
  <c r="N36" i="36" s="1"/>
  <c r="L32" i="36"/>
  <c r="N32" i="36" s="1"/>
  <c r="L28" i="36"/>
  <c r="N28" i="36" s="1"/>
  <c r="L24" i="36"/>
  <c r="N24" i="36" s="1"/>
  <c r="L20" i="36"/>
  <c r="N20" i="36" s="1"/>
  <c r="L16" i="36"/>
  <c r="N16" i="36" s="1"/>
  <c r="L12" i="36"/>
  <c r="N12" i="36" s="1"/>
  <c r="H39" i="36"/>
  <c r="H35" i="36"/>
  <c r="H31" i="36"/>
  <c r="H27" i="36"/>
  <c r="H23" i="36"/>
  <c r="H19" i="36"/>
  <c r="H15" i="36"/>
  <c r="H11" i="36"/>
  <c r="F40" i="36"/>
  <c r="H40" i="36" s="1"/>
  <c r="F39" i="36"/>
  <c r="L39" i="36" s="1"/>
  <c r="N39" i="36" s="1"/>
  <c r="F38" i="36"/>
  <c r="H38" i="36" s="1"/>
  <c r="F37" i="36"/>
  <c r="H37" i="36" s="1"/>
  <c r="F36" i="36"/>
  <c r="H36" i="36" s="1"/>
  <c r="F35" i="36"/>
  <c r="L35" i="36" s="1"/>
  <c r="N35" i="36" s="1"/>
  <c r="F34" i="36"/>
  <c r="H34" i="36" s="1"/>
  <c r="F33" i="36"/>
  <c r="H33" i="36" s="1"/>
  <c r="F32" i="36"/>
  <c r="H32" i="36" s="1"/>
  <c r="F31" i="36"/>
  <c r="L31" i="36" s="1"/>
  <c r="N31" i="36" s="1"/>
  <c r="F30" i="36"/>
  <c r="H30" i="36" s="1"/>
  <c r="F29" i="36"/>
  <c r="H29" i="36" s="1"/>
  <c r="F28" i="36"/>
  <c r="H28" i="36" s="1"/>
  <c r="F27" i="36"/>
  <c r="L27" i="36" s="1"/>
  <c r="N27" i="36" s="1"/>
  <c r="F26" i="36"/>
  <c r="H26" i="36" s="1"/>
  <c r="F25" i="36"/>
  <c r="H25" i="36" s="1"/>
  <c r="F24" i="36"/>
  <c r="H24" i="36" s="1"/>
  <c r="F23" i="36"/>
  <c r="L23" i="36" s="1"/>
  <c r="N23" i="36" s="1"/>
  <c r="F22" i="36"/>
  <c r="H22" i="36" s="1"/>
  <c r="F21" i="36"/>
  <c r="H21" i="36" s="1"/>
  <c r="F20" i="36"/>
  <c r="H20" i="36" s="1"/>
  <c r="F19" i="36"/>
  <c r="L19" i="36" s="1"/>
  <c r="N19" i="36" s="1"/>
  <c r="F18" i="36"/>
  <c r="H18" i="36" s="1"/>
  <c r="F17" i="36"/>
  <c r="H17" i="36" s="1"/>
  <c r="F16" i="36"/>
  <c r="H16" i="36" s="1"/>
  <c r="F15" i="36"/>
  <c r="L15" i="36" s="1"/>
  <c r="N15" i="36" s="1"/>
  <c r="F14" i="36"/>
  <c r="H14" i="36" s="1"/>
  <c r="F13" i="36"/>
  <c r="H13" i="36" s="1"/>
  <c r="F12" i="36"/>
  <c r="H12" i="36" s="1"/>
  <c r="F11" i="36"/>
  <c r="L11" i="36" s="1"/>
  <c r="N11" i="36" s="1"/>
  <c r="F10" i="36"/>
  <c r="H10" i="36" s="1"/>
  <c r="L13" i="36" l="1"/>
  <c r="N13" i="36" s="1"/>
  <c r="L17" i="36"/>
  <c r="N17" i="36" s="1"/>
  <c r="L21" i="36"/>
  <c r="N21" i="36" s="1"/>
  <c r="L25" i="36"/>
  <c r="N25" i="36" s="1"/>
  <c r="L29" i="36"/>
  <c r="N29" i="36" s="1"/>
  <c r="L33" i="36"/>
  <c r="N33" i="36" s="1"/>
  <c r="L37" i="36"/>
  <c r="N37" i="36" s="1"/>
  <c r="L10" i="36"/>
  <c r="N10" i="36" s="1"/>
  <c r="L14" i="36"/>
  <c r="N14" i="36" s="1"/>
  <c r="L18" i="36"/>
  <c r="N18" i="36" s="1"/>
  <c r="L22" i="36"/>
  <c r="N22" i="36" s="1"/>
  <c r="L26" i="36"/>
  <c r="N26" i="36" s="1"/>
  <c r="L30" i="36"/>
  <c r="N30" i="36" s="1"/>
  <c r="L34" i="36"/>
  <c r="N34" i="36" s="1"/>
  <c r="L38" i="36"/>
  <c r="N38" i="36" s="1"/>
</calcChain>
</file>

<file path=xl/sharedStrings.xml><?xml version="1.0" encoding="utf-8"?>
<sst xmlns="http://schemas.openxmlformats.org/spreadsheetml/2006/main" count="87" uniqueCount="64">
  <si>
    <t>岡 山 市</t>
  </si>
  <si>
    <t>倉 敷 市</t>
  </si>
  <si>
    <t>津 山 市</t>
  </si>
  <si>
    <t>玉 野 市</t>
  </si>
  <si>
    <t>笠 岡 市</t>
  </si>
  <si>
    <t>井 原 市</t>
  </si>
  <si>
    <t>総 社 市</t>
  </si>
  <si>
    <t>高 梁 市</t>
  </si>
  <si>
    <t>早 島 町</t>
  </si>
  <si>
    <t>里 庄 町</t>
  </si>
  <si>
    <t>矢 掛 町</t>
  </si>
  <si>
    <t>新 庄 村</t>
  </si>
  <si>
    <t>勝 央 町</t>
  </si>
  <si>
    <t>奈 義 町</t>
  </si>
  <si>
    <t>西粟倉村</t>
  </si>
  <si>
    <t>久米南町</t>
  </si>
  <si>
    <t>町 村 計</t>
  </si>
  <si>
    <t>県　　計</t>
  </si>
  <si>
    <t>伸率</t>
  </si>
  <si>
    <t>（単位：千円，％）</t>
  </si>
  <si>
    <t>区　　分</t>
  </si>
  <si>
    <t>伸 率</t>
  </si>
  <si>
    <t>数　　　値</t>
  </si>
  <si>
    <t>Ａ/Ｂ-1</t>
  </si>
  <si>
    <t>Ｃ/Ｄ-1</t>
  </si>
  <si>
    <t>Ｅ/Ｆ-1</t>
  </si>
  <si>
    <t>％</t>
  </si>
  <si>
    <t>A</t>
  </si>
  <si>
    <t>B</t>
  </si>
  <si>
    <t>Ｃ</t>
  </si>
  <si>
    <t>Ｄ</t>
  </si>
  <si>
    <t>(Ａ+Ｃ)　　Ｅ</t>
  </si>
  <si>
    <t>(Ｂ+Ｄ)　　Ｆ</t>
  </si>
  <si>
    <t>基準財政収入額</t>
    <rPh sb="0" eb="2">
      <t>キジュン</t>
    </rPh>
    <rPh sb="2" eb="4">
      <t>ザイセイ</t>
    </rPh>
    <rPh sb="4" eb="6">
      <t>シュウニュウ</t>
    </rPh>
    <rPh sb="6" eb="7">
      <t>ガク</t>
    </rPh>
    <phoneticPr fontId="5"/>
  </si>
  <si>
    <t>交　付　決　定　額</t>
    <rPh sb="0" eb="1">
      <t>コウ</t>
    </rPh>
    <rPh sb="2" eb="3">
      <t>ヅケ</t>
    </rPh>
    <rPh sb="4" eb="5">
      <t>ケツ</t>
    </rPh>
    <rPh sb="6" eb="7">
      <t>サダム</t>
    </rPh>
    <rPh sb="8" eb="9">
      <t>ガク</t>
    </rPh>
    <phoneticPr fontId="5"/>
  </si>
  <si>
    <t>　臨　時　財　政　対　策　債</t>
    <rPh sb="1" eb="2">
      <t>ノゾム</t>
    </rPh>
    <rPh sb="3" eb="4">
      <t>ジ</t>
    </rPh>
    <rPh sb="5" eb="6">
      <t>ザイ</t>
    </rPh>
    <rPh sb="7" eb="8">
      <t>セイ</t>
    </rPh>
    <rPh sb="9" eb="10">
      <t>ツイ</t>
    </rPh>
    <rPh sb="11" eb="12">
      <t>サク</t>
    </rPh>
    <rPh sb="13" eb="14">
      <t>サイ</t>
    </rPh>
    <phoneticPr fontId="5"/>
  </si>
  <si>
    <t>計</t>
    <rPh sb="0" eb="1">
      <t>ケイ</t>
    </rPh>
    <phoneticPr fontId="5"/>
  </si>
  <si>
    <t>交付決定額+</t>
    <rPh sb="2" eb="4">
      <t>ケッテイ</t>
    </rPh>
    <phoneticPr fontId="5"/>
  </si>
  <si>
    <t>臨時財政対策債</t>
    <rPh sb="0" eb="2">
      <t>リンジ</t>
    </rPh>
    <rPh sb="2" eb="4">
      <t>ザイセイ</t>
    </rPh>
    <rPh sb="4" eb="7">
      <t>タイサクサイ</t>
    </rPh>
    <phoneticPr fontId="5"/>
  </si>
  <si>
    <t>発行可能額</t>
    <rPh sb="0" eb="4">
      <t>ハッコウカノウ</t>
    </rPh>
    <rPh sb="4" eb="5">
      <t>ガク</t>
    </rPh>
    <phoneticPr fontId="5"/>
  </si>
  <si>
    <t>発行可能額</t>
    <rPh sb="0" eb="2">
      <t>ハッコウ</t>
    </rPh>
    <phoneticPr fontId="5"/>
  </si>
  <si>
    <t>浅 口 市</t>
    <rPh sb="0" eb="1">
      <t>アサ</t>
    </rPh>
    <rPh sb="2" eb="3">
      <t>クチ</t>
    </rPh>
    <rPh sb="4" eb="5">
      <t>シ</t>
    </rPh>
    <phoneticPr fontId="3"/>
  </si>
  <si>
    <t>新 見 市</t>
    <rPh sb="0" eb="1">
      <t>シン</t>
    </rPh>
    <rPh sb="2" eb="3">
      <t>ミ</t>
    </rPh>
    <rPh sb="4" eb="5">
      <t>シ</t>
    </rPh>
    <phoneticPr fontId="3"/>
  </si>
  <si>
    <t>備 前 市</t>
    <rPh sb="0" eb="1">
      <t>ソナエ</t>
    </rPh>
    <rPh sb="2" eb="3">
      <t>マエ</t>
    </rPh>
    <rPh sb="4" eb="5">
      <t>シ</t>
    </rPh>
    <phoneticPr fontId="3"/>
  </si>
  <si>
    <t>瀬戸内市</t>
    <rPh sb="0" eb="3">
      <t>セトウチ</t>
    </rPh>
    <rPh sb="3" eb="4">
      <t>シ</t>
    </rPh>
    <phoneticPr fontId="3"/>
  </si>
  <si>
    <t>赤 磐 市</t>
    <rPh sb="0" eb="1">
      <t>アカ</t>
    </rPh>
    <rPh sb="2" eb="3">
      <t>イワ</t>
    </rPh>
    <rPh sb="4" eb="5">
      <t>シ</t>
    </rPh>
    <phoneticPr fontId="3"/>
  </si>
  <si>
    <t>真 庭 市</t>
    <rPh sb="0" eb="1">
      <t>マコト</t>
    </rPh>
    <rPh sb="2" eb="3">
      <t>ニワ</t>
    </rPh>
    <rPh sb="4" eb="5">
      <t>シ</t>
    </rPh>
    <phoneticPr fontId="3"/>
  </si>
  <si>
    <t>美 作 市</t>
    <rPh sb="0" eb="1">
      <t>ビ</t>
    </rPh>
    <rPh sb="2" eb="3">
      <t>サク</t>
    </rPh>
    <rPh sb="4" eb="5">
      <t>シ</t>
    </rPh>
    <phoneticPr fontId="3"/>
  </si>
  <si>
    <t>和 気 町</t>
    <rPh sb="0" eb="1">
      <t>ワ</t>
    </rPh>
    <rPh sb="2" eb="3">
      <t>キ</t>
    </rPh>
    <rPh sb="4" eb="5">
      <t>マチ</t>
    </rPh>
    <phoneticPr fontId="3"/>
  </si>
  <si>
    <t>鏡 野 町</t>
    <rPh sb="0" eb="1">
      <t>カガミ</t>
    </rPh>
    <rPh sb="2" eb="3">
      <t>ノ</t>
    </rPh>
    <rPh sb="4" eb="5">
      <t>マチ</t>
    </rPh>
    <phoneticPr fontId="3"/>
  </si>
  <si>
    <t>美 咲 町</t>
    <rPh sb="0" eb="1">
      <t>ビ</t>
    </rPh>
    <rPh sb="2" eb="3">
      <t>サキ</t>
    </rPh>
    <rPh sb="4" eb="5">
      <t>マチ</t>
    </rPh>
    <phoneticPr fontId="3"/>
  </si>
  <si>
    <t>吉備中央町</t>
    <rPh sb="0" eb="2">
      <t>キビ</t>
    </rPh>
    <rPh sb="2" eb="5">
      <t>チュウオウチョウ</t>
    </rPh>
    <phoneticPr fontId="3"/>
  </si>
  <si>
    <t>大都市計</t>
    <rPh sb="0" eb="3">
      <t>ダイトシ</t>
    </rPh>
    <rPh sb="3" eb="4">
      <t>ケイ</t>
    </rPh>
    <phoneticPr fontId="5"/>
  </si>
  <si>
    <t>都市計</t>
    <rPh sb="0" eb="2">
      <t>トシ</t>
    </rPh>
    <phoneticPr fontId="5"/>
  </si>
  <si>
    <t>基準財政需要額
（臨時財政対策債振替後）</t>
    <rPh sb="0" eb="2">
      <t>キジュン</t>
    </rPh>
    <rPh sb="2" eb="4">
      <t>ザイセイ</t>
    </rPh>
    <rPh sb="4" eb="7">
      <t>ジュヨウガク</t>
    </rPh>
    <rPh sb="9" eb="16">
      <t>リンジザイセイタイサクサイ</t>
    </rPh>
    <rPh sb="16" eb="19">
      <t>フリカエゴ</t>
    </rPh>
    <phoneticPr fontId="5"/>
  </si>
  <si>
    <t>平成26年度</t>
    <phoneticPr fontId="5"/>
  </si>
  <si>
    <t>平成26年度</t>
  </si>
  <si>
    <t>（調整額復活後）</t>
    <rPh sb="1" eb="3">
      <t>チョウセイ</t>
    </rPh>
    <rPh sb="3" eb="4">
      <t>ガク</t>
    </rPh>
    <rPh sb="4" eb="6">
      <t>フッカツ</t>
    </rPh>
    <rPh sb="6" eb="7">
      <t>ゴ</t>
    </rPh>
    <phoneticPr fontId="3"/>
  </si>
  <si>
    <t>平成26年度</t>
    <phoneticPr fontId="3"/>
  </si>
  <si>
    <t>（当初）</t>
    <rPh sb="1" eb="3">
      <t>トウショ</t>
    </rPh>
    <phoneticPr fontId="3"/>
  </si>
  <si>
    <t>平成26年度(調整額復活後)</t>
    <rPh sb="7" eb="9">
      <t>チョウセイ</t>
    </rPh>
    <rPh sb="9" eb="10">
      <t>ガク</t>
    </rPh>
    <rPh sb="10" eb="12">
      <t>フッカツ</t>
    </rPh>
    <rPh sb="12" eb="13">
      <t>ゴ</t>
    </rPh>
    <phoneticPr fontId="3"/>
  </si>
  <si>
    <t>平成26年度(当初)</t>
    <rPh sb="7" eb="9">
      <t>トウショ</t>
    </rPh>
    <phoneticPr fontId="3"/>
  </si>
  <si>
    <t>平　成　26　年　度　普　通　交　付　税　等　算　定　結　果　（調 整 額 復 活 後）</t>
    <rPh sb="21" eb="22">
      <t>トウ</t>
    </rPh>
    <rPh sb="32" eb="33">
      <t>チョウ</t>
    </rPh>
    <rPh sb="34" eb="35">
      <t>ヒトシ</t>
    </rPh>
    <rPh sb="36" eb="37">
      <t>ガク</t>
    </rPh>
    <rPh sb="38" eb="39">
      <t>マタ</t>
    </rPh>
    <rPh sb="40" eb="41">
      <t>カツ</t>
    </rPh>
    <rPh sb="42" eb="43">
      <t>ゴ</t>
    </rPh>
    <phoneticPr fontId="5"/>
  </si>
  <si>
    <t>※　基準財政需要額、基準財政収入額は錯誤措置後の数値である。　　　　　※　当初算定は調整額減額後の数値である。　　　　　※　伸び率は当初算定との比較である。　　　</t>
    <rPh sb="2" eb="4">
      <t>キジュン</t>
    </rPh>
    <rPh sb="4" eb="6">
      <t>ザイセイ</t>
    </rPh>
    <rPh sb="6" eb="9">
      <t>ジュヨウガク</t>
    </rPh>
    <rPh sb="10" eb="12">
      <t>キジュン</t>
    </rPh>
    <rPh sb="12" eb="14">
      <t>ザイセイ</t>
    </rPh>
    <rPh sb="14" eb="17">
      <t>シュウニュウガク</t>
    </rPh>
    <rPh sb="18" eb="20">
      <t>サクゴ</t>
    </rPh>
    <rPh sb="20" eb="22">
      <t>ソチ</t>
    </rPh>
    <rPh sb="22" eb="23">
      <t>ゴ</t>
    </rPh>
    <rPh sb="24" eb="26">
      <t>スウチ</t>
    </rPh>
    <rPh sb="37" eb="39">
      <t>トウショ</t>
    </rPh>
    <rPh sb="39" eb="41">
      <t>サンテイ</t>
    </rPh>
    <rPh sb="42" eb="44">
      <t>チョウセイ</t>
    </rPh>
    <rPh sb="44" eb="45">
      <t>ガク</t>
    </rPh>
    <rPh sb="45" eb="47">
      <t>ゲンガク</t>
    </rPh>
    <rPh sb="47" eb="48">
      <t>アト</t>
    </rPh>
    <rPh sb="49" eb="51">
      <t>スウチ</t>
    </rPh>
    <rPh sb="62" eb="63">
      <t>ノ</t>
    </rPh>
    <rPh sb="64" eb="65">
      <t>リツ</t>
    </rPh>
    <rPh sb="66" eb="68">
      <t>トウショ</t>
    </rPh>
    <rPh sb="68" eb="70">
      <t>サンテイ</t>
    </rPh>
    <rPh sb="72" eb="74">
      <t>ヒカク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</si>
</sst>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&quot;△&quot;#,##0;"/>
    <numFmt numFmtId="177" formatCode="#,##0.0;[Red]&quot;△&quot;#,##0.0;0.0"/>
  </numFmts>
  <fonts count="1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明朝"/>
      <family val="1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/>
      <top/>
      <bottom style="thick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thin">
        <color indexed="8"/>
      </right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/>
      <top/>
      <bottom style="dotted">
        <color indexed="8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 style="dotted">
        <color indexed="8"/>
      </bottom>
      <diagonal/>
    </border>
    <border>
      <left/>
      <right style="thin">
        <color indexed="8"/>
      </right>
      <top/>
      <bottom style="dotted">
        <color indexed="8"/>
      </bottom>
      <diagonal/>
    </border>
    <border>
      <left/>
      <right/>
      <top/>
      <bottom style="dotted">
        <color indexed="8"/>
      </bottom>
      <diagonal/>
    </border>
    <border>
      <left style="thick">
        <color indexed="8"/>
      </left>
      <right style="thin">
        <color indexed="8"/>
      </right>
      <top/>
      <bottom style="dotted">
        <color indexed="8"/>
      </bottom>
      <diagonal/>
    </border>
    <border>
      <left/>
      <right style="thick">
        <color indexed="8"/>
      </right>
      <top/>
      <bottom style="dotted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8"/>
      </right>
      <top style="thick">
        <color indexed="8"/>
      </top>
      <bottom/>
      <diagonal/>
    </border>
  </borders>
  <cellStyleXfs count="3">
    <xf numFmtId="0" fontId="0" fillId="0" borderId="0"/>
    <xf numFmtId="0" fontId="4" fillId="0" borderId="0"/>
    <xf numFmtId="0" fontId="1" fillId="0" borderId="0">
      <alignment vertical="center"/>
    </xf>
  </cellStyleXfs>
  <cellXfs count="108">
    <xf numFmtId="0" fontId="0" fillId="0" borderId="0" xfId="0" applyFont="1"/>
    <xf numFmtId="0" fontId="6" fillId="0" borderId="0" xfId="1" applyFont="1" applyAlignment="1">
      <alignment vertical="center"/>
    </xf>
    <xf numFmtId="14" fontId="7" fillId="0" borderId="4" xfId="1" applyNumberFormat="1" applyFont="1" applyBorder="1" applyAlignment="1" applyProtection="1">
      <alignment vertical="center"/>
      <protection locked="0"/>
    </xf>
    <xf numFmtId="0" fontId="7" fillId="0" borderId="4" xfId="1" applyFont="1" applyBorder="1" applyAlignment="1">
      <alignment vertical="center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0" xfId="1" applyFont="1" applyAlignment="1">
      <alignment vertical="center"/>
    </xf>
    <xf numFmtId="176" fontId="8" fillId="0" borderId="0" xfId="1" applyNumberFormat="1" applyFont="1" applyAlignment="1">
      <alignment vertical="center"/>
    </xf>
    <xf numFmtId="176" fontId="9" fillId="0" borderId="0" xfId="1" applyNumberFormat="1" applyFont="1" applyAlignment="1">
      <alignment vertical="center"/>
    </xf>
    <xf numFmtId="176" fontId="7" fillId="0" borderId="0" xfId="1" applyNumberFormat="1" applyFont="1" applyAlignment="1" applyProtection="1">
      <alignment vertical="center"/>
      <protection locked="0"/>
    </xf>
    <xf numFmtId="176" fontId="7" fillId="0" borderId="0" xfId="1" applyNumberFormat="1" applyFont="1" applyAlignment="1">
      <alignment vertical="center"/>
    </xf>
    <xf numFmtId="177" fontId="7" fillId="0" borderId="0" xfId="1" applyNumberFormat="1" applyFont="1" applyAlignment="1" applyProtection="1">
      <alignment vertical="center"/>
      <protection locked="0"/>
    </xf>
    <xf numFmtId="0" fontId="2" fillId="0" borderId="1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1" xfId="1" applyFont="1" applyBorder="1" applyAlignment="1" applyProtection="1">
      <alignment horizontal="center" vertical="center"/>
      <protection locked="0"/>
    </xf>
    <xf numFmtId="0" fontId="2" fillId="0" borderId="1" xfId="1" applyFont="1" applyBorder="1" applyAlignment="1">
      <alignment horizontal="center" vertical="center"/>
    </xf>
    <xf numFmtId="0" fontId="2" fillId="0" borderId="5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 applyProtection="1">
      <alignment horizontal="center" vertical="center" shrinkToFit="1"/>
      <protection locked="0"/>
    </xf>
    <xf numFmtId="0" fontId="7" fillId="0" borderId="6" xfId="1" applyFont="1" applyBorder="1" applyAlignment="1" applyProtection="1">
      <alignment horizontal="center" vertical="center" shrinkToFit="1"/>
      <protection locked="0"/>
    </xf>
    <xf numFmtId="0" fontId="7" fillId="0" borderId="7" xfId="1" applyFont="1" applyBorder="1" applyAlignment="1" applyProtection="1">
      <alignment horizontal="center" vertical="center" shrinkToFit="1"/>
      <protection locked="0"/>
    </xf>
    <xf numFmtId="0" fontId="7" fillId="0" borderId="8" xfId="1" applyFont="1" applyBorder="1" applyAlignment="1" applyProtection="1">
      <alignment horizontal="center" vertical="center" shrinkToFit="1"/>
      <protection locked="0"/>
    </xf>
    <xf numFmtId="0" fontId="7" fillId="0" borderId="9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shrinkToFit="1"/>
    </xf>
    <xf numFmtId="0" fontId="7" fillId="0" borderId="5" xfId="1" applyFont="1" applyBorder="1" applyAlignment="1">
      <alignment horizontal="right" vertical="center" shrinkToFit="1"/>
    </xf>
    <xf numFmtId="0" fontId="7" fillId="0" borderId="10" xfId="1" applyFont="1" applyBorder="1" applyAlignment="1">
      <alignment horizontal="right" vertical="center" shrinkToFit="1"/>
    </xf>
    <xf numFmtId="0" fontId="7" fillId="0" borderId="11" xfId="1" applyFont="1" applyBorder="1" applyAlignment="1">
      <alignment horizontal="right" vertical="center" shrinkToFit="1"/>
    </xf>
    <xf numFmtId="0" fontId="7" fillId="0" borderId="12" xfId="1" applyFont="1" applyBorder="1" applyAlignment="1">
      <alignment horizontal="right" vertical="center" shrinkToFit="1"/>
    </xf>
    <xf numFmtId="176" fontId="7" fillId="0" borderId="1" xfId="1" applyNumberFormat="1" applyFont="1" applyBorder="1" applyAlignment="1">
      <alignment horizontal="center" vertical="center" shrinkToFit="1"/>
    </xf>
    <xf numFmtId="176" fontId="7" fillId="0" borderId="13" xfId="1" applyNumberFormat="1" applyFont="1" applyBorder="1" applyAlignment="1">
      <alignment horizontal="center" vertical="center" shrinkToFit="1"/>
    </xf>
    <xf numFmtId="176" fontId="7" fillId="0" borderId="14" xfId="1" applyNumberFormat="1" applyFont="1" applyBorder="1" applyAlignment="1">
      <alignment horizontal="center" vertical="center" shrinkToFit="1"/>
    </xf>
    <xf numFmtId="176" fontId="7" fillId="0" borderId="5" xfId="1" applyNumberFormat="1" applyFont="1" applyBorder="1" applyAlignment="1">
      <alignment horizontal="center" vertical="center" shrinkToFit="1"/>
    </xf>
    <xf numFmtId="176" fontId="7" fillId="0" borderId="1" xfId="1" applyNumberFormat="1" applyFont="1" applyBorder="1" applyAlignment="1">
      <alignment horizontal="right" vertical="center" shrinkToFit="1"/>
    </xf>
    <xf numFmtId="177" fontId="7" fillId="0" borderId="6" xfId="1" applyNumberFormat="1" applyFont="1" applyBorder="1" applyAlignment="1">
      <alignment vertical="center" shrinkToFit="1"/>
    </xf>
    <xf numFmtId="176" fontId="7" fillId="0" borderId="7" xfId="1" applyNumberFormat="1" applyFont="1" applyBorder="1" applyAlignment="1">
      <alignment horizontal="right" vertical="center" shrinkToFit="1"/>
    </xf>
    <xf numFmtId="177" fontId="7" fillId="0" borderId="0" xfId="1" applyNumberFormat="1" applyFont="1" applyAlignment="1">
      <alignment vertical="center" shrinkToFit="1"/>
    </xf>
    <xf numFmtId="176" fontId="7" fillId="0" borderId="15" xfId="1" applyNumberFormat="1" applyFont="1" applyBorder="1" applyAlignment="1">
      <alignment horizontal="right" vertical="center" shrinkToFit="1"/>
    </xf>
    <xf numFmtId="177" fontId="7" fillId="0" borderId="8" xfId="1" applyNumberFormat="1" applyFont="1" applyBorder="1" applyAlignment="1">
      <alignment horizontal="right" vertical="center" shrinkToFit="1"/>
    </xf>
    <xf numFmtId="176" fontId="7" fillId="0" borderId="13" xfId="1" applyNumberFormat="1" applyFont="1" applyBorder="1" applyAlignment="1">
      <alignment horizontal="right" vertical="center" shrinkToFit="1"/>
    </xf>
    <xf numFmtId="177" fontId="7" fillId="0" borderId="16" xfId="1" applyNumberFormat="1" applyFont="1" applyBorder="1" applyAlignment="1">
      <alignment vertical="center" shrinkToFit="1"/>
    </xf>
    <xf numFmtId="176" fontId="7" fillId="0" borderId="17" xfId="1" applyNumberFormat="1" applyFont="1" applyBorder="1" applyAlignment="1">
      <alignment horizontal="right" vertical="center" shrinkToFit="1"/>
    </xf>
    <xf numFmtId="177" fontId="7" fillId="0" borderId="18" xfId="1" applyNumberFormat="1" applyFont="1" applyBorder="1" applyAlignment="1">
      <alignment vertical="center" shrinkToFit="1"/>
    </xf>
    <xf numFmtId="176" fontId="7" fillId="0" borderId="19" xfId="1" applyNumberFormat="1" applyFont="1" applyBorder="1" applyAlignment="1">
      <alignment horizontal="right" vertical="center" shrinkToFit="1"/>
    </xf>
    <xf numFmtId="177" fontId="7" fillId="0" borderId="20" xfId="1" applyNumberFormat="1" applyFont="1" applyBorder="1" applyAlignment="1">
      <alignment horizontal="right" vertical="center" shrinkToFit="1"/>
    </xf>
    <xf numFmtId="176" fontId="7" fillId="0" borderId="14" xfId="1" applyNumberFormat="1" applyFont="1" applyBorder="1" applyAlignment="1">
      <alignment horizontal="right" vertical="center" shrinkToFit="1"/>
    </xf>
    <xf numFmtId="177" fontId="7" fillId="0" borderId="21" xfId="1" applyNumberFormat="1" applyFont="1" applyBorder="1" applyAlignment="1">
      <alignment vertical="center" shrinkToFit="1"/>
    </xf>
    <xf numFmtId="176" fontId="7" fillId="0" borderId="22" xfId="1" applyNumberFormat="1" applyFont="1" applyBorder="1" applyAlignment="1">
      <alignment horizontal="right" vertical="center" shrinkToFit="1"/>
    </xf>
    <xf numFmtId="177" fontId="7" fillId="0" borderId="23" xfId="1" applyNumberFormat="1" applyFont="1" applyBorder="1" applyAlignment="1">
      <alignment vertical="center" shrinkToFit="1"/>
    </xf>
    <xf numFmtId="176" fontId="7" fillId="0" borderId="24" xfId="1" applyNumberFormat="1" applyFont="1" applyBorder="1" applyAlignment="1">
      <alignment horizontal="right" vertical="center" shrinkToFit="1"/>
    </xf>
    <xf numFmtId="177" fontId="7" fillId="0" borderId="25" xfId="1" applyNumberFormat="1" applyFont="1" applyBorder="1" applyAlignment="1">
      <alignment horizontal="right" vertical="center" shrinkToFit="1"/>
    </xf>
    <xf numFmtId="176" fontId="7" fillId="0" borderId="5" xfId="1" applyNumberFormat="1" applyFont="1" applyBorder="1" applyAlignment="1">
      <alignment vertical="center" shrinkToFit="1"/>
    </xf>
    <xf numFmtId="177" fontId="7" fillId="0" borderId="10" xfId="1" applyNumberFormat="1" applyFont="1" applyBorder="1" applyAlignment="1">
      <alignment vertical="center" shrinkToFit="1"/>
    </xf>
    <xf numFmtId="176" fontId="7" fillId="0" borderId="11" xfId="1" applyNumberFormat="1" applyFont="1" applyBorder="1" applyAlignment="1">
      <alignment vertical="center" shrinkToFit="1"/>
    </xf>
    <xf numFmtId="177" fontId="7" fillId="0" borderId="4" xfId="1" applyNumberFormat="1" applyFont="1" applyBorder="1" applyAlignment="1">
      <alignment vertical="center" shrinkToFit="1"/>
    </xf>
    <xf numFmtId="176" fontId="7" fillId="0" borderId="26" xfId="1" applyNumberFormat="1" applyFont="1" applyBorder="1" applyAlignment="1">
      <alignment horizontal="right" vertical="center" shrinkToFit="1"/>
    </xf>
    <xf numFmtId="176" fontId="7" fillId="0" borderId="11" xfId="1" applyNumberFormat="1" applyFont="1" applyBorder="1" applyAlignment="1">
      <alignment horizontal="right" vertical="center" shrinkToFit="1"/>
    </xf>
    <xf numFmtId="177" fontId="7" fillId="0" borderId="12" xfId="1" applyNumberFormat="1" applyFont="1" applyBorder="1" applyAlignment="1">
      <alignment horizontal="right" vertical="center" shrinkToFit="1"/>
    </xf>
    <xf numFmtId="176" fontId="7" fillId="0" borderId="27" xfId="1" applyNumberFormat="1" applyFont="1" applyBorder="1" applyAlignment="1">
      <alignment horizontal="center" vertical="center" shrinkToFit="1"/>
    </xf>
    <xf numFmtId="176" fontId="7" fillId="0" borderId="27" xfId="1" applyNumberFormat="1" applyFont="1" applyBorder="1" applyAlignment="1">
      <alignment vertical="center" shrinkToFit="1"/>
    </xf>
    <xf numFmtId="177" fontId="7" fillId="0" borderId="28" xfId="1" applyNumberFormat="1" applyFont="1" applyBorder="1" applyAlignment="1">
      <alignment vertical="center" shrinkToFit="1"/>
    </xf>
    <xf numFmtId="176" fontId="7" fillId="0" borderId="29" xfId="1" applyNumberFormat="1" applyFont="1" applyBorder="1" applyAlignment="1">
      <alignment vertical="center" shrinkToFit="1"/>
    </xf>
    <xf numFmtId="177" fontId="7" fillId="0" borderId="30" xfId="1" applyNumberFormat="1" applyFont="1" applyBorder="1" applyAlignment="1">
      <alignment vertical="center" shrinkToFit="1"/>
    </xf>
    <xf numFmtId="176" fontId="7" fillId="0" borderId="31" xfId="1" applyNumberFormat="1" applyFont="1" applyBorder="1" applyAlignment="1">
      <alignment horizontal="right" vertical="center" shrinkToFit="1"/>
    </xf>
    <xf numFmtId="176" fontId="7" fillId="0" borderId="29" xfId="1" applyNumberFormat="1" applyFont="1" applyBorder="1" applyAlignment="1">
      <alignment horizontal="right" vertical="center" shrinkToFit="1"/>
    </xf>
    <xf numFmtId="177" fontId="7" fillId="0" borderId="32" xfId="1" applyNumberFormat="1" applyFont="1" applyBorder="1" applyAlignment="1">
      <alignment horizontal="right" vertical="center" shrinkToFit="1"/>
    </xf>
    <xf numFmtId="0" fontId="7" fillId="0" borderId="7" xfId="1" applyFont="1" applyFill="1" applyBorder="1" applyAlignment="1" applyProtection="1">
      <alignment horizontal="center" vertical="center" shrinkToFit="1"/>
      <protection locked="0"/>
    </xf>
    <xf numFmtId="0" fontId="7" fillId="0" borderId="0" xfId="1" applyFont="1" applyFill="1" applyAlignment="1" applyProtection="1">
      <alignment horizontal="center" vertical="center" shrinkToFit="1"/>
      <protection locked="0"/>
    </xf>
    <xf numFmtId="0" fontId="7" fillId="0" borderId="15" xfId="1" applyFont="1" applyFill="1" applyBorder="1" applyAlignment="1" applyProtection="1">
      <alignment horizontal="center" vertical="center" shrinkToFit="1"/>
      <protection locked="0"/>
    </xf>
    <xf numFmtId="0" fontId="7" fillId="0" borderId="8" xfId="1" applyFont="1" applyFill="1" applyBorder="1" applyAlignment="1" applyProtection="1">
      <alignment horizontal="center" vertical="center" shrinkToFit="1"/>
      <protection locked="0"/>
    </xf>
    <xf numFmtId="0" fontId="7" fillId="0" borderId="9" xfId="1" applyFont="1" applyFill="1" applyBorder="1" applyAlignment="1">
      <alignment horizontal="center" vertical="center" shrinkToFit="1"/>
    </xf>
    <xf numFmtId="0" fontId="7" fillId="0" borderId="0" xfId="1" applyFont="1" applyFill="1" applyAlignment="1">
      <alignment horizontal="center" vertical="center" shrinkToFit="1"/>
    </xf>
    <xf numFmtId="0" fontId="7" fillId="0" borderId="7" xfId="1" applyFont="1" applyFill="1" applyBorder="1" applyAlignment="1">
      <alignment horizontal="center" vertical="center" shrinkToFit="1"/>
    </xf>
    <xf numFmtId="0" fontId="7" fillId="0" borderId="8" xfId="1" applyFont="1" applyFill="1" applyBorder="1" applyAlignment="1">
      <alignment horizontal="center" vertical="center" shrinkToFit="1"/>
    </xf>
    <xf numFmtId="0" fontId="7" fillId="0" borderId="15" xfId="1" applyFont="1" applyFill="1" applyBorder="1" applyAlignment="1">
      <alignment horizontal="center" vertical="center" shrinkToFit="1"/>
    </xf>
    <xf numFmtId="0" fontId="7" fillId="0" borderId="11" xfId="1" applyFont="1" applyFill="1" applyBorder="1" applyAlignment="1">
      <alignment horizontal="right" vertical="center" shrinkToFit="1"/>
    </xf>
    <xf numFmtId="0" fontId="7" fillId="0" borderId="4" xfId="1" applyFont="1" applyFill="1" applyBorder="1" applyAlignment="1">
      <alignment horizontal="right" vertical="center" shrinkToFit="1"/>
    </xf>
    <xf numFmtId="0" fontId="7" fillId="0" borderId="26" xfId="1" applyFont="1" applyFill="1" applyBorder="1" applyAlignment="1">
      <alignment horizontal="right" vertical="center" shrinkToFit="1"/>
    </xf>
    <xf numFmtId="0" fontId="7" fillId="0" borderId="12" xfId="1" applyFont="1" applyFill="1" applyBorder="1" applyAlignment="1">
      <alignment horizontal="right" vertical="center" shrinkToFit="1"/>
    </xf>
    <xf numFmtId="176" fontId="7" fillId="0" borderId="33" xfId="1" applyNumberFormat="1" applyFont="1" applyBorder="1" applyAlignment="1">
      <alignment horizontal="right" vertical="center" shrinkToFit="1"/>
    </xf>
    <xf numFmtId="0" fontId="7" fillId="0" borderId="4" xfId="1" applyFont="1" applyBorder="1" applyAlignment="1">
      <alignment horizontal="center" vertical="center"/>
    </xf>
    <xf numFmtId="176" fontId="7" fillId="0" borderId="27" xfId="1" applyNumberFormat="1" applyFont="1" applyBorder="1" applyAlignment="1">
      <alignment horizontal="right" vertical="center" shrinkToFit="1"/>
    </xf>
    <xf numFmtId="177" fontId="7" fillId="0" borderId="30" xfId="1" applyNumberFormat="1" applyFont="1" applyBorder="1" applyAlignment="1">
      <alignment horizontal="right" vertical="center" shrinkToFit="1"/>
    </xf>
    <xf numFmtId="176" fontId="7" fillId="0" borderId="0" xfId="1" applyNumberFormat="1" applyFont="1" applyBorder="1" applyAlignment="1">
      <alignment vertical="center"/>
    </xf>
    <xf numFmtId="176" fontId="7" fillId="0" borderId="3" xfId="1" applyNumberFormat="1" applyFont="1" applyBorder="1" applyAlignment="1">
      <alignment vertical="center"/>
    </xf>
    <xf numFmtId="0" fontId="7" fillId="0" borderId="15" xfId="1" applyFont="1" applyBorder="1" applyAlignment="1">
      <alignment horizontal="center" vertical="center" shrinkToFit="1"/>
    </xf>
    <xf numFmtId="0" fontId="10" fillId="0" borderId="0" xfId="1" applyFont="1" applyAlignment="1" applyProtection="1">
      <alignment horizontal="center" vertical="center"/>
      <protection locked="0"/>
    </xf>
    <xf numFmtId="0" fontId="7" fillId="0" borderId="4" xfId="1" applyFont="1" applyBorder="1" applyAlignment="1">
      <alignment horizontal="right" vertical="center"/>
    </xf>
    <xf numFmtId="0" fontId="2" fillId="0" borderId="2" xfId="1" applyFont="1" applyBorder="1" applyAlignment="1" applyProtection="1">
      <alignment horizontal="center" vertical="center" wrapText="1"/>
      <protection locked="0"/>
    </xf>
    <xf numFmtId="0" fontId="2" fillId="0" borderId="34" xfId="1" applyFont="1" applyBorder="1" applyAlignment="1" applyProtection="1">
      <alignment horizontal="center" vertical="center"/>
      <protection locked="0"/>
    </xf>
    <xf numFmtId="0" fontId="2" fillId="0" borderId="14" xfId="1" applyFont="1" applyBorder="1" applyAlignment="1" applyProtection="1">
      <alignment horizontal="center" vertical="center"/>
      <protection locked="0"/>
    </xf>
    <xf numFmtId="0" fontId="2" fillId="0" borderId="25" xfId="1" applyFont="1" applyBorder="1" applyAlignment="1" applyProtection="1">
      <alignment horizontal="center" vertical="center"/>
      <protection locked="0"/>
    </xf>
    <xf numFmtId="0" fontId="2" fillId="0" borderId="2" xfId="1" applyFont="1" applyFill="1" applyBorder="1" applyAlignment="1">
      <alignment horizontal="center" vertical="center"/>
    </xf>
    <xf numFmtId="0" fontId="2" fillId="0" borderId="34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2" fillId="0" borderId="25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34" xfId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 wrapText="1"/>
    </xf>
    <xf numFmtId="0" fontId="2" fillId="0" borderId="23" xfId="1" applyFont="1" applyFill="1" applyBorder="1" applyAlignment="1">
      <alignment horizontal="center" vertical="center" wrapText="1"/>
    </xf>
    <xf numFmtId="0" fontId="2" fillId="0" borderId="25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</cellXfs>
  <cellStyles count="3">
    <cellStyle name="標準" xfId="0" builtinId="0"/>
    <cellStyle name="標準 3" xfId="2"/>
    <cellStyle name="標準_H17kouhugaku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V42"/>
  <sheetViews>
    <sheetView showGridLines="0" tabSelected="1" view="pageBreakPreview" zoomScale="85" zoomScaleNormal="70" zoomScaleSheetLayoutView="70" workbookViewId="0">
      <pane xSplit="1" ySplit="9" topLeftCell="B19" activePane="bottomRight" state="frozen"/>
      <selection activeCell="K24" sqref="K24"/>
      <selection pane="topRight" activeCell="K24" sqref="K24"/>
      <selection pane="bottomLeft" activeCell="K24" sqref="K24"/>
      <selection pane="bottomRight" activeCell="A41" sqref="A41"/>
    </sheetView>
  </sheetViews>
  <sheetFormatPr defaultColWidth="12.75" defaultRowHeight="17.649999999999999" customHeight="1"/>
  <cols>
    <col min="1" max="1" width="9.375" style="5" customWidth="1"/>
    <col min="2" max="2" width="14.125" style="5" customWidth="1"/>
    <col min="3" max="3" width="9.125" style="5" customWidth="1"/>
    <col min="4" max="4" width="14.125" style="5" customWidth="1"/>
    <col min="5" max="5" width="9.125" style="5" customWidth="1"/>
    <col min="6" max="7" width="14.125" style="5" customWidth="1"/>
    <col min="8" max="8" width="9.125" style="5" customWidth="1"/>
    <col min="9" max="10" width="14.125" style="5" customWidth="1"/>
    <col min="11" max="11" width="9.125" style="5" customWidth="1"/>
    <col min="12" max="13" width="15.125" style="5" customWidth="1"/>
    <col min="14" max="14" width="9.125" style="5" customWidth="1"/>
    <col min="15" max="16384" width="12.75" style="5"/>
  </cols>
  <sheetData>
    <row r="1" spans="1:14" s="1" customFormat="1" ht="39.75" customHeight="1">
      <c r="A1" s="86" t="s">
        <v>62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14" ht="15.75" customHeight="1" thickBot="1">
      <c r="A2" s="2"/>
      <c r="B2" s="3"/>
      <c r="C2" s="80"/>
      <c r="D2" s="80"/>
      <c r="E2" s="3"/>
      <c r="F2" s="4"/>
      <c r="G2" s="3"/>
      <c r="H2" s="4"/>
      <c r="I2" s="4"/>
      <c r="J2" s="4"/>
      <c r="K2" s="4"/>
      <c r="L2" s="87" t="s">
        <v>19</v>
      </c>
      <c r="M2" s="87"/>
      <c r="N2" s="87"/>
    </row>
    <row r="3" spans="1:14" s="12" customFormat="1" ht="14.25" thickTop="1">
      <c r="A3" s="11"/>
      <c r="B3" s="88" t="s">
        <v>54</v>
      </c>
      <c r="C3" s="89"/>
      <c r="D3" s="92" t="s">
        <v>33</v>
      </c>
      <c r="E3" s="93"/>
      <c r="F3" s="96" t="s">
        <v>34</v>
      </c>
      <c r="G3" s="97"/>
      <c r="H3" s="98"/>
      <c r="I3" s="102" t="s">
        <v>35</v>
      </c>
      <c r="J3" s="103"/>
      <c r="K3" s="104"/>
      <c r="L3" s="102" t="s">
        <v>36</v>
      </c>
      <c r="M3" s="103"/>
      <c r="N3" s="104"/>
    </row>
    <row r="4" spans="1:14" s="12" customFormat="1" ht="24" customHeight="1">
      <c r="A4" s="11"/>
      <c r="B4" s="90"/>
      <c r="C4" s="91"/>
      <c r="D4" s="94"/>
      <c r="E4" s="95"/>
      <c r="F4" s="99"/>
      <c r="G4" s="100"/>
      <c r="H4" s="101"/>
      <c r="I4" s="105"/>
      <c r="J4" s="106"/>
      <c r="K4" s="107"/>
      <c r="L4" s="105"/>
      <c r="M4" s="106"/>
      <c r="N4" s="107"/>
    </row>
    <row r="5" spans="1:14" s="12" customFormat="1" ht="13.5">
      <c r="A5" s="11"/>
      <c r="B5" s="16"/>
      <c r="C5" s="17"/>
      <c r="D5" s="66"/>
      <c r="E5" s="67"/>
      <c r="F5" s="68"/>
      <c r="G5" s="66"/>
      <c r="H5" s="69"/>
      <c r="I5" s="18" t="s">
        <v>56</v>
      </c>
      <c r="J5" s="18" t="s">
        <v>58</v>
      </c>
      <c r="K5" s="19"/>
      <c r="L5" s="20" t="s">
        <v>60</v>
      </c>
      <c r="M5" s="21" t="s">
        <v>61</v>
      </c>
      <c r="N5" s="19"/>
    </row>
    <row r="6" spans="1:14" s="12" customFormat="1" ht="13.5">
      <c r="A6" s="14" t="s">
        <v>20</v>
      </c>
      <c r="B6" s="22" t="s">
        <v>55</v>
      </c>
      <c r="C6" s="23" t="s">
        <v>18</v>
      </c>
      <c r="D6" s="70" t="s">
        <v>56</v>
      </c>
      <c r="E6" s="71" t="s">
        <v>18</v>
      </c>
      <c r="F6" s="70" t="s">
        <v>56</v>
      </c>
      <c r="G6" s="21" t="s">
        <v>58</v>
      </c>
      <c r="H6" s="73" t="s">
        <v>21</v>
      </c>
      <c r="I6" s="85" t="s">
        <v>57</v>
      </c>
      <c r="J6" s="21" t="s">
        <v>59</v>
      </c>
      <c r="K6" s="24" t="s">
        <v>21</v>
      </c>
      <c r="L6" s="21" t="s">
        <v>37</v>
      </c>
      <c r="M6" s="21" t="s">
        <v>37</v>
      </c>
      <c r="N6" s="24" t="s">
        <v>21</v>
      </c>
    </row>
    <row r="7" spans="1:14" s="12" customFormat="1" ht="13.5">
      <c r="A7" s="13"/>
      <c r="B7" s="22" t="s">
        <v>57</v>
      </c>
      <c r="C7" s="17"/>
      <c r="D7" s="85" t="s">
        <v>57</v>
      </c>
      <c r="E7" s="67"/>
      <c r="F7" s="85" t="s">
        <v>57</v>
      </c>
      <c r="G7" s="72" t="s">
        <v>59</v>
      </c>
      <c r="H7" s="69"/>
      <c r="I7" s="21" t="s">
        <v>38</v>
      </c>
      <c r="J7" s="21" t="s">
        <v>38</v>
      </c>
      <c r="K7" s="19"/>
      <c r="L7" s="21" t="s">
        <v>38</v>
      </c>
      <c r="M7" s="21" t="s">
        <v>38</v>
      </c>
      <c r="N7" s="19"/>
    </row>
    <row r="8" spans="1:14" s="12" customFormat="1" ht="13.5">
      <c r="A8" s="13"/>
      <c r="B8" s="22" t="s">
        <v>22</v>
      </c>
      <c r="C8" s="23"/>
      <c r="D8" s="72" t="s">
        <v>22</v>
      </c>
      <c r="E8" s="71"/>
      <c r="F8" s="74" t="s">
        <v>22</v>
      </c>
      <c r="G8" s="72" t="s">
        <v>22</v>
      </c>
      <c r="H8" s="73" t="s">
        <v>23</v>
      </c>
      <c r="I8" s="18" t="s">
        <v>39</v>
      </c>
      <c r="J8" s="18" t="s">
        <v>39</v>
      </c>
      <c r="K8" s="24" t="s">
        <v>24</v>
      </c>
      <c r="L8" s="18" t="s">
        <v>40</v>
      </c>
      <c r="M8" s="18" t="s">
        <v>40</v>
      </c>
      <c r="N8" s="24" t="s">
        <v>25</v>
      </c>
    </row>
    <row r="9" spans="1:14" s="12" customFormat="1" ht="14.25" thickBot="1">
      <c r="A9" s="15"/>
      <c r="B9" s="25"/>
      <c r="C9" s="26" t="s">
        <v>26</v>
      </c>
      <c r="D9" s="75"/>
      <c r="E9" s="76" t="s">
        <v>26</v>
      </c>
      <c r="F9" s="77" t="s">
        <v>27</v>
      </c>
      <c r="G9" s="75" t="s">
        <v>28</v>
      </c>
      <c r="H9" s="78" t="s">
        <v>26</v>
      </c>
      <c r="I9" s="27" t="s">
        <v>29</v>
      </c>
      <c r="J9" s="27" t="s">
        <v>30</v>
      </c>
      <c r="K9" s="28" t="s">
        <v>26</v>
      </c>
      <c r="L9" s="27" t="s">
        <v>31</v>
      </c>
      <c r="M9" s="27" t="s">
        <v>32</v>
      </c>
      <c r="N9" s="28" t="s">
        <v>26</v>
      </c>
    </row>
    <row r="10" spans="1:14" s="6" customFormat="1" ht="18" customHeight="1" thickTop="1">
      <c r="A10" s="29" t="s">
        <v>0</v>
      </c>
      <c r="B10" s="33">
        <v>116519720</v>
      </c>
      <c r="C10" s="34">
        <v>0</v>
      </c>
      <c r="D10" s="35">
        <v>92136593</v>
      </c>
      <c r="E10" s="38">
        <v>0</v>
      </c>
      <c r="F10" s="37">
        <f>+B10-D10</f>
        <v>24383127</v>
      </c>
      <c r="G10" s="35">
        <v>24290792</v>
      </c>
      <c r="H10" s="38">
        <f>ROUND((F10-G10)/G10*100,1)</f>
        <v>0.4</v>
      </c>
      <c r="I10" s="35">
        <v>21881976</v>
      </c>
      <c r="J10" s="35">
        <v>21881976</v>
      </c>
      <c r="K10" s="38">
        <v>0</v>
      </c>
      <c r="L10" s="35">
        <f>+F10+I10</f>
        <v>46265103</v>
      </c>
      <c r="M10" s="35">
        <v>46172768</v>
      </c>
      <c r="N10" s="38">
        <f t="shared" ref="N10:N40" si="0">ROUND((L10-M10)/M10*100,1)</f>
        <v>0.2</v>
      </c>
    </row>
    <row r="11" spans="1:14" s="6" customFormat="1" ht="18" customHeight="1">
      <c r="A11" s="58" t="s">
        <v>52</v>
      </c>
      <c r="B11" s="81">
        <v>116519720</v>
      </c>
      <c r="C11" s="60">
        <v>0</v>
      </c>
      <c r="D11" s="64">
        <v>92136593</v>
      </c>
      <c r="E11" s="82">
        <v>0</v>
      </c>
      <c r="F11" s="63">
        <f t="shared" ref="F11:F40" si="1">+B11-D11</f>
        <v>24383127</v>
      </c>
      <c r="G11" s="64">
        <v>24290792</v>
      </c>
      <c r="H11" s="65">
        <f t="shared" ref="H11:H40" si="2">ROUND((F11-G11)/G11*100,1)</f>
        <v>0.4</v>
      </c>
      <c r="I11" s="64">
        <v>21881976</v>
      </c>
      <c r="J11" s="64">
        <v>21881976</v>
      </c>
      <c r="K11" s="65">
        <v>0</v>
      </c>
      <c r="L11" s="64">
        <f t="shared" ref="L11:L40" si="3">+F11+I11</f>
        <v>46265103</v>
      </c>
      <c r="M11" s="64">
        <v>46172768</v>
      </c>
      <c r="N11" s="65">
        <f t="shared" si="0"/>
        <v>0.2</v>
      </c>
    </row>
    <row r="12" spans="1:14" s="6" customFormat="1" ht="18" customHeight="1">
      <c r="A12" s="29" t="s">
        <v>1</v>
      </c>
      <c r="B12" s="33">
        <v>77104806</v>
      </c>
      <c r="C12" s="34">
        <v>0</v>
      </c>
      <c r="D12" s="35">
        <v>64242646</v>
      </c>
      <c r="E12" s="36">
        <v>0</v>
      </c>
      <c r="F12" s="37">
        <f t="shared" si="1"/>
        <v>12862160</v>
      </c>
      <c r="G12" s="35">
        <v>12801059</v>
      </c>
      <c r="H12" s="38">
        <f t="shared" si="2"/>
        <v>0.5</v>
      </c>
      <c r="I12" s="35">
        <v>8876700</v>
      </c>
      <c r="J12" s="35">
        <v>8876700</v>
      </c>
      <c r="K12" s="38">
        <v>0</v>
      </c>
      <c r="L12" s="35">
        <f t="shared" si="3"/>
        <v>21738860</v>
      </c>
      <c r="M12" s="35">
        <v>21677759</v>
      </c>
      <c r="N12" s="38">
        <f t="shared" si="0"/>
        <v>0.3</v>
      </c>
    </row>
    <row r="13" spans="1:14" s="6" customFormat="1" ht="18" customHeight="1">
      <c r="A13" s="29" t="s">
        <v>2</v>
      </c>
      <c r="B13" s="33">
        <v>22576200</v>
      </c>
      <c r="C13" s="34">
        <v>0</v>
      </c>
      <c r="D13" s="35">
        <v>11015158</v>
      </c>
      <c r="E13" s="36">
        <v>0</v>
      </c>
      <c r="F13" s="37">
        <f t="shared" si="1"/>
        <v>11561042</v>
      </c>
      <c r="G13" s="35">
        <v>11543151</v>
      </c>
      <c r="H13" s="38">
        <f t="shared" si="2"/>
        <v>0.2</v>
      </c>
      <c r="I13" s="35">
        <v>2067680</v>
      </c>
      <c r="J13" s="35">
        <v>2067680</v>
      </c>
      <c r="K13" s="38">
        <v>0</v>
      </c>
      <c r="L13" s="35">
        <f t="shared" si="3"/>
        <v>13628722</v>
      </c>
      <c r="M13" s="35">
        <v>13610831</v>
      </c>
      <c r="N13" s="38">
        <f t="shared" si="0"/>
        <v>0.1</v>
      </c>
    </row>
    <row r="14" spans="1:14" s="6" customFormat="1" ht="18" customHeight="1">
      <c r="A14" s="29" t="s">
        <v>3</v>
      </c>
      <c r="B14" s="33">
        <v>11340782</v>
      </c>
      <c r="C14" s="34">
        <v>0</v>
      </c>
      <c r="D14" s="35">
        <v>6536994</v>
      </c>
      <c r="E14" s="36">
        <v>0</v>
      </c>
      <c r="F14" s="37">
        <f t="shared" si="1"/>
        <v>4803788</v>
      </c>
      <c r="G14" s="35">
        <v>4794801</v>
      </c>
      <c r="H14" s="38">
        <f t="shared" si="2"/>
        <v>0.2</v>
      </c>
      <c r="I14" s="35">
        <v>1275486</v>
      </c>
      <c r="J14" s="35">
        <v>1275486</v>
      </c>
      <c r="K14" s="38">
        <v>0</v>
      </c>
      <c r="L14" s="35">
        <f t="shared" si="3"/>
        <v>6079274</v>
      </c>
      <c r="M14" s="35">
        <v>6070287</v>
      </c>
      <c r="N14" s="38">
        <f t="shared" si="0"/>
        <v>0.1</v>
      </c>
    </row>
    <row r="15" spans="1:14" s="6" customFormat="1" ht="18" customHeight="1">
      <c r="A15" s="30" t="s">
        <v>4</v>
      </c>
      <c r="B15" s="39">
        <v>10705020</v>
      </c>
      <c r="C15" s="40">
        <v>0</v>
      </c>
      <c r="D15" s="41">
        <v>5792128</v>
      </c>
      <c r="E15" s="42">
        <v>0</v>
      </c>
      <c r="F15" s="43">
        <f t="shared" si="1"/>
        <v>4912892</v>
      </c>
      <c r="G15" s="41">
        <v>4904409</v>
      </c>
      <c r="H15" s="44">
        <f t="shared" si="2"/>
        <v>0.2</v>
      </c>
      <c r="I15" s="41">
        <v>992307</v>
      </c>
      <c r="J15" s="41">
        <v>992307</v>
      </c>
      <c r="K15" s="44">
        <v>0</v>
      </c>
      <c r="L15" s="41">
        <f t="shared" si="3"/>
        <v>5905199</v>
      </c>
      <c r="M15" s="41">
        <v>5896716</v>
      </c>
      <c r="N15" s="44">
        <f t="shared" si="0"/>
        <v>0.1</v>
      </c>
    </row>
    <row r="16" spans="1:14" s="6" customFormat="1" ht="18" customHeight="1">
      <c r="A16" s="29" t="s">
        <v>5</v>
      </c>
      <c r="B16" s="33">
        <v>11167415</v>
      </c>
      <c r="C16" s="34">
        <v>0</v>
      </c>
      <c r="D16" s="35">
        <v>4070600</v>
      </c>
      <c r="E16" s="36">
        <v>0</v>
      </c>
      <c r="F16" s="37">
        <f t="shared" si="1"/>
        <v>7096815</v>
      </c>
      <c r="G16" s="35">
        <v>7087966</v>
      </c>
      <c r="H16" s="38">
        <f t="shared" si="2"/>
        <v>0.1</v>
      </c>
      <c r="I16" s="35">
        <v>848331</v>
      </c>
      <c r="J16" s="35">
        <v>848331</v>
      </c>
      <c r="K16" s="38">
        <v>0</v>
      </c>
      <c r="L16" s="35">
        <f t="shared" si="3"/>
        <v>7945146</v>
      </c>
      <c r="M16" s="35">
        <v>7936297</v>
      </c>
      <c r="N16" s="38">
        <f t="shared" si="0"/>
        <v>0.1</v>
      </c>
    </row>
    <row r="17" spans="1:14" s="6" customFormat="1" ht="18" customHeight="1">
      <c r="A17" s="29" t="s">
        <v>6</v>
      </c>
      <c r="B17" s="33">
        <v>12800917</v>
      </c>
      <c r="C17" s="34">
        <v>0</v>
      </c>
      <c r="D17" s="35">
        <v>6750006</v>
      </c>
      <c r="E17" s="36">
        <v>0</v>
      </c>
      <c r="F17" s="37">
        <f t="shared" si="1"/>
        <v>6050911</v>
      </c>
      <c r="G17" s="35">
        <v>6040767</v>
      </c>
      <c r="H17" s="38">
        <f t="shared" si="2"/>
        <v>0.2</v>
      </c>
      <c r="I17" s="35">
        <v>1261722</v>
      </c>
      <c r="J17" s="35">
        <v>1261722</v>
      </c>
      <c r="K17" s="38">
        <v>0</v>
      </c>
      <c r="L17" s="35">
        <f t="shared" si="3"/>
        <v>7312633</v>
      </c>
      <c r="M17" s="35">
        <v>7302489</v>
      </c>
      <c r="N17" s="38">
        <f t="shared" si="0"/>
        <v>0.1</v>
      </c>
    </row>
    <row r="18" spans="1:14" s="6" customFormat="1" ht="18" customHeight="1">
      <c r="A18" s="29" t="s">
        <v>7</v>
      </c>
      <c r="B18" s="33">
        <v>13270017</v>
      </c>
      <c r="C18" s="34">
        <v>0</v>
      </c>
      <c r="D18" s="35">
        <v>3499739</v>
      </c>
      <c r="E18" s="36">
        <v>0</v>
      </c>
      <c r="F18" s="37">
        <f t="shared" si="1"/>
        <v>9770278</v>
      </c>
      <c r="G18" s="35">
        <v>9759763</v>
      </c>
      <c r="H18" s="38">
        <f t="shared" si="2"/>
        <v>0.1</v>
      </c>
      <c r="I18" s="35">
        <v>831466</v>
      </c>
      <c r="J18" s="35">
        <v>831466</v>
      </c>
      <c r="K18" s="38">
        <v>0</v>
      </c>
      <c r="L18" s="35">
        <f t="shared" si="3"/>
        <v>10601744</v>
      </c>
      <c r="M18" s="35">
        <v>10591229</v>
      </c>
      <c r="N18" s="38">
        <f t="shared" si="0"/>
        <v>0.1</v>
      </c>
    </row>
    <row r="19" spans="1:14" s="6" customFormat="1" ht="18" customHeight="1">
      <c r="A19" s="29" t="s">
        <v>42</v>
      </c>
      <c r="B19" s="33">
        <v>15331090</v>
      </c>
      <c r="C19" s="34">
        <v>0</v>
      </c>
      <c r="D19" s="35">
        <v>3194991</v>
      </c>
      <c r="E19" s="36">
        <v>0</v>
      </c>
      <c r="F19" s="37">
        <f t="shared" si="1"/>
        <v>12136099</v>
      </c>
      <c r="G19" s="35">
        <v>12123949</v>
      </c>
      <c r="H19" s="38">
        <f t="shared" si="2"/>
        <v>0.1</v>
      </c>
      <c r="I19" s="35">
        <v>931138</v>
      </c>
      <c r="J19" s="35">
        <v>931138</v>
      </c>
      <c r="K19" s="38">
        <v>0</v>
      </c>
      <c r="L19" s="35">
        <f t="shared" si="3"/>
        <v>13067237</v>
      </c>
      <c r="M19" s="35">
        <v>13055087</v>
      </c>
      <c r="N19" s="38">
        <f t="shared" si="0"/>
        <v>0.1</v>
      </c>
    </row>
    <row r="20" spans="1:14" s="6" customFormat="1" ht="18" customHeight="1">
      <c r="A20" s="30" t="s">
        <v>43</v>
      </c>
      <c r="B20" s="39">
        <v>10159763</v>
      </c>
      <c r="C20" s="40">
        <v>0</v>
      </c>
      <c r="D20" s="41">
        <v>4263632</v>
      </c>
      <c r="E20" s="42">
        <v>0</v>
      </c>
      <c r="F20" s="43">
        <f t="shared" si="1"/>
        <v>5896131</v>
      </c>
      <c r="G20" s="41">
        <v>5888081</v>
      </c>
      <c r="H20" s="44">
        <f t="shared" si="2"/>
        <v>0.1</v>
      </c>
      <c r="I20" s="41">
        <v>880676</v>
      </c>
      <c r="J20" s="41">
        <v>880676</v>
      </c>
      <c r="K20" s="44">
        <v>0</v>
      </c>
      <c r="L20" s="41">
        <f t="shared" si="3"/>
        <v>6776807</v>
      </c>
      <c r="M20" s="41">
        <v>6768757</v>
      </c>
      <c r="N20" s="44">
        <f t="shared" si="0"/>
        <v>0.1</v>
      </c>
    </row>
    <row r="21" spans="1:14" s="6" customFormat="1" ht="18" customHeight="1">
      <c r="A21" s="29" t="s">
        <v>44</v>
      </c>
      <c r="B21" s="33">
        <v>9011994</v>
      </c>
      <c r="C21" s="34">
        <v>0</v>
      </c>
      <c r="D21" s="35">
        <v>4099694</v>
      </c>
      <c r="E21" s="36">
        <v>0</v>
      </c>
      <c r="F21" s="37">
        <f t="shared" si="1"/>
        <v>4912300</v>
      </c>
      <c r="G21" s="35">
        <v>4905159</v>
      </c>
      <c r="H21" s="38">
        <f t="shared" si="2"/>
        <v>0.1</v>
      </c>
      <c r="I21" s="35">
        <v>755151</v>
      </c>
      <c r="J21" s="35">
        <v>755151</v>
      </c>
      <c r="K21" s="38">
        <v>0</v>
      </c>
      <c r="L21" s="35">
        <f t="shared" si="3"/>
        <v>5667451</v>
      </c>
      <c r="M21" s="35">
        <v>5660310</v>
      </c>
      <c r="N21" s="38">
        <f t="shared" si="0"/>
        <v>0.1</v>
      </c>
    </row>
    <row r="22" spans="1:14" s="6" customFormat="1" ht="18" customHeight="1">
      <c r="A22" s="29" t="s">
        <v>45</v>
      </c>
      <c r="B22" s="33">
        <v>10930281</v>
      </c>
      <c r="C22" s="34">
        <v>0</v>
      </c>
      <c r="D22" s="35">
        <v>4325532</v>
      </c>
      <c r="E22" s="36">
        <v>0</v>
      </c>
      <c r="F22" s="37">
        <f t="shared" si="1"/>
        <v>6604749</v>
      </c>
      <c r="G22" s="35">
        <v>6596087</v>
      </c>
      <c r="H22" s="38">
        <f t="shared" si="2"/>
        <v>0.1</v>
      </c>
      <c r="I22" s="35">
        <v>840653</v>
      </c>
      <c r="J22" s="35">
        <v>840653</v>
      </c>
      <c r="K22" s="38">
        <v>0</v>
      </c>
      <c r="L22" s="35">
        <f t="shared" si="3"/>
        <v>7445402</v>
      </c>
      <c r="M22" s="35">
        <v>7436740</v>
      </c>
      <c r="N22" s="38">
        <f t="shared" si="0"/>
        <v>0.1</v>
      </c>
    </row>
    <row r="23" spans="1:14" s="6" customFormat="1" ht="18" customHeight="1">
      <c r="A23" s="29" t="s">
        <v>46</v>
      </c>
      <c r="B23" s="33">
        <v>18868060</v>
      </c>
      <c r="C23" s="34">
        <v>0</v>
      </c>
      <c r="D23" s="35">
        <v>4699375</v>
      </c>
      <c r="E23" s="36">
        <v>0</v>
      </c>
      <c r="F23" s="37">
        <f t="shared" si="1"/>
        <v>14168685</v>
      </c>
      <c r="G23" s="35">
        <v>14153734</v>
      </c>
      <c r="H23" s="38">
        <f t="shared" si="2"/>
        <v>0.1</v>
      </c>
      <c r="I23" s="35">
        <v>1185230</v>
      </c>
      <c r="J23" s="35">
        <v>1185230</v>
      </c>
      <c r="K23" s="38">
        <v>0</v>
      </c>
      <c r="L23" s="35">
        <f t="shared" si="3"/>
        <v>15353915</v>
      </c>
      <c r="M23" s="35">
        <v>15338964</v>
      </c>
      <c r="N23" s="38">
        <f t="shared" si="0"/>
        <v>0.1</v>
      </c>
    </row>
    <row r="24" spans="1:14" s="6" customFormat="1" ht="18" customHeight="1">
      <c r="A24" s="29" t="s">
        <v>47</v>
      </c>
      <c r="B24" s="33">
        <v>13509765</v>
      </c>
      <c r="C24" s="34">
        <v>0</v>
      </c>
      <c r="D24" s="35">
        <v>2868848</v>
      </c>
      <c r="E24" s="36">
        <v>0</v>
      </c>
      <c r="F24" s="37">
        <f t="shared" si="1"/>
        <v>10640917</v>
      </c>
      <c r="G24" s="35">
        <v>10630211</v>
      </c>
      <c r="H24" s="38">
        <f t="shared" si="2"/>
        <v>0.1</v>
      </c>
      <c r="I24" s="35">
        <v>829877</v>
      </c>
      <c r="J24" s="35">
        <v>829877</v>
      </c>
      <c r="K24" s="38">
        <v>0</v>
      </c>
      <c r="L24" s="35">
        <f t="shared" si="3"/>
        <v>11470794</v>
      </c>
      <c r="M24" s="35">
        <v>11460088</v>
      </c>
      <c r="N24" s="38">
        <f t="shared" si="0"/>
        <v>0.1</v>
      </c>
    </row>
    <row r="25" spans="1:14" s="6" customFormat="1" ht="18" customHeight="1">
      <c r="A25" s="31" t="s">
        <v>41</v>
      </c>
      <c r="B25" s="45">
        <v>8199637</v>
      </c>
      <c r="C25" s="46">
        <v>0</v>
      </c>
      <c r="D25" s="47">
        <v>3131736</v>
      </c>
      <c r="E25" s="48">
        <v>0</v>
      </c>
      <c r="F25" s="49">
        <f t="shared" si="1"/>
        <v>5067901</v>
      </c>
      <c r="G25" s="35">
        <v>5061403</v>
      </c>
      <c r="H25" s="50">
        <f t="shared" si="2"/>
        <v>0.1</v>
      </c>
      <c r="I25" s="47">
        <v>641192</v>
      </c>
      <c r="J25" s="47">
        <v>641192</v>
      </c>
      <c r="K25" s="50">
        <v>0</v>
      </c>
      <c r="L25" s="47">
        <f t="shared" si="3"/>
        <v>5709093</v>
      </c>
      <c r="M25" s="47">
        <v>5702595</v>
      </c>
      <c r="N25" s="50">
        <f t="shared" si="0"/>
        <v>0.1</v>
      </c>
    </row>
    <row r="26" spans="1:14" s="6" customFormat="1" ht="18" customHeight="1">
      <c r="A26" s="31" t="s">
        <v>53</v>
      </c>
      <c r="B26" s="45">
        <v>244975747</v>
      </c>
      <c r="C26" s="46">
        <v>0</v>
      </c>
      <c r="D26" s="47">
        <v>128491079</v>
      </c>
      <c r="E26" s="48">
        <v>0</v>
      </c>
      <c r="F26" s="45">
        <f t="shared" si="1"/>
        <v>116484668</v>
      </c>
      <c r="G26" s="79">
        <v>116290540</v>
      </c>
      <c r="H26" s="50">
        <f t="shared" si="2"/>
        <v>0.2</v>
      </c>
      <c r="I26" s="47">
        <v>22217609</v>
      </c>
      <c r="J26" s="47">
        <v>22217609</v>
      </c>
      <c r="K26" s="50">
        <v>0</v>
      </c>
      <c r="L26" s="47">
        <f t="shared" si="3"/>
        <v>138702277</v>
      </c>
      <c r="M26" s="47">
        <v>138508149</v>
      </c>
      <c r="N26" s="50">
        <f t="shared" si="0"/>
        <v>0.1</v>
      </c>
    </row>
    <row r="27" spans="1:14" s="6" customFormat="1" ht="18" customHeight="1">
      <c r="A27" s="29" t="s">
        <v>48</v>
      </c>
      <c r="B27" s="33">
        <v>4974827</v>
      </c>
      <c r="C27" s="34">
        <v>0</v>
      </c>
      <c r="D27" s="35">
        <v>1367058</v>
      </c>
      <c r="E27" s="36">
        <v>0</v>
      </c>
      <c r="F27" s="37">
        <f t="shared" si="1"/>
        <v>3607769</v>
      </c>
      <c r="G27" s="35">
        <v>3603827</v>
      </c>
      <c r="H27" s="38">
        <f t="shared" si="2"/>
        <v>0.1</v>
      </c>
      <c r="I27" s="35">
        <v>325423</v>
      </c>
      <c r="J27" s="35">
        <v>325423</v>
      </c>
      <c r="K27" s="38">
        <v>0</v>
      </c>
      <c r="L27" s="35">
        <f t="shared" si="3"/>
        <v>3933192</v>
      </c>
      <c r="M27" s="35">
        <v>3929250</v>
      </c>
      <c r="N27" s="38">
        <f t="shared" si="0"/>
        <v>0.1</v>
      </c>
    </row>
    <row r="28" spans="1:14" s="6" customFormat="1" ht="18" customHeight="1">
      <c r="A28" s="29" t="s">
        <v>8</v>
      </c>
      <c r="B28" s="33">
        <v>2346148</v>
      </c>
      <c r="C28" s="34">
        <v>0</v>
      </c>
      <c r="D28" s="35">
        <v>1527366</v>
      </c>
      <c r="E28" s="36">
        <v>0</v>
      </c>
      <c r="F28" s="37">
        <f t="shared" si="1"/>
        <v>818782</v>
      </c>
      <c r="G28" s="35">
        <v>816923</v>
      </c>
      <c r="H28" s="38">
        <f t="shared" si="2"/>
        <v>0.2</v>
      </c>
      <c r="I28" s="35">
        <v>227496</v>
      </c>
      <c r="J28" s="35">
        <v>227496</v>
      </c>
      <c r="K28" s="38">
        <v>0</v>
      </c>
      <c r="L28" s="35">
        <f t="shared" si="3"/>
        <v>1046278</v>
      </c>
      <c r="M28" s="35">
        <v>1044419</v>
      </c>
      <c r="N28" s="38">
        <f t="shared" si="0"/>
        <v>0.2</v>
      </c>
    </row>
    <row r="29" spans="1:14" s="6" customFormat="1" ht="18" customHeight="1">
      <c r="A29" s="30" t="s">
        <v>9</v>
      </c>
      <c r="B29" s="39">
        <v>2114592</v>
      </c>
      <c r="C29" s="40">
        <v>0</v>
      </c>
      <c r="D29" s="41">
        <v>1225149</v>
      </c>
      <c r="E29" s="42">
        <v>0</v>
      </c>
      <c r="F29" s="43">
        <f t="shared" si="1"/>
        <v>889443</v>
      </c>
      <c r="G29" s="41">
        <v>887767</v>
      </c>
      <c r="H29" s="44">
        <f t="shared" si="2"/>
        <v>0.2</v>
      </c>
      <c r="I29" s="41">
        <v>214503</v>
      </c>
      <c r="J29" s="41">
        <v>214503</v>
      </c>
      <c r="K29" s="44">
        <v>0</v>
      </c>
      <c r="L29" s="41">
        <f t="shared" si="3"/>
        <v>1103946</v>
      </c>
      <c r="M29" s="41">
        <v>1102270</v>
      </c>
      <c r="N29" s="44">
        <f t="shared" si="0"/>
        <v>0.2</v>
      </c>
    </row>
    <row r="30" spans="1:14" s="6" customFormat="1" ht="18" customHeight="1">
      <c r="A30" s="29" t="s">
        <v>10</v>
      </c>
      <c r="B30" s="33">
        <v>3816354</v>
      </c>
      <c r="C30" s="34">
        <v>0</v>
      </c>
      <c r="D30" s="35">
        <v>1384059</v>
      </c>
      <c r="E30" s="36">
        <v>0</v>
      </c>
      <c r="F30" s="37">
        <f t="shared" si="1"/>
        <v>2432295</v>
      </c>
      <c r="G30" s="35">
        <v>2429271</v>
      </c>
      <c r="H30" s="38">
        <f t="shared" si="2"/>
        <v>0.1</v>
      </c>
      <c r="I30" s="35">
        <v>296231</v>
      </c>
      <c r="J30" s="35">
        <v>296231</v>
      </c>
      <c r="K30" s="38">
        <v>0</v>
      </c>
      <c r="L30" s="35">
        <f t="shared" si="3"/>
        <v>2728526</v>
      </c>
      <c r="M30" s="35">
        <v>2725502</v>
      </c>
      <c r="N30" s="38">
        <f t="shared" si="0"/>
        <v>0.1</v>
      </c>
    </row>
    <row r="31" spans="1:14" s="6" customFormat="1" ht="18" customHeight="1">
      <c r="A31" s="29" t="s">
        <v>11</v>
      </c>
      <c r="B31" s="33">
        <v>901434</v>
      </c>
      <c r="C31" s="34">
        <v>0</v>
      </c>
      <c r="D31" s="35">
        <v>187808</v>
      </c>
      <c r="E31" s="36">
        <v>0</v>
      </c>
      <c r="F31" s="37">
        <f t="shared" si="1"/>
        <v>713626</v>
      </c>
      <c r="G31" s="35">
        <v>712912</v>
      </c>
      <c r="H31" s="38">
        <f t="shared" si="2"/>
        <v>0.1</v>
      </c>
      <c r="I31" s="35">
        <v>57725</v>
      </c>
      <c r="J31" s="35">
        <v>57725</v>
      </c>
      <c r="K31" s="38">
        <v>0</v>
      </c>
      <c r="L31" s="35">
        <f t="shared" si="3"/>
        <v>771351</v>
      </c>
      <c r="M31" s="35">
        <v>770637</v>
      </c>
      <c r="N31" s="38">
        <f t="shared" si="0"/>
        <v>0.1</v>
      </c>
    </row>
    <row r="32" spans="1:14" s="6" customFormat="1" ht="18" customHeight="1">
      <c r="A32" s="29" t="s">
        <v>49</v>
      </c>
      <c r="B32" s="33">
        <v>6361737</v>
      </c>
      <c r="C32" s="34">
        <v>0</v>
      </c>
      <c r="D32" s="35">
        <v>2117800</v>
      </c>
      <c r="E32" s="36">
        <v>0</v>
      </c>
      <c r="F32" s="37">
        <f t="shared" si="1"/>
        <v>4243937</v>
      </c>
      <c r="G32" s="35">
        <v>4238895</v>
      </c>
      <c r="H32" s="38">
        <f t="shared" si="2"/>
        <v>0.1</v>
      </c>
      <c r="I32" s="35">
        <v>423358</v>
      </c>
      <c r="J32" s="35">
        <v>423358</v>
      </c>
      <c r="K32" s="38">
        <v>0</v>
      </c>
      <c r="L32" s="35">
        <f t="shared" si="3"/>
        <v>4667295</v>
      </c>
      <c r="M32" s="35">
        <v>4662253</v>
      </c>
      <c r="N32" s="38">
        <f t="shared" si="0"/>
        <v>0.1</v>
      </c>
    </row>
    <row r="33" spans="1:256" s="6" customFormat="1" ht="18" customHeight="1">
      <c r="A33" s="29" t="s">
        <v>12</v>
      </c>
      <c r="B33" s="33">
        <v>3068671</v>
      </c>
      <c r="C33" s="34">
        <v>0</v>
      </c>
      <c r="D33" s="35">
        <v>1545625</v>
      </c>
      <c r="E33" s="36">
        <v>0</v>
      </c>
      <c r="F33" s="37">
        <f t="shared" si="1"/>
        <v>1523046</v>
      </c>
      <c r="G33" s="35">
        <v>1520614</v>
      </c>
      <c r="H33" s="38">
        <f t="shared" si="2"/>
        <v>0.2</v>
      </c>
      <c r="I33" s="35">
        <v>272679</v>
      </c>
      <c r="J33" s="35">
        <v>272679</v>
      </c>
      <c r="K33" s="38">
        <v>0</v>
      </c>
      <c r="L33" s="35">
        <f t="shared" si="3"/>
        <v>1795725</v>
      </c>
      <c r="M33" s="35">
        <v>1793293</v>
      </c>
      <c r="N33" s="38">
        <f t="shared" si="0"/>
        <v>0.1</v>
      </c>
    </row>
    <row r="34" spans="1:256" s="6" customFormat="1" ht="18" customHeight="1">
      <c r="A34" s="30" t="s">
        <v>13</v>
      </c>
      <c r="B34" s="39">
        <v>2080736</v>
      </c>
      <c r="C34" s="40">
        <v>0</v>
      </c>
      <c r="D34" s="41">
        <v>589637</v>
      </c>
      <c r="E34" s="42">
        <v>0</v>
      </c>
      <c r="F34" s="43">
        <f t="shared" si="1"/>
        <v>1491099</v>
      </c>
      <c r="G34" s="41">
        <v>1489450</v>
      </c>
      <c r="H34" s="44">
        <f t="shared" si="2"/>
        <v>0.1</v>
      </c>
      <c r="I34" s="41">
        <v>139790</v>
      </c>
      <c r="J34" s="41">
        <v>139790</v>
      </c>
      <c r="K34" s="44">
        <v>0</v>
      </c>
      <c r="L34" s="41">
        <f t="shared" si="3"/>
        <v>1630889</v>
      </c>
      <c r="M34" s="41">
        <v>1629240</v>
      </c>
      <c r="N34" s="44">
        <f t="shared" si="0"/>
        <v>0.1</v>
      </c>
    </row>
    <row r="35" spans="1:256" s="6" customFormat="1" ht="18" customHeight="1">
      <c r="A35" s="29" t="s">
        <v>14</v>
      </c>
      <c r="B35" s="33">
        <v>1000125</v>
      </c>
      <c r="C35" s="34">
        <v>0</v>
      </c>
      <c r="D35" s="35">
        <v>133067</v>
      </c>
      <c r="E35" s="36">
        <v>0</v>
      </c>
      <c r="F35" s="37">
        <f t="shared" si="1"/>
        <v>867058</v>
      </c>
      <c r="G35" s="35">
        <v>866265</v>
      </c>
      <c r="H35" s="38">
        <f t="shared" si="2"/>
        <v>0.1</v>
      </c>
      <c r="I35" s="35">
        <v>53682</v>
      </c>
      <c r="J35" s="35">
        <v>53682</v>
      </c>
      <c r="K35" s="38">
        <v>0</v>
      </c>
      <c r="L35" s="35">
        <f t="shared" si="3"/>
        <v>920740</v>
      </c>
      <c r="M35" s="35">
        <v>919947</v>
      </c>
      <c r="N35" s="38">
        <f t="shared" si="0"/>
        <v>0.1</v>
      </c>
    </row>
    <row r="36" spans="1:256" s="6" customFormat="1" ht="18" customHeight="1">
      <c r="A36" s="29" t="s">
        <v>15</v>
      </c>
      <c r="B36" s="33">
        <v>2298364</v>
      </c>
      <c r="C36" s="34">
        <v>0</v>
      </c>
      <c r="D36" s="35">
        <v>429012</v>
      </c>
      <c r="E36" s="36">
        <v>0</v>
      </c>
      <c r="F36" s="37">
        <f t="shared" si="1"/>
        <v>1869352</v>
      </c>
      <c r="G36" s="35">
        <v>1867531</v>
      </c>
      <c r="H36" s="38">
        <f t="shared" si="2"/>
        <v>0.1</v>
      </c>
      <c r="I36" s="35">
        <v>135241</v>
      </c>
      <c r="J36" s="35">
        <v>135241</v>
      </c>
      <c r="K36" s="38">
        <v>0</v>
      </c>
      <c r="L36" s="35">
        <f t="shared" si="3"/>
        <v>2004593</v>
      </c>
      <c r="M36" s="35">
        <v>2002772</v>
      </c>
      <c r="N36" s="38">
        <f t="shared" si="0"/>
        <v>0.1</v>
      </c>
    </row>
    <row r="37" spans="1:256" s="6" customFormat="1" ht="18" customHeight="1">
      <c r="A37" s="29" t="s">
        <v>50</v>
      </c>
      <c r="B37" s="33">
        <v>6843876</v>
      </c>
      <c r="C37" s="34">
        <v>0</v>
      </c>
      <c r="D37" s="35">
        <v>1434522</v>
      </c>
      <c r="E37" s="36">
        <v>0</v>
      </c>
      <c r="F37" s="37">
        <f t="shared" si="1"/>
        <v>5409354</v>
      </c>
      <c r="G37" s="35">
        <v>5403931</v>
      </c>
      <c r="H37" s="38">
        <f t="shared" si="2"/>
        <v>0.1</v>
      </c>
      <c r="I37" s="35">
        <v>395904</v>
      </c>
      <c r="J37" s="35">
        <v>395904</v>
      </c>
      <c r="K37" s="38">
        <v>0</v>
      </c>
      <c r="L37" s="35">
        <f t="shared" si="3"/>
        <v>5805258</v>
      </c>
      <c r="M37" s="35">
        <v>5799835</v>
      </c>
      <c r="N37" s="38">
        <f t="shared" si="0"/>
        <v>0.1</v>
      </c>
    </row>
    <row r="38" spans="1:256" s="6" customFormat="1" ht="18" customHeight="1">
      <c r="A38" s="29" t="s">
        <v>51</v>
      </c>
      <c r="B38" s="33">
        <v>5275911</v>
      </c>
      <c r="C38" s="34">
        <v>0</v>
      </c>
      <c r="D38" s="35">
        <v>1204140</v>
      </c>
      <c r="E38" s="36">
        <v>0</v>
      </c>
      <c r="F38" s="37">
        <f t="shared" si="1"/>
        <v>4071771</v>
      </c>
      <c r="G38" s="35">
        <v>4067590</v>
      </c>
      <c r="H38" s="38">
        <f t="shared" si="2"/>
        <v>0.1</v>
      </c>
      <c r="I38" s="35">
        <v>325154</v>
      </c>
      <c r="J38" s="35">
        <v>325154</v>
      </c>
      <c r="K38" s="38">
        <v>0</v>
      </c>
      <c r="L38" s="35">
        <f t="shared" si="3"/>
        <v>4396925</v>
      </c>
      <c r="M38" s="35">
        <v>4392744</v>
      </c>
      <c r="N38" s="38">
        <f t="shared" si="0"/>
        <v>0.1</v>
      </c>
    </row>
    <row r="39" spans="1:256" s="6" customFormat="1" ht="18" customHeight="1">
      <c r="A39" s="58" t="s">
        <v>16</v>
      </c>
      <c r="B39" s="59">
        <v>41082775</v>
      </c>
      <c r="C39" s="60">
        <v>0</v>
      </c>
      <c r="D39" s="61">
        <v>13145243</v>
      </c>
      <c r="E39" s="62">
        <v>0</v>
      </c>
      <c r="F39" s="63">
        <f t="shared" si="1"/>
        <v>27937532</v>
      </c>
      <c r="G39" s="64">
        <v>27904976</v>
      </c>
      <c r="H39" s="65">
        <f t="shared" si="2"/>
        <v>0.1</v>
      </c>
      <c r="I39" s="64">
        <v>2867186</v>
      </c>
      <c r="J39" s="64">
        <v>2867186</v>
      </c>
      <c r="K39" s="65">
        <v>0</v>
      </c>
      <c r="L39" s="64">
        <f t="shared" si="3"/>
        <v>30804718</v>
      </c>
      <c r="M39" s="64">
        <v>30772162</v>
      </c>
      <c r="N39" s="65">
        <f t="shared" si="0"/>
        <v>0.1</v>
      </c>
    </row>
    <row r="40" spans="1:256" s="6" customFormat="1" ht="18" customHeight="1" thickBot="1">
      <c r="A40" s="32" t="s">
        <v>17</v>
      </c>
      <c r="B40" s="51">
        <v>402578242</v>
      </c>
      <c r="C40" s="52">
        <v>0</v>
      </c>
      <c r="D40" s="53">
        <v>233772915</v>
      </c>
      <c r="E40" s="54">
        <v>0</v>
      </c>
      <c r="F40" s="55">
        <f t="shared" si="1"/>
        <v>168805327</v>
      </c>
      <c r="G40" s="56">
        <v>168486308</v>
      </c>
      <c r="H40" s="57">
        <f t="shared" si="2"/>
        <v>0.2</v>
      </c>
      <c r="I40" s="56">
        <v>46966771</v>
      </c>
      <c r="J40" s="56">
        <v>46966771</v>
      </c>
      <c r="K40" s="57">
        <v>0</v>
      </c>
      <c r="L40" s="56">
        <f t="shared" si="3"/>
        <v>215772098</v>
      </c>
      <c r="M40" s="56">
        <v>215453079</v>
      </c>
      <c r="N40" s="57">
        <f t="shared" si="0"/>
        <v>0.1</v>
      </c>
    </row>
    <row r="41" spans="1:256" s="7" customFormat="1" ht="16.5" customHeight="1" thickTop="1">
      <c r="A41" s="84" t="s">
        <v>63</v>
      </c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3"/>
      <c r="BM41" s="83"/>
      <c r="BN41" s="83"/>
      <c r="BO41" s="83"/>
      <c r="BP41" s="83"/>
      <c r="BQ41" s="83"/>
      <c r="BR41" s="83"/>
      <c r="BS41" s="83"/>
      <c r="BT41" s="83"/>
      <c r="BU41" s="83"/>
      <c r="BV41" s="83"/>
      <c r="BW41" s="83"/>
      <c r="BX41" s="83"/>
      <c r="BY41" s="83"/>
      <c r="BZ41" s="83"/>
      <c r="CA41" s="83"/>
      <c r="CB41" s="83"/>
      <c r="CC41" s="83"/>
      <c r="CD41" s="83"/>
      <c r="CE41" s="83"/>
      <c r="CF41" s="83"/>
      <c r="CG41" s="83"/>
      <c r="CH41" s="83"/>
      <c r="CI41" s="83"/>
      <c r="CJ41" s="83"/>
      <c r="CK41" s="83"/>
      <c r="CL41" s="83"/>
      <c r="CM41" s="83"/>
      <c r="CN41" s="83"/>
      <c r="CO41" s="83"/>
      <c r="CP41" s="83"/>
      <c r="CQ41" s="83"/>
      <c r="CR41" s="83"/>
      <c r="CS41" s="83"/>
      <c r="CT41" s="83"/>
      <c r="CU41" s="83"/>
      <c r="CV41" s="83"/>
      <c r="CW41" s="83"/>
      <c r="CX41" s="83"/>
      <c r="CY41" s="83"/>
      <c r="CZ41" s="83"/>
      <c r="DA41" s="83"/>
      <c r="DB41" s="83"/>
      <c r="DC41" s="83"/>
      <c r="DD41" s="83"/>
      <c r="DE41" s="83"/>
      <c r="DF41" s="83"/>
      <c r="DG41" s="83"/>
      <c r="DH41" s="83"/>
      <c r="DI41" s="83"/>
      <c r="DJ41" s="83"/>
      <c r="DK41" s="83"/>
      <c r="DL41" s="83"/>
      <c r="DM41" s="83"/>
      <c r="DN41" s="83"/>
      <c r="DO41" s="83"/>
      <c r="DP41" s="83"/>
      <c r="DQ41" s="83"/>
      <c r="DR41" s="83"/>
      <c r="DS41" s="83"/>
      <c r="DT41" s="83"/>
      <c r="DU41" s="83"/>
      <c r="DV41" s="83"/>
      <c r="DW41" s="83"/>
      <c r="DX41" s="83"/>
      <c r="DY41" s="83"/>
      <c r="DZ41" s="83"/>
      <c r="EA41" s="83"/>
      <c r="EB41" s="83"/>
      <c r="EC41" s="83"/>
      <c r="ED41" s="83"/>
      <c r="EE41" s="83"/>
      <c r="EF41" s="83"/>
      <c r="EG41" s="83"/>
      <c r="EH41" s="83"/>
      <c r="EI41" s="83"/>
      <c r="EJ41" s="83"/>
      <c r="EK41" s="83"/>
      <c r="EL41" s="83"/>
      <c r="EM41" s="83"/>
      <c r="EN41" s="83"/>
      <c r="EO41" s="83"/>
      <c r="EP41" s="83"/>
      <c r="EQ41" s="83"/>
      <c r="ER41" s="83"/>
      <c r="ES41" s="83"/>
      <c r="ET41" s="83"/>
      <c r="EU41" s="83"/>
      <c r="EV41" s="83"/>
      <c r="EW41" s="83"/>
      <c r="EX41" s="83"/>
      <c r="EY41" s="83"/>
      <c r="EZ41" s="83"/>
      <c r="FA41" s="83"/>
      <c r="FB41" s="83"/>
      <c r="FC41" s="83"/>
      <c r="FD41" s="83"/>
      <c r="FE41" s="83"/>
      <c r="FF41" s="83"/>
      <c r="FG41" s="83"/>
      <c r="FH41" s="83"/>
      <c r="FI41" s="83"/>
      <c r="FJ41" s="83"/>
      <c r="FK41" s="83"/>
      <c r="FL41" s="83"/>
      <c r="FM41" s="83"/>
      <c r="FN41" s="83"/>
      <c r="FO41" s="83"/>
      <c r="FP41" s="83"/>
      <c r="FQ41" s="83"/>
      <c r="FR41" s="83"/>
      <c r="FS41" s="83"/>
      <c r="FT41" s="83"/>
      <c r="FU41" s="83"/>
      <c r="FV41" s="83"/>
      <c r="FW41" s="83"/>
      <c r="FX41" s="83"/>
      <c r="FY41" s="83"/>
      <c r="FZ41" s="83"/>
      <c r="GA41" s="83"/>
      <c r="GB41" s="83"/>
      <c r="GC41" s="83"/>
      <c r="GD41" s="83"/>
      <c r="GE41" s="83"/>
      <c r="GF41" s="83"/>
      <c r="GG41" s="83"/>
      <c r="GH41" s="83"/>
      <c r="GI41" s="83"/>
      <c r="GJ41" s="83"/>
      <c r="GK41" s="83"/>
      <c r="GL41" s="83"/>
      <c r="GM41" s="83"/>
      <c r="GN41" s="83"/>
      <c r="GO41" s="83"/>
      <c r="GP41" s="83"/>
      <c r="GQ41" s="83"/>
      <c r="GR41" s="83"/>
      <c r="GS41" s="83"/>
      <c r="GT41" s="83"/>
      <c r="GU41" s="83"/>
      <c r="GV41" s="83"/>
      <c r="GW41" s="83"/>
      <c r="GX41" s="83"/>
      <c r="GY41" s="83"/>
      <c r="GZ41" s="83"/>
      <c r="HA41" s="83"/>
      <c r="HB41" s="83"/>
      <c r="HC41" s="83"/>
      <c r="HD41" s="83"/>
      <c r="HE41" s="83"/>
      <c r="HF41" s="83"/>
      <c r="HG41" s="83"/>
      <c r="HH41" s="83"/>
      <c r="HI41" s="83"/>
      <c r="HJ41" s="83"/>
      <c r="HK41" s="83"/>
      <c r="HL41" s="83"/>
      <c r="HM41" s="83"/>
      <c r="HN41" s="83"/>
      <c r="HO41" s="83"/>
      <c r="HP41" s="83"/>
      <c r="HQ41" s="83"/>
      <c r="HR41" s="83"/>
      <c r="HS41" s="83"/>
      <c r="HT41" s="83"/>
      <c r="HU41" s="83"/>
      <c r="HV41" s="83"/>
      <c r="HW41" s="83"/>
      <c r="HX41" s="83"/>
      <c r="HY41" s="83"/>
      <c r="HZ41" s="83"/>
      <c r="IA41" s="83"/>
      <c r="IB41" s="83"/>
      <c r="IC41" s="83"/>
      <c r="ID41" s="83"/>
      <c r="IE41" s="83"/>
      <c r="IF41" s="83"/>
      <c r="IG41" s="83"/>
      <c r="IH41" s="83"/>
      <c r="II41" s="83"/>
      <c r="IJ41" s="83"/>
      <c r="IK41" s="83"/>
      <c r="IL41" s="83"/>
      <c r="IM41" s="83"/>
      <c r="IN41" s="83"/>
      <c r="IO41" s="83"/>
      <c r="IP41" s="83"/>
      <c r="IQ41" s="83"/>
      <c r="IR41" s="83"/>
      <c r="IS41" s="83"/>
      <c r="IT41" s="83"/>
      <c r="IU41" s="83"/>
      <c r="IV41" s="83"/>
    </row>
    <row r="42" spans="1:256" s="9" customFormat="1" ht="18.75" customHeight="1">
      <c r="A42" s="8"/>
      <c r="B42" s="8"/>
      <c r="C42" s="8"/>
      <c r="H42" s="10"/>
      <c r="K42" s="10"/>
      <c r="N42" s="10"/>
    </row>
  </sheetData>
  <mergeCells count="7">
    <mergeCell ref="A1:N1"/>
    <mergeCell ref="L2:N2"/>
    <mergeCell ref="B3:C4"/>
    <mergeCell ref="D3:E4"/>
    <mergeCell ref="F3:H4"/>
    <mergeCell ref="I3:K4"/>
    <mergeCell ref="L3:N4"/>
  </mergeCells>
  <phoneticPr fontId="3"/>
  <printOptions horizontalCentered="1" gridLinesSet="0"/>
  <pageMargins left="0.39370078740157483" right="0.39370078740157483" top="0.59055118110236227" bottom="0.39370078740157483" header="0" footer="0"/>
  <pageSetup paperSize="9" scale="75" orientation="landscape" verticalDpi="300" r:id="rId1"/>
  <headerFooter alignWithMargins="0"/>
  <rowBreaks count="1" manualBreakCount="1">
    <brk id="4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G:\09財政係\地方交付税\算定検収\財政力2.JAC</Template>
  <Pages>1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★26算定結果【HP公表用】 </vt:lpstr>
      <vt:lpstr>'★26算定結果【HP公表用】 '!Print_Area</vt:lpstr>
      <vt:lpstr>'★26算定結果【HP公表用】 '!Print_Titles</vt:lpstr>
      <vt:lpstr>'★26算定結果【HP公表用】 '!ﾀｲﾄﾙ行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2022-08-12T07:33:48Z</dcterms:created>
  <dcterms:modified xsi:type="dcterms:W3CDTF">2022-08-12T07:33:55Z</dcterms:modified>
</cp:coreProperties>
</file>