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momo.pref.okayama.jp\統合共有\0G20_障害福祉課\課内LAN\05サービス班\04_就労支援（●）\04 ●工賃実績（調査公表）\R07(2025)年度工賃・賃金実績（2026調査）\01 R7年度実績依頼\"/>
    </mc:Choice>
  </mc:AlternateContent>
  <xr:revisionPtr revIDLastSave="0" documentId="13_ncr:1_{4DC9BA8C-C519-4FDF-950D-6EFFE66CE153}" xr6:coauthVersionLast="47" xr6:coauthVersionMax="47" xr10:uidLastSave="{00000000-0000-0000-0000-000000000000}"/>
  <bookViews>
    <workbookView xWindow="28680" yWindow="-120" windowWidth="29040" windowHeight="15720" xr2:uid="{00000000-000D-0000-FFFF-FFFF00000000}"/>
  </bookViews>
  <sheets>
    <sheet name="実績報告書" sheetId="15" r:id="rId1"/>
    <sheet name="算定表" sheetId="14" r:id="rId2"/>
    <sheet name="実績報告書（記載例）" sheetId="10" r:id="rId3"/>
    <sheet name="算定表（記載例）" sheetId="11" r:id="rId4"/>
    <sheet name="Sheet1" sheetId="16" r:id="rId5"/>
    <sheet name="集計表" sheetId="12" state="hidden" r:id="rId6"/>
    <sheet name="プルダウン" sheetId="13" state="hidden" r:id="rId7"/>
  </sheets>
  <definedNames>
    <definedName name="_xlnm.Print_Area" localSheetId="4">Sheet1!$A$1:$Z$7</definedName>
    <definedName name="_xlnm.Print_Area" localSheetId="0">実績報告書!$A$1:$O$44</definedName>
    <definedName name="_xlnm.Print_Area" localSheetId="2">'実績報告書（記載例）'!$A$1:$O$44</definedName>
    <definedName name="_xlnm.Print_Titles" localSheetId="1">算定表!$12:$15</definedName>
    <definedName name="_xlnm.Print_Titles" localSheetId="3">'算定表（記載例）'!$12:$15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6" l="1"/>
  <c r="W6" i="16" l="1"/>
  <c r="V6" i="16"/>
  <c r="U6" i="16"/>
  <c r="T6" i="16"/>
  <c r="S6" i="16"/>
  <c r="R6" i="16"/>
  <c r="Y6" i="16"/>
  <c r="X6" i="16"/>
  <c r="Q6" i="16"/>
  <c r="P6" i="16"/>
  <c r="O6" i="16"/>
  <c r="M6" i="16"/>
  <c r="F6" i="16"/>
  <c r="E6" i="16"/>
  <c r="D6" i="16"/>
  <c r="C6" i="16"/>
  <c r="B6" i="16"/>
  <c r="D82" i="14" l="1"/>
  <c r="AL79" i="14"/>
  <c r="AI79" i="14"/>
  <c r="AF79" i="14"/>
  <c r="AC79" i="14"/>
  <c r="Z79" i="14"/>
  <c r="W79" i="14"/>
  <c r="T79" i="14"/>
  <c r="Q79" i="14"/>
  <c r="N79" i="14"/>
  <c r="K79" i="14"/>
  <c r="H79" i="14"/>
  <c r="E79" i="14"/>
  <c r="AN78" i="14"/>
  <c r="AM78" i="14"/>
  <c r="AL78" i="14"/>
  <c r="AK78" i="14"/>
  <c r="AJ78" i="14"/>
  <c r="AI78" i="14"/>
  <c r="AH78" i="14"/>
  <c r="AG78" i="14"/>
  <c r="AF78" i="14"/>
  <c r="AE78" i="14"/>
  <c r="AD78" i="14"/>
  <c r="AC78" i="14"/>
  <c r="AB78" i="14"/>
  <c r="AA78" i="14"/>
  <c r="Z78" i="14"/>
  <c r="Y78" i="14"/>
  <c r="X78" i="14"/>
  <c r="W78" i="14"/>
  <c r="V78" i="14"/>
  <c r="U78" i="14"/>
  <c r="T78" i="14"/>
  <c r="S78" i="14"/>
  <c r="R78" i="14"/>
  <c r="Q78" i="14"/>
  <c r="P78" i="14"/>
  <c r="O78" i="14"/>
  <c r="N78" i="14"/>
  <c r="M78" i="14"/>
  <c r="L78" i="14"/>
  <c r="K78" i="14"/>
  <c r="J78" i="14"/>
  <c r="I78" i="14"/>
  <c r="H78" i="14"/>
  <c r="G78" i="14"/>
  <c r="F78" i="14"/>
  <c r="E78" i="14"/>
  <c r="AR77" i="14"/>
  <c r="AQ77" i="14"/>
  <c r="AP77" i="14"/>
  <c r="AO77" i="14"/>
  <c r="AR76" i="14"/>
  <c r="AQ76" i="14"/>
  <c r="AP76" i="14"/>
  <c r="AO76" i="14"/>
  <c r="AR75" i="14"/>
  <c r="AQ75" i="14"/>
  <c r="AP75" i="14"/>
  <c r="AO75" i="14"/>
  <c r="AR74" i="14"/>
  <c r="AQ74" i="14"/>
  <c r="AP74" i="14"/>
  <c r="AO74" i="14"/>
  <c r="AR73" i="14"/>
  <c r="AQ73" i="14"/>
  <c r="AP73" i="14"/>
  <c r="AO73" i="14"/>
  <c r="AR72" i="14"/>
  <c r="AQ72" i="14"/>
  <c r="AP72" i="14"/>
  <c r="AO72" i="14"/>
  <c r="AR71" i="14"/>
  <c r="AQ71" i="14"/>
  <c r="AP71" i="14"/>
  <c r="AO71" i="14"/>
  <c r="AR70" i="14"/>
  <c r="AQ70" i="14"/>
  <c r="AP70" i="14"/>
  <c r="AO70" i="14"/>
  <c r="AR69" i="14"/>
  <c r="AQ69" i="14"/>
  <c r="AP69" i="14"/>
  <c r="AO69" i="14"/>
  <c r="AR68" i="14"/>
  <c r="AQ68" i="14"/>
  <c r="AP68" i="14"/>
  <c r="AO68" i="14"/>
  <c r="AR67" i="14"/>
  <c r="AQ67" i="14"/>
  <c r="AP67" i="14"/>
  <c r="AO67" i="14"/>
  <c r="AR66" i="14"/>
  <c r="AQ66" i="14"/>
  <c r="AP66" i="14"/>
  <c r="AO66" i="14"/>
  <c r="AR65" i="14"/>
  <c r="AQ65" i="14"/>
  <c r="AP65" i="14"/>
  <c r="AO65" i="14"/>
  <c r="AR64" i="14"/>
  <c r="AQ64" i="14"/>
  <c r="AP64" i="14"/>
  <c r="AO64" i="14"/>
  <c r="AR63" i="14"/>
  <c r="AQ63" i="14"/>
  <c r="AP63" i="14"/>
  <c r="AO63" i="14"/>
  <c r="AR62" i="14"/>
  <c r="AQ62" i="14"/>
  <c r="AP62" i="14"/>
  <c r="AO62" i="14"/>
  <c r="AR61" i="14"/>
  <c r="AQ61" i="14"/>
  <c r="AP61" i="14"/>
  <c r="AO61" i="14"/>
  <c r="AR60" i="14"/>
  <c r="AQ60" i="14"/>
  <c r="AP60" i="14"/>
  <c r="AO60" i="14"/>
  <c r="AR59" i="14"/>
  <c r="AQ59" i="14"/>
  <c r="AP59" i="14"/>
  <c r="AO59" i="14"/>
  <c r="AR58" i="14"/>
  <c r="AQ58" i="14"/>
  <c r="AP58" i="14"/>
  <c r="AO58" i="14"/>
  <c r="AR57" i="14"/>
  <c r="AQ57" i="14"/>
  <c r="AP57" i="14"/>
  <c r="AO57" i="14"/>
  <c r="AR56" i="14"/>
  <c r="AQ56" i="14"/>
  <c r="AP56" i="14"/>
  <c r="AO56" i="14"/>
  <c r="AR55" i="14"/>
  <c r="AQ55" i="14"/>
  <c r="AP55" i="14"/>
  <c r="AO55" i="14"/>
  <c r="AR54" i="14"/>
  <c r="AQ54" i="14"/>
  <c r="AP54" i="14"/>
  <c r="AO54" i="14"/>
  <c r="AR53" i="14"/>
  <c r="AQ53" i="14"/>
  <c r="AP53" i="14"/>
  <c r="AO53" i="14"/>
  <c r="AR52" i="14"/>
  <c r="AQ52" i="14"/>
  <c r="AP52" i="14"/>
  <c r="AO52" i="14"/>
  <c r="AR51" i="14"/>
  <c r="AQ51" i="14"/>
  <c r="AP51" i="14"/>
  <c r="AO51" i="14"/>
  <c r="AR50" i="14"/>
  <c r="AQ50" i="14"/>
  <c r="AP50" i="14"/>
  <c r="AO50" i="14"/>
  <c r="AR49" i="14"/>
  <c r="AQ49" i="14"/>
  <c r="AP49" i="14"/>
  <c r="AO49" i="14"/>
  <c r="AR48" i="14"/>
  <c r="AQ48" i="14"/>
  <c r="AP48" i="14"/>
  <c r="AO48" i="14"/>
  <c r="AR47" i="14"/>
  <c r="AQ47" i="14"/>
  <c r="AP47" i="14"/>
  <c r="AO47" i="14"/>
  <c r="AR46" i="14"/>
  <c r="AQ46" i="14"/>
  <c r="AP46" i="14"/>
  <c r="AO46" i="14"/>
  <c r="AR45" i="14"/>
  <c r="AQ45" i="14"/>
  <c r="AP45" i="14"/>
  <c r="AO45" i="14"/>
  <c r="AR44" i="14"/>
  <c r="AQ44" i="14"/>
  <c r="AP44" i="14"/>
  <c r="AO44" i="14"/>
  <c r="AR43" i="14"/>
  <c r="AQ43" i="14"/>
  <c r="AQ78" i="14" s="1"/>
  <c r="AP43" i="14"/>
  <c r="AO43" i="14"/>
  <c r="AL42" i="14"/>
  <c r="AL81" i="14" s="1"/>
  <c r="AI42" i="14"/>
  <c r="AF42" i="14"/>
  <c r="AC42" i="14"/>
  <c r="Z42" i="14"/>
  <c r="W42" i="14"/>
  <c r="T42" i="14"/>
  <c r="Q42" i="14"/>
  <c r="Q81" i="14" s="1"/>
  <c r="N42" i="14"/>
  <c r="N81" i="14" s="1"/>
  <c r="K42" i="14"/>
  <c r="K81" i="14" s="1"/>
  <c r="H42" i="14"/>
  <c r="E42" i="14"/>
  <c r="E81" i="14" s="1"/>
  <c r="AN41" i="14"/>
  <c r="AN80" i="14" s="1"/>
  <c r="AM41" i="14"/>
  <c r="AM80" i="14" s="1"/>
  <c r="AL41" i="14"/>
  <c r="AL80" i="14" s="1"/>
  <c r="AK41" i="14"/>
  <c r="AJ41" i="14"/>
  <c r="AI41" i="14"/>
  <c r="AH41" i="14"/>
  <c r="AG41" i="14"/>
  <c r="AF41" i="14"/>
  <c r="AF80" i="14" s="1"/>
  <c r="AE41" i="14"/>
  <c r="AE80" i="14" s="1"/>
  <c r="AD41" i="14"/>
  <c r="AD80" i="14" s="1"/>
  <c r="AC41" i="14"/>
  <c r="AB41" i="14"/>
  <c r="AB80" i="14" s="1"/>
  <c r="AA41" i="14"/>
  <c r="AA80" i="14" s="1"/>
  <c r="Z41" i="14"/>
  <c r="Z80" i="14" s="1"/>
  <c r="Y41" i="14"/>
  <c r="X41" i="14"/>
  <c r="W41" i="14"/>
  <c r="V41" i="14"/>
  <c r="U41" i="14"/>
  <c r="T41" i="14"/>
  <c r="T80" i="14" s="1"/>
  <c r="S41" i="14"/>
  <c r="S80" i="14" s="1"/>
  <c r="R41" i="14"/>
  <c r="R80" i="14" s="1"/>
  <c r="Q41" i="14"/>
  <c r="P41" i="14"/>
  <c r="P80" i="14" s="1"/>
  <c r="O41" i="14"/>
  <c r="O80" i="14" s="1"/>
  <c r="N41" i="14"/>
  <c r="N80" i="14" s="1"/>
  <c r="M41" i="14"/>
  <c r="L41" i="14"/>
  <c r="K41" i="14"/>
  <c r="J41" i="14"/>
  <c r="I41" i="14"/>
  <c r="H41" i="14"/>
  <c r="H80" i="14" s="1"/>
  <c r="G41" i="14"/>
  <c r="G80" i="14" s="1"/>
  <c r="F41" i="14"/>
  <c r="F80" i="14" s="1"/>
  <c r="E41" i="14"/>
  <c r="AR40" i="14"/>
  <c r="AQ40" i="14"/>
  <c r="AP40" i="14"/>
  <c r="AO40" i="14"/>
  <c r="AR39" i="14"/>
  <c r="AQ39" i="14"/>
  <c r="AP39" i="14"/>
  <c r="AO39" i="14"/>
  <c r="AR38" i="14"/>
  <c r="AQ38" i="14"/>
  <c r="AP38" i="14"/>
  <c r="AO38" i="14"/>
  <c r="AR37" i="14"/>
  <c r="AQ37" i="14"/>
  <c r="AP37" i="14"/>
  <c r="AO37" i="14"/>
  <c r="AR36" i="14"/>
  <c r="AQ36" i="14"/>
  <c r="AP36" i="14"/>
  <c r="AO36" i="14"/>
  <c r="AR35" i="14"/>
  <c r="AQ35" i="14"/>
  <c r="AP35" i="14"/>
  <c r="AO35" i="14"/>
  <c r="AR34" i="14"/>
  <c r="AQ34" i="14"/>
  <c r="AP34" i="14"/>
  <c r="AO34" i="14"/>
  <c r="AR33" i="14"/>
  <c r="AQ33" i="14"/>
  <c r="AP33" i="14"/>
  <c r="AO33" i="14"/>
  <c r="AR32" i="14"/>
  <c r="AQ32" i="14"/>
  <c r="AP32" i="14"/>
  <c r="AO32" i="14"/>
  <c r="AR31" i="14"/>
  <c r="AQ31" i="14"/>
  <c r="AP31" i="14"/>
  <c r="AO31" i="14"/>
  <c r="AR30" i="14"/>
  <c r="AQ30" i="14"/>
  <c r="AP30" i="14"/>
  <c r="AO30" i="14"/>
  <c r="AR29" i="14"/>
  <c r="AQ29" i="14"/>
  <c r="AP29" i="14"/>
  <c r="AO29" i="14"/>
  <c r="AR28" i="14"/>
  <c r="AQ28" i="14"/>
  <c r="AP28" i="14"/>
  <c r="AO28" i="14"/>
  <c r="AR27" i="14"/>
  <c r="AQ27" i="14"/>
  <c r="AP27" i="14"/>
  <c r="AO27" i="14"/>
  <c r="AR26" i="14"/>
  <c r="AQ26" i="14"/>
  <c r="AP26" i="14"/>
  <c r="AO26" i="14"/>
  <c r="AR25" i="14"/>
  <c r="AQ25" i="14"/>
  <c r="AP25" i="14"/>
  <c r="AO25" i="14"/>
  <c r="AR24" i="14"/>
  <c r="AQ24" i="14"/>
  <c r="AP24" i="14"/>
  <c r="AO24" i="14"/>
  <c r="AR23" i="14"/>
  <c r="AQ23" i="14"/>
  <c r="AP23" i="14"/>
  <c r="AO23" i="14"/>
  <c r="AR22" i="14"/>
  <c r="AQ22" i="14"/>
  <c r="AP22" i="14"/>
  <c r="AO22" i="14"/>
  <c r="AR21" i="14"/>
  <c r="AQ21" i="14"/>
  <c r="AP21" i="14"/>
  <c r="AO21" i="14"/>
  <c r="AR20" i="14"/>
  <c r="AQ20" i="14"/>
  <c r="AP20" i="14"/>
  <c r="AO20" i="14"/>
  <c r="AR19" i="14"/>
  <c r="AQ19" i="14"/>
  <c r="AP19" i="14"/>
  <c r="AO19" i="14"/>
  <c r="AR18" i="14"/>
  <c r="AQ18" i="14"/>
  <c r="AP18" i="14"/>
  <c r="AO18" i="14"/>
  <c r="AR17" i="14"/>
  <c r="AQ17" i="14"/>
  <c r="AP17" i="14"/>
  <c r="AO17" i="14"/>
  <c r="B17" i="14"/>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AR16" i="14"/>
  <c r="AQ16" i="14"/>
  <c r="AP16" i="14"/>
  <c r="AO16" i="14"/>
  <c r="AI81" i="14" l="1"/>
  <c r="J80" i="14"/>
  <c r="V80" i="14"/>
  <c r="AH80" i="14"/>
  <c r="K80" i="14"/>
  <c r="AI80" i="14"/>
  <c r="L80" i="14"/>
  <c r="X80" i="14"/>
  <c r="AJ80" i="14"/>
  <c r="Z81" i="14"/>
  <c r="W80" i="14"/>
  <c r="W81" i="14"/>
  <c r="AC81" i="14"/>
  <c r="AP41" i="14"/>
  <c r="AO79" i="14"/>
  <c r="AP78" i="14"/>
  <c r="AO78" i="14"/>
  <c r="AO41" i="14"/>
  <c r="E80" i="14"/>
  <c r="I80" i="14"/>
  <c r="M80" i="14"/>
  <c r="Q80" i="14"/>
  <c r="U80" i="14"/>
  <c r="Y80" i="14"/>
  <c r="AC80" i="14"/>
  <c r="AG80" i="14"/>
  <c r="AK80" i="14"/>
  <c r="AQ41" i="14"/>
  <c r="AQ80" i="14" s="1"/>
  <c r="AI8" i="14" s="1"/>
  <c r="H81" i="14"/>
  <c r="T81" i="14"/>
  <c r="AF81" i="14"/>
  <c r="AO42" i="14"/>
  <c r="AP80" i="14" l="1"/>
  <c r="AO8" i="14" s="1"/>
  <c r="J21" i="15"/>
  <c r="K6" i="16"/>
  <c r="H6" i="16"/>
  <c r="J22" i="15"/>
  <c r="J6" i="16"/>
  <c r="AO81" i="14"/>
  <c r="AL8" i="14" s="1"/>
  <c r="G6" i="16" s="1"/>
  <c r="AO80" i="14"/>
  <c r="AM11" i="14"/>
  <c r="J23" i="15" l="1"/>
  <c r="L6" i="16"/>
  <c r="AI11" i="14"/>
  <c r="C22" i="15"/>
  <c r="U3" i="12"/>
  <c r="C23" i="15" l="1"/>
  <c r="I6" i="16"/>
  <c r="T3" i="12"/>
  <c r="S3" i="12"/>
  <c r="R3" i="12"/>
  <c r="Q3" i="12"/>
  <c r="P3" i="12"/>
  <c r="K3" i="12"/>
  <c r="J3" i="12"/>
  <c r="I3" i="12"/>
  <c r="H3" i="12"/>
  <c r="G3" i="12"/>
  <c r="F3" i="12"/>
  <c r="E3" i="12"/>
  <c r="D3" i="12"/>
  <c r="C3" i="12"/>
  <c r="B3" i="12"/>
  <c r="D82" i="11" l="1"/>
  <c r="AL79" i="11"/>
  <c r="AI79" i="11"/>
  <c r="AF79" i="11"/>
  <c r="AC79" i="11"/>
  <c r="Z79" i="11"/>
  <c r="W79" i="11"/>
  <c r="T79" i="11"/>
  <c r="Q79" i="11"/>
  <c r="N79" i="11"/>
  <c r="K79" i="11"/>
  <c r="H79" i="11"/>
  <c r="E79" i="11"/>
  <c r="AN78" i="11"/>
  <c r="AM78" i="11"/>
  <c r="AL78" i="11"/>
  <c r="AK78" i="11"/>
  <c r="AJ78" i="11"/>
  <c r="AI78" i="11"/>
  <c r="AH78" i="11"/>
  <c r="AG78" i="11"/>
  <c r="AF78" i="11"/>
  <c r="AE78" i="11"/>
  <c r="AD78" i="11"/>
  <c r="AC78" i="11"/>
  <c r="AB78" i="11"/>
  <c r="AA78" i="11"/>
  <c r="Z78" i="11"/>
  <c r="Y78" i="11"/>
  <c r="X78" i="11"/>
  <c r="W78" i="11"/>
  <c r="V78" i="11"/>
  <c r="U78" i="11"/>
  <c r="T78" i="11"/>
  <c r="S78" i="11"/>
  <c r="R78" i="11"/>
  <c r="Q78" i="11"/>
  <c r="P78" i="11"/>
  <c r="O78" i="11"/>
  <c r="N78" i="11"/>
  <c r="M78" i="11"/>
  <c r="L78" i="11"/>
  <c r="K78" i="11"/>
  <c r="J78" i="11"/>
  <c r="I78" i="11"/>
  <c r="H78" i="11"/>
  <c r="G78" i="11"/>
  <c r="F78" i="11"/>
  <c r="E78" i="11"/>
  <c r="AR77" i="11"/>
  <c r="AQ77" i="11"/>
  <c r="AP77" i="11"/>
  <c r="AO77" i="11"/>
  <c r="AR76" i="11"/>
  <c r="AQ76" i="11"/>
  <c r="AP76" i="11"/>
  <c r="AO76" i="11"/>
  <c r="AR75" i="11"/>
  <c r="AQ75" i="11"/>
  <c r="AP75" i="11"/>
  <c r="AO75" i="11"/>
  <c r="AR74" i="11"/>
  <c r="AQ74" i="11"/>
  <c r="AP74" i="11"/>
  <c r="AO74" i="11"/>
  <c r="AR73" i="11"/>
  <c r="AQ73" i="11"/>
  <c r="AP73" i="11"/>
  <c r="AO73" i="11"/>
  <c r="AR72" i="11"/>
  <c r="AQ72" i="11"/>
  <c r="AP72" i="11"/>
  <c r="AO72" i="11"/>
  <c r="AR71" i="11"/>
  <c r="AQ71" i="11"/>
  <c r="AP71" i="11"/>
  <c r="AO71" i="11"/>
  <c r="AR70" i="11"/>
  <c r="AQ70" i="11"/>
  <c r="AP70" i="11"/>
  <c r="AO70" i="11"/>
  <c r="AR69" i="11"/>
  <c r="AQ69" i="11"/>
  <c r="AP69" i="11"/>
  <c r="AO69" i="11"/>
  <c r="AR68" i="11"/>
  <c r="AQ68" i="11"/>
  <c r="AP68" i="11"/>
  <c r="AO68" i="11"/>
  <c r="AR67" i="11"/>
  <c r="AQ67" i="11"/>
  <c r="AP67" i="11"/>
  <c r="AO67" i="11"/>
  <c r="AR66" i="11"/>
  <c r="AQ66" i="11"/>
  <c r="AP66" i="11"/>
  <c r="AO66" i="11"/>
  <c r="AR65" i="11"/>
  <c r="AQ65" i="11"/>
  <c r="AP65" i="11"/>
  <c r="AO65" i="11"/>
  <c r="AR64" i="11"/>
  <c r="AQ64" i="11"/>
  <c r="AP64" i="11"/>
  <c r="AO64" i="11"/>
  <c r="AR63" i="11"/>
  <c r="AQ63" i="11"/>
  <c r="AP63" i="11"/>
  <c r="AO63" i="11"/>
  <c r="AR62" i="11"/>
  <c r="AQ62" i="11"/>
  <c r="AP62" i="11"/>
  <c r="AO62" i="11"/>
  <c r="AR61" i="11"/>
  <c r="AQ61" i="11"/>
  <c r="AP61" i="11"/>
  <c r="AO61" i="11"/>
  <c r="AR60" i="11"/>
  <c r="AQ60" i="11"/>
  <c r="AP60" i="11"/>
  <c r="AO60" i="11"/>
  <c r="AR59" i="11"/>
  <c r="AQ59" i="11"/>
  <c r="AP59" i="11"/>
  <c r="AO59" i="11"/>
  <c r="AR58" i="11"/>
  <c r="AQ58" i="11"/>
  <c r="AP58" i="11"/>
  <c r="AO58" i="11"/>
  <c r="AR57" i="11"/>
  <c r="AQ57" i="11"/>
  <c r="AP57" i="11"/>
  <c r="AO57" i="11"/>
  <c r="AR56" i="11"/>
  <c r="AQ56" i="11"/>
  <c r="AP56" i="11"/>
  <c r="AO56" i="11"/>
  <c r="AR55" i="11"/>
  <c r="AQ55" i="11"/>
  <c r="AP55" i="11"/>
  <c r="AO55" i="11"/>
  <c r="AR54" i="11"/>
  <c r="AQ54" i="11"/>
  <c r="AP54" i="11"/>
  <c r="AO54" i="11"/>
  <c r="AR53" i="11"/>
  <c r="AQ53" i="11"/>
  <c r="AP53" i="11"/>
  <c r="AO53" i="11"/>
  <c r="AR52" i="11"/>
  <c r="AQ52" i="11"/>
  <c r="AP52" i="11"/>
  <c r="AO52" i="11"/>
  <c r="AR51" i="11"/>
  <c r="AQ51" i="11"/>
  <c r="AP51" i="11"/>
  <c r="AO51" i="11"/>
  <c r="AR50" i="11"/>
  <c r="AQ50" i="11"/>
  <c r="AP50" i="11"/>
  <c r="AO50" i="11"/>
  <c r="AR49" i="11"/>
  <c r="AQ49" i="11"/>
  <c r="AP49" i="11"/>
  <c r="AO49" i="11"/>
  <c r="AR48" i="11"/>
  <c r="AQ48" i="11"/>
  <c r="AP48" i="11"/>
  <c r="AO48" i="11"/>
  <c r="AR47" i="11"/>
  <c r="AQ47" i="11"/>
  <c r="AP47" i="11"/>
  <c r="AO47" i="11"/>
  <c r="AR46" i="11"/>
  <c r="AQ46" i="11"/>
  <c r="AP46" i="11"/>
  <c r="AO46" i="11"/>
  <c r="AR45" i="11"/>
  <c r="AQ45" i="11"/>
  <c r="AP45" i="11"/>
  <c r="AO45" i="11"/>
  <c r="AR44" i="11"/>
  <c r="AQ44" i="11"/>
  <c r="AP44" i="11"/>
  <c r="AO44" i="11"/>
  <c r="AR43" i="11"/>
  <c r="AQ43" i="11"/>
  <c r="AP43" i="11"/>
  <c r="AO43" i="11"/>
  <c r="AO78" i="11" s="1"/>
  <c r="AL42" i="11"/>
  <c r="AL81" i="11" s="1"/>
  <c r="AI42" i="11"/>
  <c r="AI81" i="11" s="1"/>
  <c r="AF42" i="11"/>
  <c r="AF81" i="11" s="1"/>
  <c r="AC42" i="11"/>
  <c r="Z42" i="11"/>
  <c r="W42" i="11"/>
  <c r="T42" i="11"/>
  <c r="Q42" i="11"/>
  <c r="N42" i="11"/>
  <c r="K42" i="11"/>
  <c r="H42" i="11"/>
  <c r="E42" i="11"/>
  <c r="E81" i="11" s="1"/>
  <c r="AN41" i="11"/>
  <c r="AN80" i="11" s="1"/>
  <c r="AM41" i="11"/>
  <c r="AM80" i="11" s="1"/>
  <c r="AL41" i="11"/>
  <c r="AL80" i="11" s="1"/>
  <c r="AK41" i="11"/>
  <c r="AJ41" i="11"/>
  <c r="AI41" i="11"/>
  <c r="AH41" i="11"/>
  <c r="AG41" i="11"/>
  <c r="AF41" i="11"/>
  <c r="AE41" i="11"/>
  <c r="AD41" i="11"/>
  <c r="AC41" i="11"/>
  <c r="AC80" i="11" s="1"/>
  <c r="AB41" i="11"/>
  <c r="AA41" i="11"/>
  <c r="AA80" i="11" s="1"/>
  <c r="Z41" i="11"/>
  <c r="Z80" i="11" s="1"/>
  <c r="Y41" i="11"/>
  <c r="X41" i="11"/>
  <c r="W41" i="11"/>
  <c r="V41" i="11"/>
  <c r="U41" i="11"/>
  <c r="T41" i="11"/>
  <c r="S41" i="11"/>
  <c r="R41" i="11"/>
  <c r="Q41" i="11"/>
  <c r="Q80" i="11" s="1"/>
  <c r="P41" i="11"/>
  <c r="O41" i="11"/>
  <c r="O80" i="11" s="1"/>
  <c r="N41" i="11"/>
  <c r="N80" i="11" s="1"/>
  <c r="M41" i="11"/>
  <c r="L41" i="11"/>
  <c r="K41" i="11"/>
  <c r="J41" i="11"/>
  <c r="I41" i="11"/>
  <c r="H41" i="11"/>
  <c r="G41" i="11"/>
  <c r="F41" i="11"/>
  <c r="E41" i="11"/>
  <c r="AR40" i="11"/>
  <c r="AQ40" i="11"/>
  <c r="AP40" i="11"/>
  <c r="AO40" i="11"/>
  <c r="AR39" i="11"/>
  <c r="AQ39" i="11"/>
  <c r="AP39" i="11"/>
  <c r="AO39" i="11"/>
  <c r="AR38" i="11"/>
  <c r="AQ38" i="11"/>
  <c r="AP38" i="11"/>
  <c r="AO38" i="11"/>
  <c r="AR37" i="11"/>
  <c r="AQ37" i="11"/>
  <c r="AP37" i="11"/>
  <c r="AO37" i="11"/>
  <c r="AR36" i="11"/>
  <c r="AQ36" i="11"/>
  <c r="AP36" i="11"/>
  <c r="AO36" i="11"/>
  <c r="AR35" i="11"/>
  <c r="AQ35" i="11"/>
  <c r="AP35" i="11"/>
  <c r="AO35" i="11"/>
  <c r="AR34" i="11"/>
  <c r="AQ34" i="11"/>
  <c r="AP34" i="11"/>
  <c r="AO34" i="11"/>
  <c r="AR33" i="11"/>
  <c r="AQ33" i="11"/>
  <c r="AP33" i="11"/>
  <c r="AO33" i="11"/>
  <c r="AR32" i="11"/>
  <c r="AQ32" i="11"/>
  <c r="AP32" i="11"/>
  <c r="AO32" i="11"/>
  <c r="AR31" i="11"/>
  <c r="AQ31" i="11"/>
  <c r="AP31" i="11"/>
  <c r="AO31" i="11"/>
  <c r="AR30" i="11"/>
  <c r="AQ30" i="11"/>
  <c r="AP30" i="11"/>
  <c r="AO30" i="11"/>
  <c r="AR29" i="11"/>
  <c r="AQ29" i="11"/>
  <c r="AP29" i="11"/>
  <c r="AO29" i="11"/>
  <c r="AR28" i="11"/>
  <c r="AQ28" i="11"/>
  <c r="AP28" i="11"/>
  <c r="AO28" i="11"/>
  <c r="AR27" i="11"/>
  <c r="AQ27" i="11"/>
  <c r="AP27" i="11"/>
  <c r="AO27" i="11"/>
  <c r="AR26" i="11"/>
  <c r="AQ26" i="11"/>
  <c r="AP26" i="11"/>
  <c r="AO26" i="11"/>
  <c r="AR25" i="11"/>
  <c r="AQ25" i="11"/>
  <c r="AP25" i="11"/>
  <c r="AO25" i="11"/>
  <c r="AR24" i="11"/>
  <c r="AQ24" i="11"/>
  <c r="AP24" i="11"/>
  <c r="AO24" i="11"/>
  <c r="AR23" i="11"/>
  <c r="AQ23" i="11"/>
  <c r="AP23" i="11"/>
  <c r="AO23" i="11"/>
  <c r="AR22" i="11"/>
  <c r="AQ22" i="11"/>
  <c r="AP22" i="11"/>
  <c r="AO22" i="11"/>
  <c r="AR21" i="11"/>
  <c r="AQ21" i="11"/>
  <c r="AP21" i="11"/>
  <c r="AO21" i="11"/>
  <c r="AR20" i="11"/>
  <c r="AQ20" i="11"/>
  <c r="AP20" i="11"/>
  <c r="AO20" i="11"/>
  <c r="AR19" i="11"/>
  <c r="AQ19" i="11"/>
  <c r="AP19" i="11"/>
  <c r="AO19" i="11"/>
  <c r="AR18" i="11"/>
  <c r="AQ18" i="11"/>
  <c r="AP18" i="11"/>
  <c r="AO18" i="11"/>
  <c r="AR17" i="11"/>
  <c r="AQ17" i="11"/>
  <c r="AP17" i="11"/>
  <c r="AO17" i="11"/>
  <c r="B17" i="1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B69" i="11" s="1"/>
  <c r="B70" i="11" s="1"/>
  <c r="B71" i="11" s="1"/>
  <c r="B72" i="11" s="1"/>
  <c r="B73" i="11" s="1"/>
  <c r="B74" i="11" s="1"/>
  <c r="B75" i="11" s="1"/>
  <c r="B76" i="11" s="1"/>
  <c r="B77" i="11" s="1"/>
  <c r="AR16" i="11"/>
  <c r="AQ16" i="11"/>
  <c r="AP16" i="11"/>
  <c r="AO16" i="11"/>
  <c r="R80" i="11" l="1"/>
  <c r="K81" i="11"/>
  <c r="AF80" i="11"/>
  <c r="H81" i="11"/>
  <c r="G80" i="11"/>
  <c r="Q81" i="11"/>
  <c r="V80" i="11"/>
  <c r="W80" i="11"/>
  <c r="AI80" i="11"/>
  <c r="W81" i="11"/>
  <c r="F80" i="11"/>
  <c r="AE80" i="11"/>
  <c r="L80" i="11"/>
  <c r="AJ80" i="11"/>
  <c r="Z81" i="11"/>
  <c r="AD80" i="11"/>
  <c r="AP78" i="11"/>
  <c r="S80" i="11"/>
  <c r="AQ78" i="11"/>
  <c r="N81" i="11"/>
  <c r="I80" i="11"/>
  <c r="AG80" i="11"/>
  <c r="J80" i="11"/>
  <c r="K80" i="11"/>
  <c r="M80" i="11"/>
  <c r="AK80" i="11"/>
  <c r="AC81" i="11"/>
  <c r="U80" i="11"/>
  <c r="X80" i="11"/>
  <c r="H80" i="11"/>
  <c r="AP41" i="11"/>
  <c r="AO42" i="11"/>
  <c r="AQ41" i="11"/>
  <c r="AQ80" i="11" s="1"/>
  <c r="AO41" i="11"/>
  <c r="AO80" i="11" s="1"/>
  <c r="E80" i="11"/>
  <c r="M3" i="12"/>
  <c r="AH80" i="11"/>
  <c r="AO79" i="11"/>
  <c r="T81" i="11"/>
  <c r="P80" i="11"/>
  <c r="T80" i="11"/>
  <c r="Y80" i="11"/>
  <c r="AB80" i="11"/>
  <c r="AP80" i="11" l="1"/>
  <c r="AO8" i="11" s="1"/>
  <c r="J22" i="10" s="1"/>
  <c r="AO81" i="11"/>
  <c r="AL8" i="11" s="1"/>
  <c r="C22" i="10" s="1"/>
  <c r="AI8" i="11"/>
  <c r="O3" i="12"/>
  <c r="L3" i="12"/>
  <c r="N3" i="12"/>
  <c r="AI11" i="11" l="1"/>
  <c r="C23" i="10" s="1"/>
  <c r="AM11" i="11"/>
  <c r="J23" i="10" s="1"/>
  <c r="J21" i="10"/>
</calcChain>
</file>

<file path=xl/sharedStrings.xml><?xml version="1.0" encoding="utf-8"?>
<sst xmlns="http://schemas.openxmlformats.org/spreadsheetml/2006/main" count="469" uniqueCount="218">
  <si>
    <t>氏　　　　名</t>
    <rPh sb="0" eb="1">
      <t>シ</t>
    </rPh>
    <rPh sb="5" eb="6">
      <t>メイ</t>
    </rPh>
    <phoneticPr fontId="3"/>
  </si>
  <si>
    <t>計</t>
    <rPh sb="0" eb="1">
      <t>ケイ</t>
    </rPh>
    <phoneticPr fontId="3"/>
  </si>
  <si>
    <t>就労実績</t>
    <phoneticPr fontId="3"/>
  </si>
  <si>
    <t>日数</t>
    <rPh sb="0" eb="2">
      <t>ニッスウ</t>
    </rPh>
    <phoneticPr fontId="3"/>
  </si>
  <si>
    <t>時間</t>
    <rPh sb="0" eb="2">
      <t>ジカン</t>
    </rPh>
    <phoneticPr fontId="3"/>
  </si>
  <si>
    <t>時給</t>
    <rPh sb="0" eb="2">
      <t>ジキュウ</t>
    </rPh>
    <phoneticPr fontId="3"/>
  </si>
  <si>
    <t>日給</t>
    <rPh sb="0" eb="2">
      <t>ニッキュウ</t>
    </rPh>
    <phoneticPr fontId="3"/>
  </si>
  <si>
    <t>月給</t>
    <rPh sb="0" eb="2">
      <t>ゲッキュウ</t>
    </rPh>
    <phoneticPr fontId="3"/>
  </si>
  <si>
    <t>　　　</t>
    <phoneticPr fontId="3"/>
  </si>
  <si>
    <t>円</t>
    <rPh sb="0" eb="1">
      <t>エン</t>
    </rPh>
    <phoneticPr fontId="3"/>
  </si>
  <si>
    <t>届出者</t>
    <phoneticPr fontId="3"/>
  </si>
  <si>
    <t>岡山　太郎</t>
    <rPh sb="0" eb="2">
      <t>オカヤマ</t>
    </rPh>
    <rPh sb="3" eb="5">
      <t>タロウ</t>
    </rPh>
    <phoneticPr fontId="3"/>
  </si>
  <si>
    <t>岡山　花子</t>
    <rPh sb="0" eb="2">
      <t>オカヤマ</t>
    </rPh>
    <rPh sb="3" eb="5">
      <t>ハナコ</t>
    </rPh>
    <phoneticPr fontId="3"/>
  </si>
  <si>
    <t>倉敷　一郎</t>
    <rPh sb="0" eb="2">
      <t>クラシキ</t>
    </rPh>
    <rPh sb="3" eb="5">
      <t>イチロウ</t>
    </rPh>
    <phoneticPr fontId="3"/>
  </si>
  <si>
    <t>倉敷　次郎</t>
    <rPh sb="0" eb="2">
      <t>クラシキ</t>
    </rPh>
    <rPh sb="3" eb="5">
      <t>ジロウ</t>
    </rPh>
    <phoneticPr fontId="3"/>
  </si>
  <si>
    <t>津山　三郎</t>
    <rPh sb="0" eb="2">
      <t>ツヤマ</t>
    </rPh>
    <rPh sb="3" eb="5">
      <t>サブロウ</t>
    </rPh>
    <phoneticPr fontId="3"/>
  </si>
  <si>
    <t>津山　梅子</t>
    <rPh sb="0" eb="2">
      <t>ツヤマ</t>
    </rPh>
    <rPh sb="3" eb="5">
      <t>ウメコ</t>
    </rPh>
    <phoneticPr fontId="3"/>
  </si>
  <si>
    <t>玉野　桜子</t>
    <rPh sb="0" eb="2">
      <t>タマノ</t>
    </rPh>
    <rPh sb="3" eb="5">
      <t>サクラコ</t>
    </rPh>
    <phoneticPr fontId="3"/>
  </si>
  <si>
    <t>玉野　四郎</t>
    <rPh sb="0" eb="2">
      <t>タマノ</t>
    </rPh>
    <rPh sb="3" eb="4">
      <t>ヨン</t>
    </rPh>
    <rPh sb="4" eb="5">
      <t>ロウ</t>
    </rPh>
    <phoneticPr fontId="3"/>
  </si>
  <si>
    <t>笠岡　五郎</t>
    <rPh sb="0" eb="2">
      <t>カサオカ</t>
    </rPh>
    <rPh sb="3" eb="5">
      <t>ゴロウ</t>
    </rPh>
    <phoneticPr fontId="3"/>
  </si>
  <si>
    <t>笠岡　椿子</t>
    <rPh sb="0" eb="2">
      <t>カサオカ</t>
    </rPh>
    <rPh sb="3" eb="4">
      <t>ツバキ</t>
    </rPh>
    <rPh sb="4" eb="5">
      <t>コ</t>
    </rPh>
    <phoneticPr fontId="3"/>
  </si>
  <si>
    <t>井原　六助</t>
    <rPh sb="0" eb="2">
      <t>イハラ</t>
    </rPh>
    <rPh sb="3" eb="5">
      <t>ロクスケ</t>
    </rPh>
    <phoneticPr fontId="3"/>
  </si>
  <si>
    <t>井原　桃子</t>
    <rPh sb="0" eb="2">
      <t>イハラ</t>
    </rPh>
    <rPh sb="3" eb="5">
      <t>モモコ</t>
    </rPh>
    <phoneticPr fontId="3"/>
  </si>
  <si>
    <t>総社　七助</t>
    <rPh sb="0" eb="2">
      <t>ソウジャ</t>
    </rPh>
    <rPh sb="3" eb="4">
      <t>ナナ</t>
    </rPh>
    <rPh sb="4" eb="5">
      <t>スケ</t>
    </rPh>
    <phoneticPr fontId="3"/>
  </si>
  <si>
    <t>高梁　八兵衛</t>
    <rPh sb="0" eb="2">
      <t>タカハシ</t>
    </rPh>
    <rPh sb="3" eb="4">
      <t>ハチ</t>
    </rPh>
    <rPh sb="4" eb="5">
      <t>ヘイ</t>
    </rPh>
    <rPh sb="5" eb="6">
      <t>エ</t>
    </rPh>
    <phoneticPr fontId="3"/>
  </si>
  <si>
    <t>高梁　松子</t>
    <rPh sb="0" eb="2">
      <t>タカハシ</t>
    </rPh>
    <rPh sb="3" eb="4">
      <t>マツ</t>
    </rPh>
    <rPh sb="4" eb="5">
      <t>コ</t>
    </rPh>
    <phoneticPr fontId="3"/>
  </si>
  <si>
    <t>新見　竹男</t>
    <rPh sb="0" eb="2">
      <t>ニイミ</t>
    </rPh>
    <rPh sb="3" eb="5">
      <t>タケオ</t>
    </rPh>
    <phoneticPr fontId="3"/>
  </si>
  <si>
    <t>新見　笹代</t>
    <rPh sb="0" eb="2">
      <t>ニイミ</t>
    </rPh>
    <rPh sb="3" eb="4">
      <t>ササ</t>
    </rPh>
    <rPh sb="4" eb="5">
      <t>ヨ</t>
    </rPh>
    <phoneticPr fontId="3"/>
  </si>
  <si>
    <t>備前　九郎</t>
    <rPh sb="0" eb="2">
      <t>ビゼン</t>
    </rPh>
    <rPh sb="3" eb="4">
      <t>キュウ</t>
    </rPh>
    <rPh sb="4" eb="5">
      <t>ロウ</t>
    </rPh>
    <phoneticPr fontId="3"/>
  </si>
  <si>
    <t>備前　百合子</t>
    <rPh sb="0" eb="2">
      <t>ビゼン</t>
    </rPh>
    <rPh sb="3" eb="6">
      <t>ユリコ</t>
    </rPh>
    <phoneticPr fontId="3"/>
  </si>
  <si>
    <t>総社　七子</t>
    <rPh sb="0" eb="2">
      <t>ソウジャ</t>
    </rPh>
    <rPh sb="3" eb="4">
      <t>ナナ</t>
    </rPh>
    <rPh sb="4" eb="5">
      <t>コ</t>
    </rPh>
    <phoneticPr fontId="3"/>
  </si>
  <si>
    <t>日給</t>
    <rPh sb="0" eb="1">
      <t>ニチ</t>
    </rPh>
    <rPh sb="1" eb="2">
      <t>キュウ</t>
    </rPh>
    <phoneticPr fontId="3"/>
  </si>
  <si>
    <t>岡山県知事　　殿</t>
    <rPh sb="0" eb="1">
      <t>オカ</t>
    </rPh>
    <rPh sb="1" eb="2">
      <t>ヤマ</t>
    </rPh>
    <rPh sb="2" eb="3">
      <t>ケン</t>
    </rPh>
    <rPh sb="3" eb="4">
      <t>チ</t>
    </rPh>
    <rPh sb="4" eb="5">
      <t>コト</t>
    </rPh>
    <rPh sb="7" eb="8">
      <t>ドノ</t>
    </rPh>
    <phoneticPr fontId="3"/>
  </si>
  <si>
    <t>岡山市長　　殿</t>
    <rPh sb="0" eb="1">
      <t>オカ</t>
    </rPh>
    <rPh sb="1" eb="2">
      <t>ヤマ</t>
    </rPh>
    <rPh sb="2" eb="4">
      <t>シチョウ</t>
    </rPh>
    <rPh sb="6" eb="7">
      <t>ドノ</t>
    </rPh>
    <phoneticPr fontId="3"/>
  </si>
  <si>
    <t>倉敷市長　　殿</t>
    <rPh sb="0" eb="2">
      <t>クラシキ</t>
    </rPh>
    <rPh sb="2" eb="4">
      <t>シチョウ</t>
    </rPh>
    <rPh sb="6" eb="7">
      <t>ドノ</t>
    </rPh>
    <phoneticPr fontId="3"/>
  </si>
  <si>
    <t>新見市長　　殿</t>
    <rPh sb="0" eb="2">
      <t>ニイミ</t>
    </rPh>
    <rPh sb="2" eb="4">
      <t>シチョウ</t>
    </rPh>
    <rPh sb="6" eb="7">
      <t>ドノ</t>
    </rPh>
    <phoneticPr fontId="3"/>
  </si>
  <si>
    <t>主たる事務所の
所在地</t>
    <rPh sb="0" eb="1">
      <t>シュ</t>
    </rPh>
    <rPh sb="3" eb="5">
      <t>ジム</t>
    </rPh>
    <rPh sb="5" eb="6">
      <t>ショ</t>
    </rPh>
    <rPh sb="8" eb="11">
      <t>ショザイチ</t>
    </rPh>
    <phoneticPr fontId="3"/>
  </si>
  <si>
    <r>
      <t>　事業所</t>
    </r>
    <r>
      <rPr>
        <sz val="11"/>
        <rFont val="ＭＳ Ｐゴシック"/>
        <family val="3"/>
        <charset val="128"/>
      </rPr>
      <t>名</t>
    </r>
    <rPh sb="1" eb="4">
      <t>ジギョウショ</t>
    </rPh>
    <rPh sb="4" eb="5">
      <t>メイ</t>
    </rPh>
    <phoneticPr fontId="3"/>
  </si>
  <si>
    <t>人</t>
    <rPh sb="0" eb="1">
      <t>ニン</t>
    </rPh>
    <phoneticPr fontId="3"/>
  </si>
  <si>
    <t>※上記内容については、県障害福祉課ホームページ、WAMネット等により幅広く公表することとしていますので、ご了承ください。</t>
    <rPh sb="1" eb="3">
      <t>ジョウキ</t>
    </rPh>
    <rPh sb="3" eb="5">
      <t>ナイヨウ</t>
    </rPh>
    <rPh sb="11" eb="12">
      <t>ケン</t>
    </rPh>
    <rPh sb="12" eb="14">
      <t>ショウガイ</t>
    </rPh>
    <rPh sb="14" eb="17">
      <t>フクシカ</t>
    </rPh>
    <rPh sb="30" eb="31">
      <t>トウ</t>
    </rPh>
    <phoneticPr fontId="3"/>
  </si>
  <si>
    <t>小計①(日数・時間・月額)</t>
    <rPh sb="0" eb="2">
      <t>ショウケイ</t>
    </rPh>
    <phoneticPr fontId="3"/>
  </si>
  <si>
    <t>小計②(日数・時間・月額)</t>
    <phoneticPr fontId="3"/>
  </si>
  <si>
    <t>合計(①＋②）(日数・時間・月額)</t>
    <rPh sb="0" eb="2">
      <t>ゴウケイ</t>
    </rPh>
    <phoneticPr fontId="3"/>
  </si>
  <si>
    <t>５月</t>
    <phoneticPr fontId="3"/>
  </si>
  <si>
    <t>６月</t>
    <phoneticPr fontId="3"/>
  </si>
  <si>
    <t>７月</t>
    <phoneticPr fontId="3"/>
  </si>
  <si>
    <t>８月</t>
    <phoneticPr fontId="3"/>
  </si>
  <si>
    <t>９月</t>
    <phoneticPr fontId="3"/>
  </si>
  <si>
    <t>１０月</t>
    <phoneticPr fontId="3"/>
  </si>
  <si>
    <t>１１月</t>
    <phoneticPr fontId="3"/>
  </si>
  <si>
    <t>１２月</t>
    <phoneticPr fontId="3"/>
  </si>
  <si>
    <t>１月</t>
    <phoneticPr fontId="3"/>
  </si>
  <si>
    <t>２月</t>
    <phoneticPr fontId="3"/>
  </si>
  <si>
    <t>３月</t>
    <phoneticPr fontId="3"/>
  </si>
  <si>
    <t>サービス種別
（雇用形態）</t>
    <rPh sb="4" eb="6">
      <t>シュベツ</t>
    </rPh>
    <rPh sb="8" eb="10">
      <t>コヨウ</t>
    </rPh>
    <rPh sb="10" eb="12">
      <t>ケイタイ</t>
    </rPh>
    <phoneticPr fontId="3"/>
  </si>
  <si>
    <t>４月</t>
    <rPh sb="1" eb="2">
      <t>ガツ</t>
    </rPh>
    <phoneticPr fontId="3"/>
  </si>
  <si>
    <t>事業所番号</t>
    <rPh sb="0" eb="3">
      <t>ジギョウショ</t>
    </rPh>
    <rPh sb="3" eb="5">
      <t>バンゴウ</t>
    </rPh>
    <phoneticPr fontId="3"/>
  </si>
  <si>
    <t>氏名</t>
    <rPh sb="0" eb="2">
      <t>シメイ</t>
    </rPh>
    <phoneticPr fontId="3"/>
  </si>
  <si>
    <t>代表者　</t>
    <rPh sb="0" eb="3">
      <t>ダイヒョウシャ</t>
    </rPh>
    <phoneticPr fontId="3"/>
  </si>
  <si>
    <t>職</t>
    <phoneticPr fontId="3"/>
  </si>
  <si>
    <t>法　人　名</t>
    <rPh sb="0" eb="1">
      <t>ホウ</t>
    </rPh>
    <rPh sb="2" eb="3">
      <t>ヒト</t>
    </rPh>
    <rPh sb="4" eb="5">
      <t>メイ</t>
    </rPh>
    <phoneticPr fontId="3"/>
  </si>
  <si>
    <t>３　就労継続支援Ｂ型</t>
  </si>
  <si>
    <t>２　就労継続支援Ａ型（非雇用型）</t>
    <phoneticPr fontId="3"/>
  </si>
  <si>
    <t>１　就労継続支援Ａ型（雇用型）</t>
    <phoneticPr fontId="3"/>
  </si>
  <si>
    <t>農福連携</t>
    <rPh sb="0" eb="1">
      <t>ノウ</t>
    </rPh>
    <rPh sb="1" eb="2">
      <t>フク</t>
    </rPh>
    <rPh sb="2" eb="4">
      <t>レンケイ</t>
    </rPh>
    <phoneticPr fontId="3"/>
  </si>
  <si>
    <t>①　実施状況</t>
    <rPh sb="2" eb="4">
      <t>ジッシ</t>
    </rPh>
    <rPh sb="4" eb="6">
      <t>ジョウキョウ</t>
    </rPh>
    <phoneticPr fontId="3"/>
  </si>
  <si>
    <t>実施している場合は「○」、実施していない場合は空欄</t>
    <rPh sb="0" eb="2">
      <t>ジッシ</t>
    </rPh>
    <rPh sb="6" eb="8">
      <t>バアイ</t>
    </rPh>
    <rPh sb="13" eb="15">
      <t>ジッシ</t>
    </rPh>
    <rPh sb="20" eb="22">
      <t>バアイ</t>
    </rPh>
    <rPh sb="23" eb="25">
      <t>クウラン</t>
    </rPh>
    <phoneticPr fontId="3"/>
  </si>
  <si>
    <t>②　新規実施</t>
    <rPh sb="2" eb="4">
      <t>シンキ</t>
    </rPh>
    <rPh sb="4" eb="6">
      <t>ジッシ</t>
    </rPh>
    <phoneticPr fontId="3"/>
  </si>
  <si>
    <t>○</t>
    <phoneticPr fontId="3"/>
  </si>
  <si>
    <t>③　収入の割合</t>
    <rPh sb="2" eb="4">
      <t>シュウニュウ</t>
    </rPh>
    <rPh sb="5" eb="7">
      <t>ワリアイ</t>
    </rPh>
    <phoneticPr fontId="3"/>
  </si>
  <si>
    <t>④　実施状況</t>
    <rPh sb="2" eb="4">
      <t>ジッシ</t>
    </rPh>
    <rPh sb="4" eb="6">
      <t>ジョウキョウ</t>
    </rPh>
    <phoneticPr fontId="3"/>
  </si>
  <si>
    <t>⑤　利用者の割合</t>
    <rPh sb="2" eb="5">
      <t>リヨウシャ</t>
    </rPh>
    <rPh sb="6" eb="8">
      <t>ワリアイ</t>
    </rPh>
    <phoneticPr fontId="3"/>
  </si>
  <si>
    <t>在宅勤務</t>
    <rPh sb="0" eb="4">
      <t>ザイタクキンム</t>
    </rPh>
    <phoneticPr fontId="3"/>
  </si>
  <si>
    <t>提出日</t>
    <rPh sb="0" eb="3">
      <t>テイシュツビ</t>
    </rPh>
    <phoneticPr fontId="3"/>
  </si>
  <si>
    <t>玉野市</t>
  </si>
  <si>
    <t>倉敷市</t>
  </si>
  <si>
    <t>岡山市</t>
  </si>
  <si>
    <t>津山市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</si>
  <si>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</si>
  <si>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</si>
  <si>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</si>
  <si>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</si>
  <si>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</si>
  <si>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</si>
  <si>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</si>
  <si>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</si>
  <si>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</si>
  <si>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</si>
  <si>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</si>
  <si>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</si>
  <si>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</si>
  <si>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</si>
  <si>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</si>
  <si>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</si>
  <si>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</si>
  <si>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</si>
  <si>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</si>
  <si>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</si>
  <si>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</si>
  <si>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</si>
  <si>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</si>
  <si>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職名</t>
    <rPh sb="0" eb="2">
      <t>ショクメイ</t>
    </rPh>
    <phoneticPr fontId="3"/>
  </si>
  <si>
    <t>氏名</t>
    <rPh sb="0" eb="2">
      <t>シメイ</t>
    </rPh>
    <phoneticPr fontId="3"/>
  </si>
  <si>
    <t>代表者</t>
    <rPh sb="0" eb="3">
      <t>ダイヒョウシャ</t>
    </rPh>
    <phoneticPr fontId="3"/>
  </si>
  <si>
    <t>事業所名</t>
    <rPh sb="0" eb="4">
      <t>ジギョウショメイ</t>
    </rPh>
    <phoneticPr fontId="3"/>
  </si>
  <si>
    <t>サービス種別（雇用形態）</t>
    <rPh sb="7" eb="11">
      <t>コヨウケイタイ</t>
    </rPh>
    <phoneticPr fontId="3"/>
  </si>
  <si>
    <t>R3.3１．３１末日の定員</t>
    <phoneticPr fontId="3"/>
  </si>
  <si>
    <t>工賃支払対象者延べ人数</t>
    <phoneticPr fontId="3"/>
  </si>
  <si>
    <t>工賃支払総額</t>
    <phoneticPr fontId="3"/>
  </si>
  <si>
    <t>工賃実績</t>
    <phoneticPr fontId="3"/>
  </si>
  <si>
    <t>月額</t>
    <rPh sb="0" eb="2">
      <t>ゲツガク</t>
    </rPh>
    <phoneticPr fontId="3"/>
  </si>
  <si>
    <t>時間給</t>
    <rPh sb="0" eb="3">
      <t>ジカンキュウ</t>
    </rPh>
    <phoneticPr fontId="3"/>
  </si>
  <si>
    <t>農福連携</t>
  </si>
  <si>
    <t>在宅勤務</t>
    <rPh sb="0" eb="4">
      <t>ザイタクキンム</t>
    </rPh>
    <phoneticPr fontId="3"/>
  </si>
  <si>
    <t>①　実施状況</t>
    <phoneticPr fontId="3"/>
  </si>
  <si>
    <t>②　新規実施</t>
    <phoneticPr fontId="3"/>
  </si>
  <si>
    <t>③　収入の割合</t>
  </si>
  <si>
    <t>⑤　利用者の割合</t>
    <phoneticPr fontId="3"/>
  </si>
  <si>
    <t>主たる事務所の所在地</t>
    <phoneticPr fontId="3"/>
  </si>
  <si>
    <t>市町村名</t>
    <rPh sb="0" eb="4">
      <t>シチョウソンメイ</t>
    </rPh>
    <phoneticPr fontId="3"/>
  </si>
  <si>
    <t>町名・大字以下</t>
    <rPh sb="0" eb="2">
      <t>チョウメイ</t>
    </rPh>
    <rPh sb="3" eb="7">
      <t>オオアザイカ</t>
    </rPh>
    <phoneticPr fontId="3"/>
  </si>
  <si>
    <t>事業所</t>
    <rPh sb="0" eb="3">
      <t>ジギョウショ</t>
    </rPh>
    <phoneticPr fontId="3"/>
  </si>
  <si>
    <t>法人</t>
    <rPh sb="0" eb="2">
      <t>ホウジン</t>
    </rPh>
    <phoneticPr fontId="3"/>
  </si>
  <si>
    <t>定員</t>
    <rPh sb="0" eb="2">
      <t>テイイン</t>
    </rPh>
    <phoneticPr fontId="3"/>
  </si>
  <si>
    <t>対象者数</t>
    <rPh sb="0" eb="4">
      <t>タイショウシャスウ</t>
    </rPh>
    <phoneticPr fontId="3"/>
  </si>
  <si>
    <t>変更なし</t>
    <rPh sb="0" eb="2">
      <t>ヘンコウ</t>
    </rPh>
    <phoneticPr fontId="3"/>
  </si>
  <si>
    <t>変更有り</t>
    <rPh sb="0" eb="3">
      <t>ヘンコウアリ</t>
    </rPh>
    <phoneticPr fontId="3"/>
  </si>
  <si>
    <t>R4目標工賃額</t>
    <phoneticPr fontId="3"/>
  </si>
  <si>
    <t>変更の有無</t>
    <rPh sb="0" eb="2">
      <t>ヘンコウ</t>
    </rPh>
    <rPh sb="3" eb="5">
      <t>ウム</t>
    </rPh>
    <phoneticPr fontId="3"/>
  </si>
  <si>
    <t>北区内山下２ー４－６</t>
    <rPh sb="0" eb="5">
      <t>キタクウチサンゲ</t>
    </rPh>
    <phoneticPr fontId="3"/>
  </si>
  <si>
    <t>理事長</t>
    <rPh sb="0" eb="3">
      <t>リジチョウ</t>
    </rPh>
    <phoneticPr fontId="3"/>
  </si>
  <si>
    <t>岡山太郎</t>
    <rPh sb="0" eb="4">
      <t>オカヤマタロウ</t>
    </rPh>
    <phoneticPr fontId="3"/>
  </si>
  <si>
    <t>社会福法人　〇〇〇〇会</t>
    <rPh sb="10" eb="11">
      <t>カイ</t>
    </rPh>
    <phoneticPr fontId="3"/>
  </si>
  <si>
    <t>３３XXXXXXXXXX</t>
    <phoneticPr fontId="3"/>
  </si>
  <si>
    <t>○</t>
  </si>
  <si>
    <t>区・町名・大字以下</t>
    <rPh sb="0" eb="1">
      <t>ク</t>
    </rPh>
    <rPh sb="2" eb="4">
      <t>チョウメイ</t>
    </rPh>
    <rPh sb="5" eb="7">
      <t>オオアザ</t>
    </rPh>
    <rPh sb="7" eb="9">
      <t>イカ</t>
    </rPh>
    <phoneticPr fontId="3"/>
  </si>
  <si>
    <t>①が「○」の場合、農福連携に係る就労事業収入の割合（％）</t>
    <rPh sb="6" eb="8">
      <t>バアイ</t>
    </rPh>
    <rPh sb="9" eb="10">
      <t>ノウ</t>
    </rPh>
    <rPh sb="10" eb="11">
      <t>フク</t>
    </rPh>
    <rPh sb="11" eb="13">
      <t>レンケイ</t>
    </rPh>
    <rPh sb="14" eb="15">
      <t>カカ</t>
    </rPh>
    <rPh sb="16" eb="18">
      <t>シュウロウ</t>
    </rPh>
    <rPh sb="18" eb="20">
      <t>ジギョウ</t>
    </rPh>
    <rPh sb="20" eb="22">
      <t>シュウニュウ</t>
    </rPh>
    <rPh sb="23" eb="25">
      <t>ワリアイ</t>
    </rPh>
    <phoneticPr fontId="3"/>
  </si>
  <si>
    <t>賃金
月額</t>
    <rPh sb="0" eb="2">
      <t>チンギン</t>
    </rPh>
    <rPh sb="3" eb="5">
      <t>ゲツガク</t>
    </rPh>
    <phoneticPr fontId="3"/>
  </si>
  <si>
    <t>賃金
形態
※２</t>
    <rPh sb="0" eb="2">
      <t>チンギン</t>
    </rPh>
    <rPh sb="3" eb="5">
      <t>ケイタイ</t>
    </rPh>
    <phoneticPr fontId="3"/>
  </si>
  <si>
    <t>就労実績※３</t>
    <phoneticPr fontId="3"/>
  </si>
  <si>
    <t>賃金
月額
※４</t>
    <rPh sb="0" eb="2">
      <t>チンギン</t>
    </rPh>
    <rPh sb="3" eb="5">
      <t>ゲツガク</t>
    </rPh>
    <phoneticPr fontId="3"/>
  </si>
  <si>
    <t>（※事業所の所在地が、岡山市、倉敷市、新見市の場合は各市に、それ以外の場合は各県民局に提出してください。）</t>
    <phoneticPr fontId="3"/>
  </si>
  <si>
    <t>法人番号（※２）</t>
    <rPh sb="0" eb="4">
      <t>ホウジンバンゴウ</t>
    </rPh>
    <phoneticPr fontId="3"/>
  </si>
  <si>
    <t>就労継続支援Ａ型（雇用型）</t>
    <rPh sb="0" eb="2">
      <t>シュウロウ</t>
    </rPh>
    <rPh sb="2" eb="6">
      <t>ケイゾクシエン</t>
    </rPh>
    <rPh sb="7" eb="8">
      <t>カタ</t>
    </rPh>
    <rPh sb="9" eb="12">
      <t>コヨウガタ</t>
    </rPh>
    <phoneticPr fontId="3"/>
  </si>
  <si>
    <r>
      <t>　下記のとおり、当事業所における賃金実績</t>
    </r>
    <r>
      <rPr>
        <sz val="11"/>
        <rFont val="ＭＳ Ｐゴシック"/>
        <family val="3"/>
        <charset val="128"/>
      </rPr>
      <t>を報告します。</t>
    </r>
    <rPh sb="1" eb="3">
      <t>カキ</t>
    </rPh>
    <rPh sb="8" eb="9">
      <t>トウ</t>
    </rPh>
    <rPh sb="9" eb="12">
      <t>ジギョウショ</t>
    </rPh>
    <rPh sb="16" eb="18">
      <t>チンギン</t>
    </rPh>
    <rPh sb="18" eb="20">
      <t>ジッセキ</t>
    </rPh>
    <rPh sb="21" eb="23">
      <t>ホウコク</t>
    </rPh>
    <phoneticPr fontId="3"/>
  </si>
  <si>
    <t>事業所名</t>
    <rPh sb="0" eb="4">
      <t>ジギョウショメイ</t>
    </rPh>
    <phoneticPr fontId="3"/>
  </si>
  <si>
    <t>＜記載例＞</t>
    <rPh sb="1" eb="4">
      <t>キサイレイ</t>
    </rPh>
    <phoneticPr fontId="3"/>
  </si>
  <si>
    <t>桃太郎事業所</t>
    <rPh sb="0" eb="3">
      <t>モモタロウ</t>
    </rPh>
    <rPh sb="3" eb="6">
      <t>ジギョウショ</t>
    </rPh>
    <phoneticPr fontId="3"/>
  </si>
  <si>
    <t>桃太郎事業所</t>
    <rPh sb="0" eb="6">
      <t>モモタロウジギョウショ</t>
    </rPh>
    <phoneticPr fontId="3"/>
  </si>
  <si>
    <r>
      <t xml:space="preserve">平均賃金(月額)（Ｄ）
（Ａ）÷（Ｂ）
</t>
    </r>
    <r>
      <rPr>
        <b/>
        <sz val="9"/>
        <rFont val="ＭＳ Ｐゴシック"/>
        <family val="3"/>
        <charset val="128"/>
      </rPr>
      <t>(※円未満四捨五入)</t>
    </r>
    <rPh sb="0" eb="2">
      <t>ヘイキン</t>
    </rPh>
    <rPh sb="2" eb="4">
      <t>チンギン</t>
    </rPh>
    <rPh sb="5" eb="7">
      <t>ゲツガク</t>
    </rPh>
    <rPh sb="22" eb="25">
      <t>エンミマン</t>
    </rPh>
    <rPh sb="25" eb="29">
      <t>シシャゴニュウ</t>
    </rPh>
    <phoneticPr fontId="3"/>
  </si>
  <si>
    <r>
      <t xml:space="preserve">平均賃金(時間額)（Ｅ）
（Ａ）÷（Ｃ）
</t>
    </r>
    <r>
      <rPr>
        <b/>
        <sz val="9"/>
        <rFont val="ＭＳ Ｐゴシック"/>
        <family val="3"/>
        <charset val="128"/>
      </rPr>
      <t>(※円未満四捨五入)</t>
    </r>
    <rPh sb="0" eb="2">
      <t>ヘイキン</t>
    </rPh>
    <rPh sb="2" eb="4">
      <t>チンギン</t>
    </rPh>
    <rPh sb="5" eb="8">
      <t>ジカンガク</t>
    </rPh>
    <phoneticPr fontId="3"/>
  </si>
  <si>
    <t>　賃金支払総額</t>
    <rPh sb="1" eb="3">
      <t>チンギン</t>
    </rPh>
    <rPh sb="3" eb="5">
      <t>シハラ</t>
    </rPh>
    <rPh sb="5" eb="7">
      <t>ソウガク</t>
    </rPh>
    <phoneticPr fontId="3"/>
  </si>
  <si>
    <t>小計①(賃金支払対象者数)※６</t>
    <rPh sb="0" eb="2">
      <t>ショウケイ</t>
    </rPh>
    <rPh sb="4" eb="6">
      <t>チンギン</t>
    </rPh>
    <rPh sb="6" eb="8">
      <t>シハラ</t>
    </rPh>
    <rPh sb="8" eb="11">
      <t>タイショウシャ</t>
    </rPh>
    <rPh sb="11" eb="12">
      <t>スウ</t>
    </rPh>
    <phoneticPr fontId="3"/>
  </si>
  <si>
    <t>小計②(賃金支払対象者数)※６</t>
    <rPh sb="0" eb="2">
      <t>ショウケイ</t>
    </rPh>
    <rPh sb="4" eb="6">
      <t>チンギン</t>
    </rPh>
    <rPh sb="6" eb="8">
      <t>シハライ</t>
    </rPh>
    <rPh sb="8" eb="11">
      <t>タイショウシャ</t>
    </rPh>
    <rPh sb="11" eb="12">
      <t>カズ</t>
    </rPh>
    <phoneticPr fontId="3"/>
  </si>
  <si>
    <t>合計(①＋②）
(賃金支払対象者数)※６</t>
    <rPh sb="0" eb="2">
      <t>ゴウケイ</t>
    </rPh>
    <rPh sb="9" eb="11">
      <t>チンギン</t>
    </rPh>
    <rPh sb="11" eb="13">
      <t>シハライ</t>
    </rPh>
    <rPh sb="13" eb="16">
      <t>タイショウシャ</t>
    </rPh>
    <rPh sb="16" eb="17">
      <t>カズ</t>
    </rPh>
    <phoneticPr fontId="3"/>
  </si>
  <si>
    <t>　賃金支払対象者
　 の総数</t>
    <rPh sb="1" eb="3">
      <t>チンギン</t>
    </rPh>
    <rPh sb="2" eb="3">
      <t>コウチン</t>
    </rPh>
    <phoneticPr fontId="3"/>
  </si>
  <si>
    <t>賃金支払対象者
の総就労時間数</t>
    <phoneticPr fontId="3"/>
  </si>
  <si>
    <t>時間</t>
    <rPh sb="0" eb="2">
      <t>ジカン</t>
    </rPh>
    <phoneticPr fontId="3"/>
  </si>
  <si>
    <t>（Ａ）　
賃金支払総額
（円）</t>
    <rPh sb="5" eb="7">
      <t>チンギン</t>
    </rPh>
    <rPh sb="13" eb="14">
      <t>エン</t>
    </rPh>
    <phoneticPr fontId="3"/>
  </si>
  <si>
    <t>（Ｂ）
賃金支払対象者
の総数
（人）</t>
    <rPh sb="5" eb="6">
      <t>キン</t>
    </rPh>
    <rPh sb="13" eb="14">
      <t>ソウ</t>
    </rPh>
    <rPh sb="17" eb="18">
      <t>ニン</t>
    </rPh>
    <phoneticPr fontId="3"/>
  </si>
  <si>
    <t>（C）
賃金支払対象者
の総就労時間数
（時間）</t>
    <rPh sb="13" eb="14">
      <t>ソウ</t>
    </rPh>
    <rPh sb="14" eb="16">
      <t>シュウロウ</t>
    </rPh>
    <rPh sb="16" eb="18">
      <t>ジカン</t>
    </rPh>
    <rPh sb="18" eb="19">
      <t>スウ</t>
    </rPh>
    <rPh sb="21" eb="23">
      <t>ジカン</t>
    </rPh>
    <phoneticPr fontId="3"/>
  </si>
  <si>
    <t>平均賃金
（時間額）</t>
    <rPh sb="0" eb="4">
      <t>ヘイキンチンギン</t>
    </rPh>
    <rPh sb="6" eb="9">
      <t>ジカンガク</t>
    </rPh>
    <phoneticPr fontId="3"/>
  </si>
  <si>
    <t>平均賃金
（月額）</t>
    <phoneticPr fontId="3"/>
  </si>
  <si>
    <t>＜備考＞</t>
    <phoneticPr fontId="3"/>
  </si>
  <si>
    <t>新設</t>
    <rPh sb="0" eb="2">
      <t>シンセツ</t>
    </rPh>
    <phoneticPr fontId="3"/>
  </si>
  <si>
    <t>〇</t>
  </si>
  <si>
    <t>開設年月日</t>
    <rPh sb="0" eb="5">
      <t>カイセツネンガッピ</t>
    </rPh>
    <phoneticPr fontId="3"/>
  </si>
  <si>
    <t>＜選択＞</t>
    <rPh sb="1" eb="3">
      <t>センタク</t>
    </rPh>
    <phoneticPr fontId="3"/>
  </si>
  <si>
    <t>※ 「時間」欄に小数を入力した場合、小数第一位四捨五入の整数が表示されます（例：.７０．５（＝７０時間３０分）を入力した場合７１で、９０．２５（＝９０時間１５分）で入力した場合９０で表示されます）が、エクセル計算では、それぞれ７０．５、９０．２５で計算されます（小計・合計においても同じ）ので、適正に時間額が計算されています。</t>
    <rPh sb="38" eb="39">
      <t>レイ</t>
    </rPh>
    <phoneticPr fontId="3"/>
  </si>
  <si>
    <t>※ 「時間」欄に小数を入力した場合、小数第一位四捨五入の整数が表示されます（Ex.７０．５（＝７０時間３０分）を入力した場合７１で、９０．２５（＝90時間１５分）で入力した場合９０で表示されます）が、エクセル計算では、それぞれ７０．５、９０．２５で計算されます（小計・合計においても同じ）ので、適正に時間額が計算されています。</t>
  </si>
  <si>
    <t>サービスの提供状況</t>
    <rPh sb="5" eb="7">
      <t>テイキョウ</t>
    </rPh>
    <rPh sb="7" eb="9">
      <t>ジョウキョウ</t>
    </rPh>
    <phoneticPr fontId="3"/>
  </si>
  <si>
    <t>時間額</t>
    <rPh sb="0" eb="3">
      <t>ジカンガク</t>
    </rPh>
    <phoneticPr fontId="3"/>
  </si>
  <si>
    <t>在宅利用</t>
    <rPh sb="0" eb="2">
      <t>ザイタク</t>
    </rPh>
    <rPh sb="2" eb="4">
      <t>リヨウ</t>
    </rPh>
    <phoneticPr fontId="3"/>
  </si>
  <si>
    <t>開設年月日</t>
    <rPh sb="0" eb="2">
      <t>カイセツ</t>
    </rPh>
    <rPh sb="2" eb="5">
      <t>ネンガッピ</t>
    </rPh>
    <phoneticPr fontId="3"/>
  </si>
  <si>
    <t>該当○</t>
    <rPh sb="0" eb="2">
      <t>ガイトウ</t>
    </rPh>
    <phoneticPr fontId="3"/>
  </si>
  <si>
    <t>法人番号</t>
    <rPh sb="0" eb="2">
      <t>ホウジン</t>
    </rPh>
    <rPh sb="2" eb="4">
      <t>バンゴウ</t>
    </rPh>
    <phoneticPr fontId="3"/>
  </si>
  <si>
    <t>法人名</t>
    <rPh sb="0" eb="2">
      <t>ホウジン</t>
    </rPh>
    <rPh sb="2" eb="3">
      <t>メイ</t>
    </rPh>
    <phoneticPr fontId="3"/>
  </si>
  <si>
    <t>事業所名</t>
    <rPh sb="0" eb="3">
      <t>ジギョウショ</t>
    </rPh>
    <rPh sb="3" eb="4">
      <t>メイ</t>
    </rPh>
    <phoneticPr fontId="3"/>
  </si>
  <si>
    <t>対象者延人数</t>
    <rPh sb="0" eb="3">
      <t>タイショウシャ</t>
    </rPh>
    <rPh sb="3" eb="4">
      <t>ノ</t>
    </rPh>
    <rPh sb="4" eb="6">
      <t>ニンズウ</t>
    </rPh>
    <phoneticPr fontId="3"/>
  </si>
  <si>
    <t>賃金支払総額</t>
    <rPh sb="0" eb="2">
      <t>チンギン</t>
    </rPh>
    <rPh sb="1" eb="2">
      <t>コウチン</t>
    </rPh>
    <rPh sb="2" eb="4">
      <t>シハライ</t>
    </rPh>
    <rPh sb="4" eb="6">
      <t>ソウガク</t>
    </rPh>
    <phoneticPr fontId="3"/>
  </si>
  <si>
    <t>賃金平均額</t>
    <rPh sb="0" eb="2">
      <t>チンギン</t>
    </rPh>
    <rPh sb="1" eb="2">
      <t>コウチン</t>
    </rPh>
    <rPh sb="2" eb="4">
      <t>ヘイキン</t>
    </rPh>
    <rPh sb="4" eb="5">
      <t>ガク</t>
    </rPh>
    <phoneticPr fontId="3"/>
  </si>
  <si>
    <t>実施状況</t>
    <rPh sb="0" eb="2">
      <t>ジッシ</t>
    </rPh>
    <rPh sb="2" eb="4">
      <t>ジョウキョウ</t>
    </rPh>
    <phoneticPr fontId="3"/>
  </si>
  <si>
    <t>新規実施</t>
    <rPh sb="0" eb="2">
      <t>シンキ</t>
    </rPh>
    <rPh sb="2" eb="4">
      <t>ジッシ</t>
    </rPh>
    <phoneticPr fontId="3"/>
  </si>
  <si>
    <t>収入の割合（％）</t>
    <rPh sb="0" eb="2">
      <t>シュウニュウ</t>
    </rPh>
    <rPh sb="3" eb="5">
      <t>ワリアイ</t>
    </rPh>
    <phoneticPr fontId="3"/>
  </si>
  <si>
    <t>利用者の割合（％）</t>
    <rPh sb="0" eb="3">
      <t>リヨウシャ</t>
    </rPh>
    <rPh sb="4" eb="6">
      <t>ワリアイ</t>
    </rPh>
    <phoneticPr fontId="3"/>
  </si>
  <si>
    <t>　　※１　事業所ごとに、報告書を作成してください。</t>
    <rPh sb="5" eb="8">
      <t>ジギョウショ</t>
    </rPh>
    <rPh sb="12" eb="15">
      <t>ホウコクショ</t>
    </rPh>
    <rPh sb="16" eb="18">
      <t>サクセイ</t>
    </rPh>
    <phoneticPr fontId="3"/>
  </si>
  <si>
    <r>
      <t>　　※２　「法人番号」欄は、行政手続きにおける特定の個人を識別するための番号の利用等
      　　に関する法律に基づき、</t>
    </r>
    <r>
      <rPr>
        <u/>
        <sz val="11"/>
        <color theme="1"/>
        <rFont val="ＭＳ Ｐゴシック"/>
        <family val="3"/>
        <charset val="128"/>
      </rPr>
      <t>国税庁に指定された法人番号（13桁）</t>
    </r>
    <r>
      <rPr>
        <sz val="11"/>
        <color theme="1"/>
        <rFont val="ＭＳ Ｐゴシック"/>
        <family val="3"/>
        <charset val="128"/>
      </rPr>
      <t>を記載してください。</t>
    </r>
    <rPh sb="6" eb="8">
      <t>ホウジン</t>
    </rPh>
    <rPh sb="8" eb="10">
      <t>バンゴウ</t>
    </rPh>
    <rPh sb="11" eb="12">
      <t>ラン</t>
    </rPh>
    <rPh sb="14" eb="16">
      <t>ギョウセイ</t>
    </rPh>
    <rPh sb="16" eb="18">
      <t>テツヅ</t>
    </rPh>
    <rPh sb="23" eb="25">
      <t>トクテイ</t>
    </rPh>
    <rPh sb="26" eb="28">
      <t>コジン</t>
    </rPh>
    <rPh sb="29" eb="31">
      <t>シキベツ</t>
    </rPh>
    <rPh sb="36" eb="38">
      <t>バンゴウ</t>
    </rPh>
    <rPh sb="39" eb="41">
      <t>リヨウ</t>
    </rPh>
    <rPh sb="41" eb="42">
      <t>トウ</t>
    </rPh>
    <rPh sb="52" eb="53">
      <t>カン</t>
    </rPh>
    <rPh sb="55" eb="57">
      <t>ホウリツ</t>
    </rPh>
    <rPh sb="58" eb="59">
      <t>モト</t>
    </rPh>
    <rPh sb="62" eb="65">
      <t>コクゼイチョウ</t>
    </rPh>
    <rPh sb="66" eb="68">
      <t>シテイ</t>
    </rPh>
    <rPh sb="71" eb="73">
      <t>ホウジン</t>
    </rPh>
    <rPh sb="73" eb="75">
      <t>バンゴウ</t>
    </rPh>
    <rPh sb="78" eb="79">
      <t>ケタ</t>
    </rPh>
    <rPh sb="81" eb="83">
      <t>キサイ</t>
    </rPh>
    <phoneticPr fontId="3"/>
  </si>
  <si>
    <t>　　※３　「賃金支払総額」、「賃金支払対象者の総数」、「賃金支払対象者の総就労時間数」、
　　　　　 「平均賃金（月額）」、「平均賃金（時間額）」の各欄は、賃金実績算定表の数値が
          自動的に記入されます。</t>
    <rPh sb="74" eb="75">
      <t>カク</t>
    </rPh>
    <rPh sb="75" eb="76">
      <t>ラン</t>
    </rPh>
    <rPh sb="78" eb="80">
      <t>チンギン</t>
    </rPh>
    <rPh sb="80" eb="82">
      <t>ジッセキ</t>
    </rPh>
    <rPh sb="82" eb="84">
      <t>サンテイ</t>
    </rPh>
    <rPh sb="84" eb="85">
      <t>ヒョウ</t>
    </rPh>
    <rPh sb="86" eb="88">
      <t>スウチ</t>
    </rPh>
    <rPh sb="100" eb="103">
      <t>ジドウテキ</t>
    </rPh>
    <rPh sb="104" eb="106">
      <t>キニュウ</t>
    </rPh>
    <phoneticPr fontId="3"/>
  </si>
  <si>
    <t>　　※４　黄色いセルのみ入力してください。</t>
    <rPh sb="5" eb="7">
      <t>キイロ</t>
    </rPh>
    <rPh sb="12" eb="14">
      <t>ニュウリョク</t>
    </rPh>
    <phoneticPr fontId="3"/>
  </si>
  <si>
    <r>
      <rPr>
        <b/>
        <sz val="11"/>
        <color indexed="10"/>
        <rFont val="ＭＳ Ｐゴシック"/>
        <family val="3"/>
        <charset val="128"/>
      </rPr>
      <t>【作成前に必ず読んでください】</t>
    </r>
    <r>
      <rPr>
        <sz val="11"/>
        <rFont val="ＭＳ Ｐゴシック"/>
        <family val="3"/>
        <charset val="128"/>
      </rPr>
      <t xml:space="preserve">
※１　本表は、</t>
    </r>
    <r>
      <rPr>
        <b/>
        <sz val="11"/>
        <color rgb="FFFF0000"/>
        <rFont val="ＭＳ Ｐゴシック"/>
        <family val="3"/>
        <charset val="128"/>
      </rPr>
      <t>就労継続支援Ａ型の雇用型の利用</t>
    </r>
    <r>
      <rPr>
        <sz val="11"/>
        <rFont val="ＭＳ Ｐゴシック"/>
        <family val="3"/>
        <charset val="128"/>
      </rPr>
      <t>について作成してください。
※２　「賃金形態」欄は、対象者の賃金支給形態に応じ「時給・日給・月給」のうちいずれかを入力してください。（「時給・日給・月給」とは賃金を算定する形態をいう。）
※３　「就労実績」欄には、対象者の各月の就労日数及び就労時間数を入力してください。
　　　 なお、４月の就労実績により５月に賃金を支払った場合は、４月の欄に４月の就労実績と５月に支払った４月分の賃金月額を入力してください。
※４　「賃金月額」欄には、保険料等控除前の金額を入力してください。
※５　</t>
    </r>
    <r>
      <rPr>
        <b/>
        <sz val="11"/>
        <color indexed="10"/>
        <rFont val="ＭＳ Ｐゴシック"/>
        <family val="3"/>
        <charset val="128"/>
      </rPr>
      <t xml:space="preserve">黄色セルのみ入力してください。白色セルには計算式が入っていますので絶対に入力しないでください。
</t>
    </r>
    <r>
      <rPr>
        <sz val="11"/>
        <rFont val="ＭＳ Ｐゴシック"/>
        <family val="3"/>
        <charset val="128"/>
      </rPr>
      <t>※６　「計（賃金支払対象者数）」欄は、各月の賃金支払対象者の総数（実数）が、自動入力されます。
※７</t>
    </r>
    <r>
      <rPr>
        <b/>
        <sz val="11"/>
        <color rgb="FFFF0000"/>
        <rFont val="ＭＳ Ｐゴシック"/>
        <family val="3"/>
        <charset val="128"/>
      </rPr>
      <t xml:space="preserve"> </t>
    </r>
    <r>
      <rPr>
        <sz val="11"/>
        <rFont val="ＭＳ Ｐゴシック"/>
        <family val="3"/>
        <charset val="128"/>
      </rPr>
      <t>「時間」欄に小数を入力した場合、小数第一位四捨五入の整数が表示されます（Ex.７０．５（＝７０時間３０分）を入力した場合７１で、９０．２５（＝90時間１５分）で入力した場合９０で表示されます）が、エクセル計算では、それぞれ７０．５、９０．２５で計算されます（小計・合計においても同じ）ので、適正に時間額が計算されています。
※８　</t>
    </r>
    <r>
      <rPr>
        <b/>
        <sz val="11"/>
        <color rgb="FFFF0000"/>
        <rFont val="ＭＳ Ｐゴシック"/>
        <family val="3"/>
        <charset val="128"/>
      </rPr>
      <t>利用者を対象にした市町村の奨励金、補助金等を事業者経由で利用者に支払っている場合、当該報奨金、補助金等は実績報告に係る賃金の額に含めないこと。</t>
    </r>
    <rPh sb="1" eb="3">
      <t>サクセイ</t>
    </rPh>
    <rPh sb="3" eb="4">
      <t>マエ</t>
    </rPh>
    <rPh sb="5" eb="6">
      <t>カナラ</t>
    </rPh>
    <rPh sb="7" eb="8">
      <t>ヨ</t>
    </rPh>
    <rPh sb="37" eb="39">
      <t>リヨウ</t>
    </rPh>
    <rPh sb="43" eb="45">
      <t>サクセイ</t>
    </rPh>
    <rPh sb="57" eb="59">
      <t>チンギン</t>
    </rPh>
    <rPh sb="69" eb="71">
      <t>チンギン</t>
    </rPh>
    <rPh sb="96" eb="98">
      <t>ニュウリョク</t>
    </rPh>
    <rPh sb="118" eb="120">
      <t>チンギン</t>
    </rPh>
    <rPh sb="146" eb="149">
      <t>タイショウシャ</t>
    </rPh>
    <rPh sb="150" eb="152">
      <t>カクツキ</t>
    </rPh>
    <rPh sb="153" eb="155">
      <t>シュウロウ</t>
    </rPh>
    <rPh sb="155" eb="157">
      <t>ニッスウ</t>
    </rPh>
    <rPh sb="157" eb="158">
      <t>オヨ</t>
    </rPh>
    <rPh sb="159" eb="161">
      <t>シュウロウ</t>
    </rPh>
    <rPh sb="161" eb="163">
      <t>ジカン</t>
    </rPh>
    <rPh sb="163" eb="164">
      <t>スウ</t>
    </rPh>
    <rPh sb="165" eb="167">
      <t>ニュウリョク</t>
    </rPh>
    <rPh sb="195" eb="197">
      <t>チンギン</t>
    </rPh>
    <rPh sb="230" eb="232">
      <t>チンギン</t>
    </rPh>
    <rPh sb="235" eb="237">
      <t>ニュウリョク</t>
    </rPh>
    <rPh sb="249" eb="251">
      <t>チンギン</t>
    </rPh>
    <rPh sb="251" eb="253">
      <t>ゲツガク</t>
    </rPh>
    <rPh sb="254" eb="255">
      <t>ラン</t>
    </rPh>
    <rPh sb="282" eb="284">
      <t>キイロ</t>
    </rPh>
    <rPh sb="288" eb="290">
      <t>ニュウリョク</t>
    </rPh>
    <rPh sb="297" eb="298">
      <t>シロ</t>
    </rPh>
    <rPh sb="298" eb="299">
      <t>イロ</t>
    </rPh>
    <rPh sb="303" eb="306">
      <t>ケイサンシキ</t>
    </rPh>
    <rPh sb="307" eb="308">
      <t>イ</t>
    </rPh>
    <rPh sb="336" eb="338">
      <t>チンギン</t>
    </rPh>
    <rPh sb="338" eb="340">
      <t>シハラ</t>
    </rPh>
    <rPh sb="340" eb="343">
      <t>タイショウシャ</t>
    </rPh>
    <rPh sb="343" eb="344">
      <t>スウ</t>
    </rPh>
    <rPh sb="346" eb="347">
      <t>ラン</t>
    </rPh>
    <rPh sb="349" eb="350">
      <t>カク</t>
    </rPh>
    <rPh sb="350" eb="351">
      <t>ツキ</t>
    </rPh>
    <rPh sb="352" eb="354">
      <t>チンギン</t>
    </rPh>
    <rPh sb="354" eb="356">
      <t>シハラ</t>
    </rPh>
    <rPh sb="356" eb="359">
      <t>タイショウシャ</t>
    </rPh>
    <rPh sb="360" eb="362">
      <t>ソウスウ</t>
    </rPh>
    <rPh sb="363" eb="365">
      <t>ジッスウ</t>
    </rPh>
    <rPh sb="368" eb="370">
      <t>ジドウ</t>
    </rPh>
    <rPh sb="370" eb="372">
      <t>ニュウリョク</t>
    </rPh>
    <phoneticPr fontId="3"/>
  </si>
  <si>
    <r>
      <t>　　※５　</t>
    </r>
    <r>
      <rPr>
        <sz val="11"/>
        <rFont val="ＭＳ Ｐゴシック"/>
        <family val="3"/>
        <charset val="128"/>
      </rPr>
      <t>利用者を対象にした市町村の奨励金、補助金等を事業者経由で利用者に支払って
           いる場合、当該報奨金、補助金等は実績報告に係る賃金の額に含めないこと。</t>
    </r>
    <rPh sb="76" eb="78">
      <t>チンギン</t>
    </rPh>
    <phoneticPr fontId="3"/>
  </si>
  <si>
    <r>
      <rPr>
        <b/>
        <sz val="11"/>
        <color indexed="10"/>
        <rFont val="ＭＳ Ｐゴシック"/>
        <family val="3"/>
        <charset val="128"/>
      </rPr>
      <t>【作成前に必ず読んでください】</t>
    </r>
    <r>
      <rPr>
        <sz val="11"/>
        <rFont val="ＭＳ Ｐゴシック"/>
        <family val="3"/>
        <charset val="128"/>
      </rPr>
      <t xml:space="preserve">
※１　本表は、</t>
    </r>
    <r>
      <rPr>
        <b/>
        <sz val="11"/>
        <color rgb="FFFF0000"/>
        <rFont val="ＭＳ Ｐゴシック"/>
        <family val="3"/>
        <charset val="128"/>
      </rPr>
      <t>就労継続支援Ａ型の雇用型の利用</t>
    </r>
    <r>
      <rPr>
        <sz val="11"/>
        <rFont val="ＭＳ Ｐゴシック"/>
        <family val="3"/>
        <charset val="128"/>
      </rPr>
      <t>について作成してください。
※２　「賃金形態」欄は、対象者の賃金支給形態に応じ「時給・日給・月給」のうちいずれかを入力してください。（「時給・日給・月給」とは賃金を算定する形態をいう。）
※３　「就労実績」欄には、対象者の各月の就労日数及び就労時間数を入力してください。
　　　 なお、４月の就労実績により５月に賃金を支払った場合は、４月の欄に４月の就労実績と５月に支払った４月分の賃金月額を入力してください。
※４　「賃金月額」欄には、保険料等控除前の金額を入力してください。
※５　</t>
    </r>
    <r>
      <rPr>
        <b/>
        <sz val="11"/>
        <color indexed="10"/>
        <rFont val="ＭＳ Ｐゴシック"/>
        <family val="3"/>
        <charset val="128"/>
      </rPr>
      <t xml:space="preserve">黄色セルのみ入力してください。白色セルには計算式が入っていますので絶対に入力しないでください。
</t>
    </r>
    <r>
      <rPr>
        <sz val="11"/>
        <rFont val="ＭＳ Ｐゴシック"/>
        <family val="3"/>
        <charset val="128"/>
      </rPr>
      <t>※６　「計（賃金支払対象者数）」欄は、各月の賃金支払対象者の総数（実数）が、自動入力されます。
※７</t>
    </r>
    <r>
      <rPr>
        <b/>
        <sz val="11"/>
        <color rgb="FFFF0000"/>
        <rFont val="ＭＳ Ｐゴシック"/>
        <family val="3"/>
        <charset val="128"/>
      </rPr>
      <t xml:space="preserve"> </t>
    </r>
    <r>
      <rPr>
        <sz val="11"/>
        <rFont val="ＭＳ Ｐゴシック"/>
        <family val="3"/>
        <charset val="128"/>
      </rPr>
      <t>「時間」欄に小数を入力した場合、小数第一位四捨五入の整数が表示されます（Ex.７０．５（＝７０時間３０分）を入力した場合７１で、９０．２５（＝90時間１５分）で入力した場合９０で表示されます）が、エクセル計算では、それぞれ７０．５、９０．２５で計算されます（小計・合計においても同じ）ので、適正に時間額が計算されています。
※８</t>
    </r>
    <r>
      <rPr>
        <b/>
        <sz val="11"/>
        <color rgb="FFFF0000"/>
        <rFont val="ＭＳ Ｐゴシック"/>
        <family val="3"/>
        <charset val="128"/>
      </rPr>
      <t>　利用者を対象にした市町村の奨励金、補助金等を事業者経由で利用者に支払っている場合、当該報奨金、補助金等は実績報告に係る賃金の額に含めないこと。</t>
    </r>
    <rPh sb="1" eb="3">
      <t>サクセイ</t>
    </rPh>
    <rPh sb="3" eb="4">
      <t>マエ</t>
    </rPh>
    <rPh sb="5" eb="6">
      <t>カナラ</t>
    </rPh>
    <rPh sb="7" eb="8">
      <t>ヨ</t>
    </rPh>
    <rPh sb="37" eb="39">
      <t>リヨウ</t>
    </rPh>
    <rPh sb="43" eb="45">
      <t>サクセイ</t>
    </rPh>
    <rPh sb="57" eb="59">
      <t>チンギン</t>
    </rPh>
    <rPh sb="69" eb="71">
      <t>チンギン</t>
    </rPh>
    <rPh sb="96" eb="98">
      <t>ニュウリョク</t>
    </rPh>
    <rPh sb="118" eb="120">
      <t>チンギン</t>
    </rPh>
    <rPh sb="146" eb="149">
      <t>タイショウシャ</t>
    </rPh>
    <rPh sb="150" eb="152">
      <t>カクツキ</t>
    </rPh>
    <rPh sb="153" eb="155">
      <t>シュウロウ</t>
    </rPh>
    <rPh sb="155" eb="157">
      <t>ニッスウ</t>
    </rPh>
    <rPh sb="157" eb="158">
      <t>オヨ</t>
    </rPh>
    <rPh sb="159" eb="161">
      <t>シュウロウ</t>
    </rPh>
    <rPh sb="161" eb="163">
      <t>ジカン</t>
    </rPh>
    <rPh sb="163" eb="164">
      <t>スウ</t>
    </rPh>
    <rPh sb="165" eb="167">
      <t>ニュウリョク</t>
    </rPh>
    <rPh sb="195" eb="197">
      <t>チンギン</t>
    </rPh>
    <rPh sb="230" eb="232">
      <t>チンギン</t>
    </rPh>
    <rPh sb="235" eb="237">
      <t>ニュウリョク</t>
    </rPh>
    <rPh sb="249" eb="251">
      <t>チンギン</t>
    </rPh>
    <rPh sb="251" eb="253">
      <t>ゲツガク</t>
    </rPh>
    <rPh sb="254" eb="255">
      <t>ラン</t>
    </rPh>
    <rPh sb="282" eb="284">
      <t>キイロ</t>
    </rPh>
    <rPh sb="288" eb="290">
      <t>ニュウリョク</t>
    </rPh>
    <rPh sb="297" eb="298">
      <t>シロ</t>
    </rPh>
    <rPh sb="298" eb="299">
      <t>イロ</t>
    </rPh>
    <rPh sb="303" eb="306">
      <t>ケイサンシキ</t>
    </rPh>
    <rPh sb="307" eb="308">
      <t>イ</t>
    </rPh>
    <rPh sb="336" eb="338">
      <t>チンギン</t>
    </rPh>
    <rPh sb="338" eb="340">
      <t>シハラ</t>
    </rPh>
    <rPh sb="340" eb="343">
      <t>タイショウシャ</t>
    </rPh>
    <rPh sb="343" eb="344">
      <t>スウ</t>
    </rPh>
    <rPh sb="346" eb="347">
      <t>ラン</t>
    </rPh>
    <rPh sb="349" eb="350">
      <t>カク</t>
    </rPh>
    <rPh sb="350" eb="351">
      <t>ツキ</t>
    </rPh>
    <rPh sb="352" eb="354">
      <t>チンギン</t>
    </rPh>
    <rPh sb="354" eb="356">
      <t>シハラ</t>
    </rPh>
    <rPh sb="356" eb="359">
      <t>タイショウシャ</t>
    </rPh>
    <rPh sb="360" eb="362">
      <t>ソウスウ</t>
    </rPh>
    <rPh sb="363" eb="365">
      <t>ジッスウ</t>
    </rPh>
    <rPh sb="368" eb="370">
      <t>ジドウ</t>
    </rPh>
    <rPh sb="370" eb="372">
      <t>ニュウリョク</t>
    </rPh>
    <rPh sb="510" eb="512">
      <t>ショウケイ</t>
    </rPh>
    <rPh sb="513" eb="515">
      <t>ゴウケイ</t>
    </rPh>
    <rPh sb="520" eb="521">
      <t>オナ</t>
    </rPh>
    <phoneticPr fontId="3"/>
  </si>
  <si>
    <t>水福連携
（水産業との連携）</t>
    <rPh sb="0" eb="1">
      <t>スイ</t>
    </rPh>
    <rPh sb="1" eb="2">
      <t>フク</t>
    </rPh>
    <rPh sb="2" eb="4">
      <t>レンケイ</t>
    </rPh>
    <rPh sb="7" eb="10">
      <t>スイサンギョウ</t>
    </rPh>
    <rPh sb="12" eb="14">
      <t>レンケイ</t>
    </rPh>
    <phoneticPr fontId="3"/>
  </si>
  <si>
    <t>　</t>
  </si>
  <si>
    <t>林福連携
（林業との連携）</t>
    <rPh sb="0" eb="1">
      <t>リン</t>
    </rPh>
    <rPh sb="1" eb="2">
      <t>フク</t>
    </rPh>
    <rPh sb="2" eb="4">
      <t>レンケイ</t>
    </rPh>
    <rPh sb="7" eb="8">
      <t>リン</t>
    </rPh>
    <phoneticPr fontId="3"/>
  </si>
  <si>
    <t>令和8年　月　　日</t>
    <rPh sb="0" eb="2">
      <t>レイワ</t>
    </rPh>
    <rPh sb="3" eb="4">
      <t>ネン</t>
    </rPh>
    <rPh sb="5" eb="6">
      <t>ツキ</t>
    </rPh>
    <rPh sb="8" eb="9">
      <t>ヒ</t>
    </rPh>
    <phoneticPr fontId="3"/>
  </si>
  <si>
    <t>①が「○」のうち、令和7年度において新たに開始した場合のみ「○」</t>
    <rPh sb="9" eb="11">
      <t>レイワ</t>
    </rPh>
    <rPh sb="12" eb="14">
      <t>ネンド</t>
    </rPh>
    <rPh sb="18" eb="19">
      <t>アラ</t>
    </rPh>
    <rPh sb="21" eb="23">
      <t>カイシ</t>
    </rPh>
    <rPh sb="25" eb="27">
      <t>バアイ</t>
    </rPh>
    <phoneticPr fontId="3"/>
  </si>
  <si>
    <t>令和7年度中に新設した事業所は、右欄に「〇」を付し、開設年月日を記載してください。</t>
    <rPh sb="0" eb="2">
      <t>レイワ</t>
    </rPh>
    <rPh sb="3" eb="5">
      <t>ネンド</t>
    </rPh>
    <rPh sb="5" eb="6">
      <t>チュウ</t>
    </rPh>
    <rPh sb="7" eb="9">
      <t>シンセツ</t>
    </rPh>
    <rPh sb="11" eb="14">
      <t>ジギョウショ</t>
    </rPh>
    <rPh sb="16" eb="18">
      <t>ミギラン</t>
    </rPh>
    <rPh sb="23" eb="24">
      <t>フ</t>
    </rPh>
    <rPh sb="26" eb="28">
      <t>カイセツ</t>
    </rPh>
    <rPh sb="28" eb="31">
      <t>ネンガッピ</t>
    </rPh>
    <rPh sb="32" eb="34">
      <t>キサイ</t>
    </rPh>
    <phoneticPr fontId="3"/>
  </si>
  <si>
    <t>①が「○」の場合、水福連携に係る就労支援事業収入の割合（％）</t>
    <rPh sb="6" eb="8">
      <t>バアイ</t>
    </rPh>
    <rPh sb="9" eb="10">
      <t>スイ</t>
    </rPh>
    <rPh sb="10" eb="11">
      <t>フク</t>
    </rPh>
    <rPh sb="11" eb="13">
      <t>レンケイ</t>
    </rPh>
    <rPh sb="14" eb="15">
      <t>カカ</t>
    </rPh>
    <rPh sb="16" eb="18">
      <t>シュウロウ</t>
    </rPh>
    <rPh sb="18" eb="20">
      <t>シエン</t>
    </rPh>
    <rPh sb="20" eb="22">
      <t>ジギョウ</t>
    </rPh>
    <rPh sb="22" eb="24">
      <t>シュウニュウ</t>
    </rPh>
    <rPh sb="25" eb="27">
      <t>ワリアイ</t>
    </rPh>
    <phoneticPr fontId="3"/>
  </si>
  <si>
    <t>①が「○」のうち、令和７年度において新たに開始した場合のみ「○」</t>
    <rPh sb="9" eb="11">
      <t>レイワ</t>
    </rPh>
    <rPh sb="12" eb="14">
      <t>ネンド</t>
    </rPh>
    <rPh sb="18" eb="19">
      <t>アラ</t>
    </rPh>
    <rPh sb="21" eb="23">
      <t>カイシ</t>
    </rPh>
    <rPh sb="25" eb="27">
      <t>バアイ</t>
    </rPh>
    <phoneticPr fontId="3"/>
  </si>
  <si>
    <t>①が「○」の場合、林福連携に係る就労支援事業収入の割合（％）</t>
    <rPh sb="6" eb="8">
      <t>バアイ</t>
    </rPh>
    <rPh sb="9" eb="10">
      <t>ハヤシ</t>
    </rPh>
    <rPh sb="10" eb="11">
      <t>フク</t>
    </rPh>
    <rPh sb="11" eb="13">
      <t>レンケイ</t>
    </rPh>
    <rPh sb="14" eb="15">
      <t>カカ</t>
    </rPh>
    <rPh sb="16" eb="18">
      <t>シュウロウ</t>
    </rPh>
    <rPh sb="18" eb="20">
      <t>シエン</t>
    </rPh>
    <rPh sb="20" eb="22">
      <t>ジギョウ</t>
    </rPh>
    <rPh sb="22" eb="24">
      <t>シュウニュウ</t>
    </rPh>
    <rPh sb="25" eb="27">
      <t>ワリアイ</t>
    </rPh>
    <phoneticPr fontId="3"/>
  </si>
  <si>
    <t>R8.3.31時点の運営規程に明記されている場合は「○」、記載がないときは空欄</t>
    <rPh sb="7" eb="9">
      <t>ジテン</t>
    </rPh>
    <rPh sb="10" eb="12">
      <t>ウンエイ</t>
    </rPh>
    <rPh sb="12" eb="14">
      <t>キテイ</t>
    </rPh>
    <rPh sb="15" eb="17">
      <t>メイキ</t>
    </rPh>
    <rPh sb="22" eb="24">
      <t>バアイ</t>
    </rPh>
    <rPh sb="29" eb="31">
      <t>キサイ</t>
    </rPh>
    <rPh sb="37" eb="39">
      <t>クウラン</t>
    </rPh>
    <phoneticPr fontId="3"/>
  </si>
  <si>
    <t>R8.3月の実利用者数のうち、6割以上在宅で勤務する利用者数の割合（％）</t>
    <rPh sb="4" eb="5">
      <t>ガツ</t>
    </rPh>
    <rPh sb="6" eb="7">
      <t>ジツ</t>
    </rPh>
    <rPh sb="7" eb="10">
      <t>リヨウシャ</t>
    </rPh>
    <rPh sb="10" eb="11">
      <t>スウ</t>
    </rPh>
    <rPh sb="16" eb="17">
      <t>ワリ</t>
    </rPh>
    <rPh sb="17" eb="19">
      <t>イジョウ</t>
    </rPh>
    <rPh sb="19" eb="21">
      <t>ザイタク</t>
    </rPh>
    <rPh sb="22" eb="24">
      <t>キンム</t>
    </rPh>
    <rPh sb="26" eb="29">
      <t>リヨウシャ</t>
    </rPh>
    <rPh sb="29" eb="30">
      <t>スウ</t>
    </rPh>
    <rPh sb="31" eb="33">
      <t>ワリアイ</t>
    </rPh>
    <phoneticPr fontId="3"/>
  </si>
  <si>
    <t>令和7年度賃金実績算定表（就労継続支援Ａ型（雇用型））</t>
    <rPh sb="0" eb="2">
      <t>レイワ</t>
    </rPh>
    <rPh sb="3" eb="5">
      <t>ネンド</t>
    </rPh>
    <rPh sb="5" eb="7">
      <t>チンギン</t>
    </rPh>
    <rPh sb="9" eb="11">
      <t>サンテイ</t>
    </rPh>
    <rPh sb="11" eb="12">
      <t>ヒョウ</t>
    </rPh>
    <rPh sb="13" eb="15">
      <t>シュウロウ</t>
    </rPh>
    <rPh sb="15" eb="17">
      <t>ケイゾク</t>
    </rPh>
    <rPh sb="17" eb="19">
      <t>シエン</t>
    </rPh>
    <rPh sb="20" eb="21">
      <t>カタ</t>
    </rPh>
    <rPh sb="22" eb="24">
      <t>コヨウ</t>
    </rPh>
    <rPh sb="24" eb="25">
      <t>ガタ</t>
    </rPh>
    <phoneticPr fontId="3"/>
  </si>
  <si>
    <t>○令和7年度の賃金実績額</t>
    <rPh sb="1" eb="3">
      <t>レイワ</t>
    </rPh>
    <rPh sb="4" eb="6">
      <t>ネンド</t>
    </rPh>
    <rPh sb="7" eb="9">
      <t>チンギン</t>
    </rPh>
    <rPh sb="9" eb="11">
      <t>ジッセキ</t>
    </rPh>
    <rPh sb="11" eb="12">
      <t>ガク</t>
    </rPh>
    <phoneticPr fontId="3"/>
  </si>
  <si>
    <t>令和7年度実績</t>
    <rPh sb="0" eb="2">
      <t>レイワ</t>
    </rPh>
    <rPh sb="3" eb="5">
      <t>ネンド</t>
    </rPh>
    <rPh sb="5" eb="7">
      <t>ジッセキ</t>
    </rPh>
    <phoneticPr fontId="3"/>
  </si>
  <si>
    <t>R８.3.31時点の運営規程に明記されている場合は「○」、記載がないときは空欄</t>
    <rPh sb="7" eb="9">
      <t>ジテン</t>
    </rPh>
    <rPh sb="10" eb="12">
      <t>ウンエイ</t>
    </rPh>
    <rPh sb="12" eb="14">
      <t>キテイ</t>
    </rPh>
    <rPh sb="15" eb="17">
      <t>メイキ</t>
    </rPh>
    <rPh sb="22" eb="24">
      <t>バアイ</t>
    </rPh>
    <rPh sb="29" eb="31">
      <t>キサイ</t>
    </rPh>
    <rPh sb="37" eb="39">
      <t>クウラン</t>
    </rPh>
    <phoneticPr fontId="3"/>
  </si>
  <si>
    <t>R８.3月の実利用者数のうち、6割以上在宅で勤務する利用者数の割合（％）</t>
    <rPh sb="4" eb="5">
      <t>ガツ</t>
    </rPh>
    <rPh sb="6" eb="7">
      <t>ジツ</t>
    </rPh>
    <rPh sb="7" eb="10">
      <t>リヨウシャ</t>
    </rPh>
    <rPh sb="10" eb="11">
      <t>スウ</t>
    </rPh>
    <rPh sb="16" eb="17">
      <t>ワリ</t>
    </rPh>
    <rPh sb="17" eb="19">
      <t>イジョウ</t>
    </rPh>
    <rPh sb="19" eb="21">
      <t>ザイタク</t>
    </rPh>
    <rPh sb="22" eb="24">
      <t>キンム</t>
    </rPh>
    <rPh sb="26" eb="29">
      <t>リヨウシャ</t>
    </rPh>
    <rPh sb="29" eb="30">
      <t>スウ</t>
    </rPh>
    <rPh sb="31" eb="33">
      <t>ワリアイ</t>
    </rPh>
    <phoneticPr fontId="3"/>
  </si>
  <si>
    <t>令和７年度賃金実績算定表（就労継続支援Ａ型（雇用型））</t>
    <rPh sb="0" eb="2">
      <t>レイワ</t>
    </rPh>
    <rPh sb="3" eb="5">
      <t>ネンド</t>
    </rPh>
    <rPh sb="5" eb="7">
      <t>チンギン</t>
    </rPh>
    <rPh sb="9" eb="11">
      <t>サンテイ</t>
    </rPh>
    <rPh sb="11" eb="12">
      <t>ヒョウ</t>
    </rPh>
    <rPh sb="13" eb="15">
      <t>シュウロウ</t>
    </rPh>
    <rPh sb="15" eb="17">
      <t>ケイゾク</t>
    </rPh>
    <rPh sb="17" eb="19">
      <t>シエン</t>
    </rPh>
    <rPh sb="20" eb="21">
      <t>カタ</t>
    </rPh>
    <rPh sb="22" eb="24">
      <t>コヨウ</t>
    </rPh>
    <rPh sb="24" eb="25">
      <t>ガタ</t>
    </rPh>
    <phoneticPr fontId="3"/>
  </si>
  <si>
    <t>○令和７年度の賃金実績額</t>
    <rPh sb="1" eb="3">
      <t>レイワ</t>
    </rPh>
    <rPh sb="4" eb="6">
      <t>ネンド</t>
    </rPh>
    <rPh sb="7" eb="9">
      <t>チンギン</t>
    </rPh>
    <rPh sb="9" eb="11">
      <t>ジッセキ</t>
    </rPh>
    <rPh sb="11" eb="12">
      <t>ガク</t>
    </rPh>
    <phoneticPr fontId="3"/>
  </si>
  <si>
    <t>令和７年度実績</t>
    <rPh sb="0" eb="2">
      <t>レイワ</t>
    </rPh>
    <rPh sb="3" eb="5">
      <t>ネンド</t>
    </rPh>
    <rPh sb="5" eb="7">
      <t>ジッセキ</t>
    </rPh>
    <phoneticPr fontId="3"/>
  </si>
  <si>
    <t>令和７年度</t>
    <rPh sb="0" eb="2">
      <t>レイワ</t>
    </rPh>
    <rPh sb="3" eb="5">
      <t>ネンド</t>
    </rPh>
    <rPh sb="4" eb="5">
      <t>ド</t>
    </rPh>
    <phoneticPr fontId="3"/>
  </si>
  <si>
    <t>水福連携</t>
    <rPh sb="0" eb="1">
      <t xml:space="preserve">スイ </t>
    </rPh>
    <rPh sb="1" eb="2">
      <t>フク</t>
    </rPh>
    <rPh sb="2" eb="4">
      <t>レンケイ</t>
    </rPh>
    <phoneticPr fontId="3"/>
  </si>
  <si>
    <t>林福連携</t>
    <rPh sb="1" eb="2">
      <t>フク</t>
    </rPh>
    <rPh sb="2" eb="4">
      <t>レンケイ</t>
    </rPh>
    <phoneticPr fontId="3"/>
  </si>
  <si>
    <t>　定員
（R8.3末）</t>
    <phoneticPr fontId="3"/>
  </si>
  <si>
    <t>令和８年３月末日の定員</t>
    <rPh sb="0" eb="2">
      <t>レイワ</t>
    </rPh>
    <rPh sb="3" eb="4">
      <t>ネン</t>
    </rPh>
    <rPh sb="5" eb="6">
      <t>ツキ</t>
    </rPh>
    <rPh sb="6" eb="8">
      <t>マツジツ</t>
    </rPh>
    <rPh sb="9" eb="11">
      <t>テイイン</t>
    </rPh>
    <phoneticPr fontId="3"/>
  </si>
  <si>
    <r>
      <t>令和７年度</t>
    </r>
    <r>
      <rPr>
        <b/>
        <sz val="14"/>
        <color theme="1"/>
        <rFont val="ＭＳ Ｐゴシック"/>
        <family val="3"/>
        <charset val="128"/>
      </rPr>
      <t>賃金</t>
    </r>
    <r>
      <rPr>
        <sz val="14"/>
        <color theme="1"/>
        <rFont val="ＭＳ Ｐゴシック"/>
        <family val="3"/>
        <charset val="128"/>
      </rPr>
      <t>実績報告書（就労継続支援</t>
    </r>
    <r>
      <rPr>
        <b/>
        <sz val="14"/>
        <color theme="1"/>
        <rFont val="ＭＳ Ｐゴシック"/>
        <family val="3"/>
        <charset val="128"/>
      </rPr>
      <t>Ａ型（雇用型）</t>
    </r>
    <r>
      <rPr>
        <sz val="14"/>
        <color theme="1"/>
        <rFont val="ＭＳ Ｐゴシック"/>
        <family val="3"/>
        <charset val="128"/>
      </rPr>
      <t>）</t>
    </r>
    <rPh sb="0" eb="2">
      <t>レイワ</t>
    </rPh>
    <rPh sb="3" eb="5">
      <t>ネンド</t>
    </rPh>
    <rPh sb="4" eb="5">
      <t>ガンネン</t>
    </rPh>
    <rPh sb="5" eb="7">
      <t>チンギン</t>
    </rPh>
    <rPh sb="7" eb="9">
      <t>ジッセキ</t>
    </rPh>
    <rPh sb="9" eb="12">
      <t>ホウコクショ</t>
    </rPh>
    <phoneticPr fontId="3"/>
  </si>
  <si>
    <t>令和8年4月23日</t>
    <rPh sb="0" eb="2">
      <t>レイワ</t>
    </rPh>
    <rPh sb="3" eb="4">
      <t>ネン</t>
    </rPh>
    <rPh sb="5" eb="6">
      <t>ツキ</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</si>
</sst>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_ ;[Red]\-#,##0\ "/>
    <numFmt numFmtId="178" formatCode="0.0%"/>
    <numFmt numFmtId="179" formatCode="#,##0.0;[Red]\-#,##0.0"/>
    <numFmt numFmtId="180" formatCode="0_ "/>
    <numFmt numFmtId="181" formatCode="[$-411]ge\.m\.d;@"/>
    <numFmt numFmtId="182" formatCode="#,##0_ "/>
    <numFmt numFmtId="183" formatCode="#"/>
  </numFmts>
  <fonts count="28"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9"/>
      <color indexed="8"/>
      <name val="ＭＳ Ｐゴシック"/>
      <family val="3"/>
      <charset val="128"/>
    </font>
    <font>
      <sz val="14"/>
      <name val="ＭＳ Ｐゴシック"/>
      <family val="3"/>
      <charset val="128"/>
    </font>
    <font>
      <b/>
      <sz val="9"/>
      <name val="ＭＳ Ｐゴシック"/>
      <family val="3"/>
      <charset val="128"/>
    </font>
    <font>
      <b/>
      <sz val="11"/>
      <name val="ＭＳ Ｐゴシック"/>
      <family val="3"/>
      <charset val="128"/>
    </font>
    <font>
      <b/>
      <sz val="12"/>
      <name val="ＭＳ Ｐゴシック"/>
      <family val="3"/>
      <charset val="128"/>
    </font>
    <font>
      <sz val="12"/>
      <name val="ＭＳ 明朝"/>
      <family val="1"/>
      <charset val="128"/>
    </font>
    <font>
      <b/>
      <sz val="11"/>
      <color indexed="10"/>
      <name val="ＭＳ Ｐゴシック"/>
      <family val="3"/>
      <charset val="128"/>
    </font>
    <font>
      <sz val="11"/>
      <color rgb="FFFF0000"/>
      <name val="ＭＳ Ｐゴシック"/>
      <family val="3"/>
      <charset val="128"/>
    </font>
    <font>
      <sz val="9"/>
      <color theme="1"/>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b/>
      <sz val="12"/>
      <color theme="1"/>
      <name val="ＭＳ Ｐゴシック"/>
      <family val="3"/>
      <charset val="128"/>
    </font>
    <font>
      <sz val="8"/>
      <name val="ＭＳ Ｐゴシック"/>
      <family val="3"/>
      <charset val="128"/>
    </font>
    <font>
      <b/>
      <sz val="11"/>
      <color rgb="FFFF0000"/>
      <name val="ＭＳ Ｐゴシック"/>
      <family val="3"/>
      <charset val="128"/>
    </font>
    <font>
      <b/>
      <sz val="10"/>
      <name val="ＭＳ Ｐゴシック"/>
      <family val="3"/>
      <charset val="128"/>
    </font>
    <font>
      <b/>
      <sz val="14"/>
      <name val="ＭＳ Ｐゴシック"/>
      <family val="3"/>
      <charset val="128"/>
    </font>
    <font>
      <b/>
      <sz val="14"/>
      <color theme="1"/>
      <name val="ＭＳ Ｐゴシック"/>
      <family val="3"/>
      <charset val="128"/>
    </font>
    <font>
      <b/>
      <sz val="16"/>
      <name val="ＭＳ Ｐゴシック"/>
      <family val="3"/>
      <charset val="128"/>
    </font>
    <font>
      <sz val="16"/>
      <name val="ＭＳ Ｐゴシック"/>
      <family val="3"/>
      <charset val="128"/>
    </font>
    <font>
      <u/>
      <sz val="11"/>
      <color theme="1"/>
      <name val="ＭＳ Ｐゴシック"/>
      <family val="3"/>
      <charset val="128"/>
    </font>
    <font>
      <sz val="8"/>
      <color theme="1"/>
      <name val="ＭＳ Ｐゴシック"/>
      <family val="3"/>
      <charset val="128"/>
    </font>
    <font>
      <sz val="14"/>
      <color theme="1"/>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31"/>
        <bgColor indexed="64"/>
      </patternFill>
    </fill>
    <fill>
      <patternFill patternType="solid">
        <fgColor rgb="FFCCCCFF"/>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dotted">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diagonal/>
    </border>
    <border>
      <left/>
      <right style="medium">
        <color indexed="64"/>
      </right>
      <top/>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medium">
        <color indexed="64"/>
      </left>
      <right style="medium">
        <color indexed="64"/>
      </right>
      <top style="dashed">
        <color indexed="64"/>
      </top>
      <bottom/>
      <diagonal/>
    </border>
    <border>
      <left style="medium">
        <color indexed="64"/>
      </left>
      <right style="dotted">
        <color indexed="64"/>
      </right>
      <top style="medium">
        <color indexed="64"/>
      </top>
      <bottom style="dashed">
        <color indexed="64"/>
      </bottom>
      <diagonal/>
    </border>
    <border>
      <left/>
      <right style="dotted">
        <color indexed="64"/>
      </right>
      <top style="medium">
        <color indexed="64"/>
      </top>
      <bottom/>
      <diagonal/>
    </border>
    <border>
      <left style="dotted">
        <color indexed="64"/>
      </left>
      <right/>
      <top style="medium">
        <color indexed="64"/>
      </top>
      <bottom style="dashed">
        <color indexed="64"/>
      </bottom>
      <diagonal/>
    </border>
    <border>
      <left style="thin">
        <color indexed="64"/>
      </left>
      <right style="dotted">
        <color indexed="64"/>
      </right>
      <top style="medium">
        <color indexed="64"/>
      </top>
      <bottom style="dashed">
        <color indexed="64"/>
      </bottom>
      <diagonal/>
    </border>
    <border>
      <left style="dotted">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dotted">
        <color indexed="64"/>
      </left>
      <right style="medium">
        <color indexed="64"/>
      </right>
      <top style="medium">
        <color indexed="64"/>
      </top>
      <bottom style="dashed">
        <color indexed="64"/>
      </bottom>
      <diagonal/>
    </border>
    <border>
      <left style="medium">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dotted">
        <color indexed="64"/>
      </left>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right style="dotted">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right style="dotted">
        <color indexed="64"/>
      </right>
      <top/>
      <bottom style="dashed">
        <color indexed="64"/>
      </bottom>
      <diagonal/>
    </border>
    <border>
      <left style="medium">
        <color indexed="64"/>
      </left>
      <right style="dotted">
        <color indexed="64"/>
      </right>
      <top style="dashed">
        <color indexed="64"/>
      </top>
      <bottom style="double">
        <color indexed="64"/>
      </bottom>
      <diagonal/>
    </border>
    <border>
      <left/>
      <right/>
      <top style="dashed">
        <color indexed="64"/>
      </top>
      <bottom/>
      <diagonal/>
    </border>
    <border>
      <left style="dotted">
        <color indexed="64"/>
      </left>
      <right/>
      <top style="dashed">
        <color indexed="64"/>
      </top>
      <bottom/>
      <diagonal/>
    </border>
    <border>
      <left style="thin">
        <color indexed="64"/>
      </left>
      <right style="dotted">
        <color indexed="64"/>
      </right>
      <top style="dashed">
        <color indexed="64"/>
      </top>
      <bottom style="double">
        <color indexed="64"/>
      </bottom>
      <diagonal/>
    </border>
    <border>
      <left style="dotted">
        <color indexed="64"/>
      </left>
      <right style="thin">
        <color indexed="64"/>
      </right>
      <top style="dashed">
        <color indexed="64"/>
      </top>
      <bottom/>
      <diagonal/>
    </border>
    <border>
      <left style="dotted">
        <color indexed="64"/>
      </left>
      <right style="medium">
        <color indexed="64"/>
      </right>
      <top style="dashed">
        <color indexed="64"/>
      </top>
      <bottom/>
      <diagonal/>
    </border>
    <border>
      <left style="medium">
        <color indexed="64"/>
      </left>
      <right style="dotted">
        <color indexed="64"/>
      </right>
      <top style="double">
        <color indexed="64"/>
      </top>
      <bottom/>
      <diagonal/>
    </border>
    <border>
      <left/>
      <right/>
      <top style="double">
        <color indexed="64"/>
      </top>
      <bottom/>
      <diagonal/>
    </border>
    <border>
      <left style="dotted">
        <color indexed="64"/>
      </left>
      <right/>
      <top style="double">
        <color indexed="64"/>
      </top>
      <bottom/>
      <diagonal/>
    </border>
    <border>
      <left style="thin">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dotted">
        <color indexed="64"/>
      </left>
      <right style="medium">
        <color indexed="64"/>
      </right>
      <top style="double">
        <color indexed="64"/>
      </top>
      <bottom/>
      <diagonal/>
    </border>
    <border>
      <left/>
      <right/>
      <top style="dashed">
        <color indexed="64"/>
      </top>
      <bottom style="double">
        <color indexed="64"/>
      </bottom>
      <diagonal/>
    </border>
    <border>
      <left style="dotted">
        <color indexed="64"/>
      </left>
      <right style="thin">
        <color indexed="64"/>
      </right>
      <top style="dashed">
        <color indexed="64"/>
      </top>
      <bottom style="double">
        <color indexed="64"/>
      </bottom>
      <diagonal/>
    </border>
    <border>
      <left style="thin">
        <color indexed="64"/>
      </left>
      <right/>
      <top style="double">
        <color indexed="64"/>
      </top>
      <bottom/>
      <diagonal/>
    </border>
    <border>
      <left style="dotted">
        <color indexed="64"/>
      </left>
      <right style="dotted">
        <color indexed="64"/>
      </right>
      <top style="double">
        <color indexed="64"/>
      </top>
      <bottom/>
      <diagonal/>
    </border>
    <border>
      <left style="medium">
        <color indexed="64"/>
      </left>
      <right style="dotted">
        <color indexed="64"/>
      </right>
      <top style="thick">
        <color indexed="64"/>
      </top>
      <bottom/>
      <diagonal/>
    </border>
    <border>
      <left/>
      <right/>
      <top style="thick">
        <color indexed="64"/>
      </top>
      <bottom/>
      <diagonal/>
    </border>
    <border>
      <left style="dotted">
        <color indexed="64"/>
      </left>
      <right/>
      <top style="thick">
        <color indexed="64"/>
      </top>
      <bottom/>
      <diagonal/>
    </border>
    <border>
      <left style="thin">
        <color indexed="64"/>
      </left>
      <right style="dotted">
        <color indexed="64"/>
      </right>
      <top style="thick">
        <color indexed="64"/>
      </top>
      <bottom/>
      <diagonal/>
    </border>
    <border>
      <left style="dotted">
        <color indexed="64"/>
      </left>
      <right style="thin">
        <color indexed="64"/>
      </right>
      <top style="thick">
        <color indexed="64"/>
      </top>
      <bottom/>
      <diagonal/>
    </border>
    <border>
      <left style="thin">
        <color indexed="64"/>
      </left>
      <right/>
      <top style="thick">
        <color indexed="64"/>
      </top>
      <bottom/>
      <diagonal/>
    </border>
    <border>
      <left style="dotted">
        <color indexed="64"/>
      </left>
      <right style="dotted">
        <color indexed="64"/>
      </right>
      <top style="thick">
        <color indexed="64"/>
      </top>
      <bottom/>
      <diagonal/>
    </border>
    <border>
      <left style="dotted">
        <color indexed="64"/>
      </left>
      <right style="thick">
        <color indexed="64"/>
      </right>
      <top style="thick">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cellStyleXfs>
  <cellXfs count="372">
    <xf numFmtId="0" fontId="0" fillId="0" borderId="0" xfId="0">
      <alignment vertical="center"/>
    </xf>
    <xf numFmtId="0" fontId="0" fillId="0" borderId="1" xfId="0" applyBorder="1">
      <alignment vertical="center"/>
    </xf>
    <xf numFmtId="0" fontId="0" fillId="0" borderId="0" xfId="0" applyAlignment="1">
      <alignment horizontal="left" vertical="center"/>
    </xf>
    <xf numFmtId="0" fontId="10" fillId="0" borderId="0" xfId="4" applyFont="1">
      <alignment vertical="center"/>
    </xf>
    <xf numFmtId="0" fontId="12" fillId="0" borderId="0" xfId="0" applyFont="1">
      <alignment vertical="center"/>
    </xf>
    <xf numFmtId="0" fontId="13" fillId="0" borderId="0" xfId="0" applyFont="1" applyAlignment="1">
      <alignment horizontal="left" vertical="center"/>
    </xf>
    <xf numFmtId="0" fontId="0" fillId="0" borderId="0" xfId="0" applyAlignment="1">
      <alignment horizontal="center" vertical="center"/>
    </xf>
    <xf numFmtId="0" fontId="6" fillId="0" borderId="0" xfId="0" applyFont="1" applyAlignment="1">
      <alignment horizontal="center" vertical="center"/>
    </xf>
    <xf numFmtId="0" fontId="2" fillId="0" borderId="0" xfId="3" applyFont="1" applyAlignment="1">
      <alignment vertical="center" shrinkToFit="1"/>
    </xf>
    <xf numFmtId="0" fontId="2" fillId="0" borderId="0" xfId="3" applyFont="1" applyAlignment="1">
      <alignment vertical="center" wrapText="1"/>
    </xf>
    <xf numFmtId="0" fontId="0" fillId="0" borderId="0" xfId="0" applyAlignment="1">
      <alignment vertical="top" wrapText="1" shrinkToFit="1"/>
    </xf>
    <xf numFmtId="0" fontId="2" fillId="0" borderId="0" xfId="3" applyFont="1">
      <alignment vertical="center"/>
    </xf>
    <xf numFmtId="0" fontId="5" fillId="0" borderId="0" xfId="3" applyFont="1">
      <alignment vertical="center"/>
    </xf>
    <xf numFmtId="0" fontId="2" fillId="0" borderId="7" xfId="3" applyFont="1" applyBorder="1" applyAlignment="1">
      <alignment horizontal="center" vertical="center" wrapText="1"/>
    </xf>
    <xf numFmtId="0" fontId="2" fillId="0" borderId="8" xfId="3" applyFont="1" applyBorder="1" applyAlignment="1">
      <alignment horizontal="center" vertical="center" wrapText="1"/>
    </xf>
    <xf numFmtId="0" fontId="2" fillId="0" borderId="9" xfId="3" applyFont="1" applyBorder="1" applyAlignment="1">
      <alignment horizontal="center" vertical="center" wrapText="1"/>
    </xf>
    <xf numFmtId="0" fontId="2" fillId="0" borderId="10" xfId="3" applyFont="1" applyBorder="1" applyAlignment="1">
      <alignment horizontal="center" vertical="center" wrapText="1"/>
    </xf>
    <xf numFmtId="0" fontId="2" fillId="0" borderId="11" xfId="3" applyFont="1" applyBorder="1" applyAlignment="1">
      <alignment horizontal="center" vertical="center"/>
    </xf>
    <xf numFmtId="0" fontId="2" fillId="0" borderId="12" xfId="3" applyFont="1" applyBorder="1" applyAlignment="1">
      <alignment horizontal="center" vertical="center"/>
    </xf>
    <xf numFmtId="0" fontId="2" fillId="0" borderId="13" xfId="3" applyFont="1" applyBorder="1" applyAlignment="1">
      <alignment horizontal="center" vertical="center"/>
    </xf>
    <xf numFmtId="0" fontId="2" fillId="0" borderId="14" xfId="3" applyFont="1" applyBorder="1">
      <alignment vertical="center"/>
    </xf>
    <xf numFmtId="0" fontId="2" fillId="2" borderId="15" xfId="3" applyFont="1" applyFill="1" applyBorder="1" applyProtection="1">
      <alignment vertical="center"/>
      <protection locked="0"/>
    </xf>
    <xf numFmtId="0" fontId="2" fillId="2" borderId="16" xfId="3" applyFont="1" applyFill="1" applyBorder="1" applyAlignment="1" applyProtection="1">
      <alignment horizontal="center" vertical="center"/>
      <protection locked="0"/>
    </xf>
    <xf numFmtId="0" fontId="2" fillId="2" borderId="17" xfId="3" applyFont="1" applyFill="1" applyBorder="1" applyProtection="1">
      <alignment vertical="center"/>
      <protection locked="0"/>
    </xf>
    <xf numFmtId="0" fontId="2" fillId="2" borderId="18" xfId="3" applyFont="1" applyFill="1" applyBorder="1" applyAlignment="1" applyProtection="1">
      <alignment horizontal="center" vertical="center"/>
      <protection locked="0"/>
    </xf>
    <xf numFmtId="0" fontId="2" fillId="2" borderId="19" xfId="3" applyFont="1" applyFill="1" applyBorder="1" applyProtection="1">
      <alignment vertical="center"/>
      <protection locked="0"/>
    </xf>
    <xf numFmtId="0" fontId="2" fillId="2" borderId="20" xfId="3" applyFont="1" applyFill="1" applyBorder="1" applyAlignment="1" applyProtection="1">
      <alignment horizontal="center" vertical="center"/>
      <protection locked="0"/>
    </xf>
    <xf numFmtId="176" fontId="2" fillId="2" borderId="21" xfId="3" applyNumberFormat="1" applyFont="1" applyFill="1" applyBorder="1" applyAlignment="1" applyProtection="1">
      <alignment horizontal="right" vertical="center" shrinkToFit="1"/>
      <protection locked="0"/>
    </xf>
    <xf numFmtId="176" fontId="2" fillId="2" borderId="22" xfId="3" applyNumberFormat="1" applyFont="1" applyFill="1" applyBorder="1" applyAlignment="1" applyProtection="1">
      <alignment horizontal="right" vertical="center" shrinkToFit="1"/>
      <protection locked="0"/>
    </xf>
    <xf numFmtId="176" fontId="2" fillId="2" borderId="23" xfId="3" applyNumberFormat="1" applyFont="1" applyFill="1" applyBorder="1" applyAlignment="1" applyProtection="1">
      <alignment horizontal="right" vertical="center" shrinkToFit="1"/>
      <protection locked="0"/>
    </xf>
    <xf numFmtId="176" fontId="2" fillId="2" borderId="24" xfId="3" applyNumberFormat="1" applyFont="1" applyFill="1" applyBorder="1" applyAlignment="1" applyProtection="1">
      <alignment horizontal="right" vertical="center" shrinkToFit="1"/>
      <protection locked="0"/>
    </xf>
    <xf numFmtId="176" fontId="2" fillId="2" borderId="25" xfId="3" applyNumberFormat="1" applyFont="1" applyFill="1" applyBorder="1" applyAlignment="1" applyProtection="1">
      <alignment horizontal="right" vertical="center" shrinkToFit="1"/>
      <protection locked="0"/>
    </xf>
    <xf numFmtId="176" fontId="2" fillId="0" borderId="24" xfId="3" applyNumberFormat="1" applyFont="1" applyBorder="1" applyAlignment="1" applyProtection="1">
      <alignment horizontal="right" vertical="center" shrinkToFit="1"/>
      <protection locked="0"/>
    </xf>
    <xf numFmtId="176" fontId="2" fillId="0" borderId="26" xfId="3" applyNumberFormat="1" applyFont="1" applyBorder="1" applyAlignment="1">
      <alignment horizontal="right" vertical="center" shrinkToFit="1"/>
    </xf>
    <xf numFmtId="176" fontId="2" fillId="0" borderId="27" xfId="3" applyNumberFormat="1" applyFont="1" applyBorder="1" applyAlignment="1">
      <alignment horizontal="right" vertical="center" shrinkToFit="1"/>
    </xf>
    <xf numFmtId="176" fontId="2" fillId="2" borderId="28" xfId="3" applyNumberFormat="1" applyFont="1" applyFill="1" applyBorder="1" applyAlignment="1" applyProtection="1">
      <alignment horizontal="right" vertical="center" shrinkToFit="1"/>
      <protection locked="0"/>
    </xf>
    <xf numFmtId="176" fontId="2" fillId="2" borderId="29" xfId="3" applyNumberFormat="1" applyFont="1" applyFill="1" applyBorder="1" applyAlignment="1" applyProtection="1">
      <alignment horizontal="right" vertical="center" shrinkToFit="1"/>
      <protection locked="0"/>
    </xf>
    <xf numFmtId="176" fontId="2" fillId="2" borderId="30" xfId="3" applyNumberFormat="1" applyFont="1" applyFill="1" applyBorder="1" applyAlignment="1" applyProtection="1">
      <alignment horizontal="right" vertical="center" shrinkToFit="1"/>
      <protection locked="0"/>
    </xf>
    <xf numFmtId="176" fontId="2" fillId="2" borderId="31" xfId="3" applyNumberFormat="1" applyFont="1" applyFill="1" applyBorder="1" applyAlignment="1" applyProtection="1">
      <alignment horizontal="right" vertical="center" shrinkToFit="1"/>
      <protection locked="0"/>
    </xf>
    <xf numFmtId="176" fontId="2" fillId="2" borderId="32" xfId="3" applyNumberFormat="1" applyFont="1" applyFill="1" applyBorder="1" applyAlignment="1" applyProtection="1">
      <alignment horizontal="right" vertical="center" shrinkToFit="1"/>
      <protection locked="0"/>
    </xf>
    <xf numFmtId="176" fontId="2" fillId="2" borderId="33" xfId="3" applyNumberFormat="1" applyFont="1" applyFill="1" applyBorder="1" applyAlignment="1" applyProtection="1">
      <alignment horizontal="right" vertical="center" shrinkToFit="1"/>
      <protection locked="0"/>
    </xf>
    <xf numFmtId="176" fontId="2" fillId="0" borderId="31" xfId="3" applyNumberFormat="1" applyFont="1" applyBorder="1" applyAlignment="1" applyProtection="1">
      <alignment horizontal="right" vertical="center" shrinkToFit="1"/>
      <protection locked="0"/>
    </xf>
    <xf numFmtId="176" fontId="2" fillId="0" borderId="34" xfId="3" applyNumberFormat="1" applyFont="1" applyBorder="1" applyAlignment="1">
      <alignment horizontal="right" vertical="center" shrinkToFit="1"/>
    </xf>
    <xf numFmtId="176" fontId="2" fillId="0" borderId="35" xfId="3" applyNumberFormat="1" applyFont="1" applyBorder="1" applyAlignment="1">
      <alignment horizontal="right" vertical="center" shrinkToFit="1"/>
    </xf>
    <xf numFmtId="176" fontId="2" fillId="2" borderId="36" xfId="3" applyNumberFormat="1" applyFont="1" applyFill="1" applyBorder="1" applyAlignment="1" applyProtection="1">
      <alignment horizontal="right" vertical="center" shrinkToFit="1"/>
      <protection locked="0"/>
    </xf>
    <xf numFmtId="176" fontId="2" fillId="2" borderId="34" xfId="3" applyNumberFormat="1" applyFont="1" applyFill="1" applyBorder="1" applyAlignment="1" applyProtection="1">
      <alignment horizontal="right" vertical="center" shrinkToFit="1"/>
      <protection locked="0"/>
    </xf>
    <xf numFmtId="176" fontId="2" fillId="2" borderId="37" xfId="3" applyNumberFormat="1" applyFont="1" applyFill="1" applyBorder="1" applyAlignment="1" applyProtection="1">
      <alignment horizontal="right" vertical="center" shrinkToFit="1"/>
      <protection locked="0"/>
    </xf>
    <xf numFmtId="176" fontId="2" fillId="2" borderId="38" xfId="3" applyNumberFormat="1" applyFont="1" applyFill="1" applyBorder="1" applyAlignment="1" applyProtection="1">
      <alignment horizontal="right" vertical="center" shrinkToFit="1"/>
      <protection locked="0"/>
    </xf>
    <xf numFmtId="176" fontId="2" fillId="2" borderId="39" xfId="3" applyNumberFormat="1" applyFont="1" applyFill="1" applyBorder="1" applyAlignment="1" applyProtection="1">
      <alignment horizontal="right" vertical="center" shrinkToFit="1"/>
      <protection locked="0"/>
    </xf>
    <xf numFmtId="176" fontId="2" fillId="2" borderId="40" xfId="3" applyNumberFormat="1" applyFont="1" applyFill="1" applyBorder="1" applyAlignment="1" applyProtection="1">
      <alignment horizontal="right" vertical="center" shrinkToFit="1"/>
      <protection locked="0"/>
    </xf>
    <xf numFmtId="176" fontId="2" fillId="2" borderId="41" xfId="3" applyNumberFormat="1" applyFont="1" applyFill="1" applyBorder="1" applyAlignment="1" applyProtection="1">
      <alignment horizontal="right" vertical="center" shrinkToFit="1"/>
      <protection locked="0"/>
    </xf>
    <xf numFmtId="176" fontId="2" fillId="0" borderId="40" xfId="3" applyNumberFormat="1" applyFont="1" applyBorder="1" applyAlignment="1" applyProtection="1">
      <alignment horizontal="right" vertical="center" shrinkToFit="1"/>
      <protection locked="0"/>
    </xf>
    <xf numFmtId="176" fontId="2" fillId="0" borderId="38" xfId="3" applyNumberFormat="1" applyFont="1" applyBorder="1" applyAlignment="1">
      <alignment horizontal="right" vertical="center" shrinkToFit="1"/>
    </xf>
    <xf numFmtId="176" fontId="2" fillId="0" borderId="42" xfId="3" applyNumberFormat="1" applyFont="1" applyBorder="1" applyAlignment="1">
      <alignment horizontal="right" vertical="center" shrinkToFit="1"/>
    </xf>
    <xf numFmtId="176" fontId="2" fillId="0" borderId="43" xfId="3" applyNumberFormat="1" applyFont="1" applyBorder="1" applyAlignment="1">
      <alignment horizontal="right" vertical="center" shrinkToFit="1"/>
    </xf>
    <xf numFmtId="176" fontId="2" fillId="0" borderId="44" xfId="3" applyNumberFormat="1" applyFont="1" applyBorder="1" applyAlignment="1">
      <alignment horizontal="right" vertical="center" shrinkToFit="1"/>
    </xf>
    <xf numFmtId="176" fontId="2" fillId="0" borderId="45" xfId="3" applyNumberFormat="1" applyFont="1" applyBorder="1" applyAlignment="1">
      <alignment horizontal="right" vertical="center" shrinkToFit="1"/>
    </xf>
    <xf numFmtId="176" fontId="2" fillId="0" borderId="46" xfId="3" applyNumberFormat="1" applyFont="1" applyBorder="1" applyAlignment="1">
      <alignment horizontal="right" vertical="center" shrinkToFit="1"/>
    </xf>
    <xf numFmtId="176" fontId="2" fillId="0" borderId="47" xfId="3" applyNumberFormat="1" applyFont="1" applyBorder="1" applyAlignment="1">
      <alignment horizontal="right" vertical="center" shrinkToFit="1"/>
    </xf>
    <xf numFmtId="176" fontId="2" fillId="0" borderId="48" xfId="3" applyNumberFormat="1" applyFont="1" applyBorder="1" applyAlignment="1">
      <alignment horizontal="right" vertical="center" shrinkToFit="1"/>
    </xf>
    <xf numFmtId="176" fontId="2" fillId="2" borderId="26" xfId="3" applyNumberFormat="1" applyFont="1" applyFill="1" applyBorder="1" applyAlignment="1" applyProtection="1">
      <alignment horizontal="right" vertical="center" shrinkToFit="1"/>
      <protection locked="0"/>
    </xf>
    <xf numFmtId="176" fontId="2" fillId="2" borderId="49" xfId="3" applyNumberFormat="1" applyFont="1" applyFill="1" applyBorder="1" applyAlignment="1" applyProtection="1">
      <alignment horizontal="right" vertical="center" shrinkToFit="1"/>
      <protection locked="0"/>
    </xf>
    <xf numFmtId="176" fontId="2" fillId="2" borderId="50" xfId="3" applyNumberFormat="1" applyFont="1" applyFill="1" applyBorder="1" applyAlignment="1" applyProtection="1">
      <alignment horizontal="right" vertical="center" shrinkToFit="1"/>
      <protection locked="0"/>
    </xf>
    <xf numFmtId="176" fontId="2" fillId="0" borderId="51" xfId="3" applyNumberFormat="1" applyFont="1" applyBorder="1" applyAlignment="1">
      <alignment horizontal="right" vertical="center" shrinkToFit="1"/>
    </xf>
    <xf numFmtId="176" fontId="2" fillId="0" borderId="52" xfId="3" applyNumberFormat="1" applyFont="1" applyBorder="1" applyAlignment="1">
      <alignment horizontal="right" vertical="center" shrinkToFit="1"/>
    </xf>
    <xf numFmtId="176" fontId="2" fillId="0" borderId="53" xfId="3" applyNumberFormat="1" applyFont="1" applyBorder="1" applyAlignment="1">
      <alignment horizontal="right" vertical="center" shrinkToFit="1"/>
    </xf>
    <xf numFmtId="176" fontId="2" fillId="0" borderId="54" xfId="3" applyNumberFormat="1" applyFont="1" applyBorder="1" applyAlignment="1">
      <alignment horizontal="right" vertical="center" shrinkToFit="1"/>
    </xf>
    <xf numFmtId="176" fontId="2" fillId="0" borderId="55" xfId="3" applyNumberFormat="1" applyFont="1" applyBorder="1" applyAlignment="1">
      <alignment horizontal="right" vertical="center" shrinkToFit="1"/>
    </xf>
    <xf numFmtId="176" fontId="2" fillId="0" borderId="56" xfId="3" applyNumberFormat="1" applyFont="1" applyBorder="1" applyAlignment="1">
      <alignment horizontal="right" vertical="center" shrinkToFit="1"/>
    </xf>
    <xf numFmtId="176" fontId="2" fillId="0" borderId="57" xfId="3" applyNumberFormat="1" applyFont="1" applyBorder="1" applyAlignment="1">
      <alignment horizontal="right" vertical="center" shrinkToFit="1"/>
    </xf>
    <xf numFmtId="176" fontId="2" fillId="0" borderId="58" xfId="3" applyNumberFormat="1" applyFont="1" applyBorder="1" applyAlignment="1">
      <alignment horizontal="right" vertical="center" shrinkToFit="1"/>
    </xf>
    <xf numFmtId="176" fontId="2" fillId="0" borderId="59" xfId="3" applyNumberFormat="1" applyFont="1" applyBorder="1" applyAlignment="1">
      <alignment horizontal="right" vertical="center" shrinkToFit="1"/>
    </xf>
    <xf numFmtId="176" fontId="2" fillId="0" borderId="60" xfId="3" applyNumberFormat="1" applyFont="1" applyBorder="1" applyAlignment="1">
      <alignment horizontal="right" vertical="center" shrinkToFit="1"/>
    </xf>
    <xf numFmtId="0" fontId="0" fillId="0" borderId="0" xfId="0" applyAlignment="1">
      <alignment vertical="top"/>
    </xf>
    <xf numFmtId="0" fontId="0" fillId="0" borderId="0" xfId="0" applyAlignment="1"/>
    <xf numFmtId="0" fontId="14" fillId="0" borderId="0" xfId="0" applyFont="1" applyAlignment="1">
      <alignment horizontal="center" vertical="center" wrapText="1"/>
    </xf>
    <xf numFmtId="0" fontId="1" fillId="0" borderId="63" xfId="0" applyFont="1" applyBorder="1" applyAlignment="1" applyProtection="1">
      <alignment horizontal="center" vertical="center"/>
      <protection locked="0"/>
    </xf>
    <xf numFmtId="0" fontId="0" fillId="0" borderId="0" xfId="0" applyAlignment="1">
      <alignment vertical="center" wrapText="1"/>
    </xf>
    <xf numFmtId="0" fontId="0" fillId="0" borderId="1" xfId="0" applyBorder="1" applyAlignment="1">
      <alignment vertical="center" wrapText="1"/>
    </xf>
    <xf numFmtId="0" fontId="0" fillId="0" borderId="69" xfId="0" applyBorder="1">
      <alignment vertical="center"/>
    </xf>
    <xf numFmtId="0" fontId="0" fillId="0" borderId="69" xfId="0" applyBorder="1" applyAlignment="1">
      <alignment vertical="center" wrapText="1"/>
    </xf>
    <xf numFmtId="0" fontId="0" fillId="0" borderId="117" xfId="0" applyBorder="1" applyAlignment="1">
      <alignment vertical="center" wrapText="1"/>
    </xf>
    <xf numFmtId="58" fontId="0" fillId="0" borderId="1" xfId="0" applyNumberFormat="1" applyBorder="1">
      <alignment vertical="center"/>
    </xf>
    <xf numFmtId="0" fontId="0" fillId="0" borderId="2" xfId="0" applyBorder="1">
      <alignment vertical="center"/>
    </xf>
    <xf numFmtId="0" fontId="0" fillId="0" borderId="68" xfId="0" applyBorder="1">
      <alignment vertical="center"/>
    </xf>
    <xf numFmtId="38" fontId="0" fillId="0" borderId="1" xfId="0" applyNumberFormat="1" applyBorder="1">
      <alignment vertical="center"/>
    </xf>
    <xf numFmtId="0" fontId="0" fillId="3" borderId="0" xfId="0" applyFill="1">
      <alignment vertical="center"/>
    </xf>
    <xf numFmtId="38" fontId="1" fillId="2" borderId="1" xfId="1" applyFont="1" applyFill="1" applyBorder="1" applyAlignment="1">
      <alignment horizontal="center" vertical="center"/>
    </xf>
    <xf numFmtId="0" fontId="0" fillId="0" borderId="64" xfId="0" applyBorder="1" applyAlignment="1">
      <alignment vertical="center" wrapText="1"/>
    </xf>
    <xf numFmtId="0" fontId="0" fillId="0" borderId="64" xfId="0" applyBorder="1">
      <alignment vertical="center"/>
    </xf>
    <xf numFmtId="178" fontId="0" fillId="0" borderId="69" xfId="0" applyNumberFormat="1" applyBorder="1">
      <alignment vertical="center"/>
    </xf>
    <xf numFmtId="178" fontId="0" fillId="0" borderId="1" xfId="0" applyNumberFormat="1" applyBorder="1">
      <alignment vertical="center"/>
    </xf>
    <xf numFmtId="38" fontId="0" fillId="0" borderId="1" xfId="1" applyFont="1" applyBorder="1">
      <alignment vertical="center"/>
    </xf>
    <xf numFmtId="179" fontId="0" fillId="0" borderId="1" xfId="1" applyNumberFormat="1" applyFont="1" applyBorder="1">
      <alignment vertical="center"/>
    </xf>
    <xf numFmtId="0" fontId="9" fillId="0" borderId="0" xfId="3" applyFont="1">
      <alignment vertical="center"/>
    </xf>
    <xf numFmtId="0" fontId="21" fillId="0" borderId="0" xfId="3" applyFont="1" applyAlignment="1">
      <alignment horizontal="center" vertical="center"/>
    </xf>
    <xf numFmtId="38" fontId="1" fillId="0" borderId="5" xfId="1" applyFont="1" applyFill="1" applyBorder="1" applyAlignment="1">
      <alignment vertical="center"/>
    </xf>
    <xf numFmtId="38" fontId="4" fillId="0" borderId="4" xfId="1" applyFont="1" applyBorder="1" applyAlignment="1">
      <alignment vertical="center"/>
    </xf>
    <xf numFmtId="0" fontId="0" fillId="0" borderId="99" xfId="0" applyBorder="1" applyAlignment="1">
      <alignment horizontal="center" vertical="center"/>
    </xf>
    <xf numFmtId="0" fontId="9" fillId="2" borderId="123" xfId="0" applyFont="1" applyFill="1" applyBorder="1" applyProtection="1">
      <alignment vertical="center"/>
      <protection locked="0"/>
    </xf>
    <xf numFmtId="0" fontId="0" fillId="0" borderId="126" xfId="0" applyBorder="1" applyAlignment="1">
      <alignment horizontal="center" vertical="center" wrapText="1"/>
    </xf>
    <xf numFmtId="0" fontId="0" fillId="0" borderId="119" xfId="0" applyBorder="1" applyAlignment="1">
      <alignment horizontal="center" vertical="center"/>
    </xf>
    <xf numFmtId="178" fontId="1" fillId="2" borderId="70" xfId="0" applyNumberFormat="1" applyFont="1" applyFill="1" applyBorder="1" applyAlignment="1">
      <alignment horizontal="center" vertical="center"/>
    </xf>
    <xf numFmtId="0" fontId="14" fillId="0" borderId="124" xfId="0" applyFont="1" applyBorder="1" applyAlignment="1">
      <alignment horizontal="center" vertical="center" wrapText="1"/>
    </xf>
    <xf numFmtId="38" fontId="15" fillId="0" borderId="6" xfId="1" applyFont="1" applyBorder="1" applyAlignment="1">
      <alignment vertical="center"/>
    </xf>
    <xf numFmtId="0" fontId="14" fillId="0" borderId="89" xfId="0" applyFont="1" applyBorder="1" applyAlignment="1">
      <alignment horizontal="center" vertical="center"/>
    </xf>
    <xf numFmtId="0" fontId="14" fillId="0" borderId="129" xfId="0" applyFont="1" applyBorder="1" applyAlignment="1">
      <alignment horizontal="center" vertical="center" wrapText="1"/>
    </xf>
    <xf numFmtId="38" fontId="4" fillId="2" borderId="121" xfId="1" applyFont="1" applyFill="1" applyBorder="1" applyAlignment="1">
      <alignment horizontal="center" vertical="center"/>
    </xf>
    <xf numFmtId="38" fontId="9" fillId="2" borderId="61" xfId="1" applyFont="1" applyFill="1" applyBorder="1" applyAlignment="1">
      <alignment horizontal="center" vertical="center"/>
    </xf>
    <xf numFmtId="178" fontId="1" fillId="2" borderId="70" xfId="0" applyNumberFormat="1" applyFont="1" applyFill="1" applyBorder="1" applyAlignment="1">
      <alignment horizontal="center" vertical="center" shrinkToFit="1"/>
    </xf>
    <xf numFmtId="0" fontId="19" fillId="0" borderId="0" xfId="0" applyFont="1" applyAlignment="1">
      <alignment horizontal="left" vertical="center"/>
    </xf>
    <xf numFmtId="0" fontId="0" fillId="2" borderId="3" xfId="0" applyFill="1" applyBorder="1" applyAlignment="1" applyProtection="1">
      <alignment horizontal="center" vertical="center"/>
      <protection locked="0"/>
    </xf>
    <xf numFmtId="38" fontId="1" fillId="2" borderId="72" xfId="1" applyFont="1" applyFill="1" applyBorder="1" applyAlignment="1">
      <alignment horizontal="center" vertical="center"/>
    </xf>
    <xf numFmtId="0" fontId="0" fillId="0" borderId="70" xfId="0" applyBorder="1" applyAlignment="1">
      <alignment horizontal="center" vertical="center"/>
    </xf>
    <xf numFmtId="0" fontId="0" fillId="3" borderId="70" xfId="0" applyFill="1" applyBorder="1" applyAlignment="1" applyProtection="1">
      <alignment horizontal="center" vertical="center" shrinkToFit="1"/>
      <protection locked="0"/>
    </xf>
    <xf numFmtId="0" fontId="0" fillId="0" borderId="102" xfId="0" applyBorder="1" applyAlignment="1">
      <alignment horizontal="center" vertical="center"/>
    </xf>
    <xf numFmtId="176" fontId="0" fillId="2" borderId="70" xfId="0" applyNumberFormat="1" applyFill="1" applyBorder="1" applyAlignment="1">
      <alignment horizontal="center" vertical="center" shrinkToFit="1"/>
    </xf>
    <xf numFmtId="176" fontId="14" fillId="2" borderId="70" xfId="0" applyNumberFormat="1" applyFont="1" applyFill="1" applyBorder="1" applyAlignment="1">
      <alignment horizontal="center" vertical="center" shrinkToFit="1"/>
    </xf>
    <xf numFmtId="0" fontId="14" fillId="2" borderId="70" xfId="0" applyFont="1" applyFill="1" applyBorder="1" applyAlignment="1">
      <alignment horizontal="center" vertical="center" shrinkToFit="1"/>
    </xf>
    <xf numFmtId="176" fontId="0" fillId="6" borderId="70" xfId="0" applyNumberFormat="1" applyFill="1" applyBorder="1" applyAlignment="1">
      <alignment horizontal="center" vertical="center" shrinkToFit="1"/>
    </xf>
    <xf numFmtId="176" fontId="14" fillId="6" borderId="70" xfId="0" applyNumberFormat="1" applyFont="1" applyFill="1" applyBorder="1" applyAlignment="1">
      <alignment horizontal="center" vertical="center" shrinkToFit="1"/>
    </xf>
    <xf numFmtId="0" fontId="14" fillId="6" borderId="70" xfId="0" applyFont="1" applyFill="1" applyBorder="1" applyAlignment="1">
      <alignment horizontal="center" vertical="center" shrinkToFit="1"/>
    </xf>
    <xf numFmtId="0" fontId="0" fillId="0" borderId="129" xfId="0" applyBorder="1">
      <alignment vertical="center"/>
    </xf>
    <xf numFmtId="0" fontId="0" fillId="0" borderId="134" xfId="0" applyBorder="1">
      <alignment vertical="center"/>
    </xf>
    <xf numFmtId="176" fontId="0" fillId="8" borderId="70" xfId="0" applyNumberFormat="1" applyFill="1" applyBorder="1" applyAlignment="1">
      <alignment horizontal="center" vertical="center" shrinkToFit="1"/>
    </xf>
    <xf numFmtId="0" fontId="0" fillId="8" borderId="70" xfId="0" applyFill="1" applyBorder="1" applyAlignment="1">
      <alignment horizontal="center" vertical="center" shrinkToFit="1"/>
    </xf>
    <xf numFmtId="176" fontId="0" fillId="8" borderId="70" xfId="0" applyNumberFormat="1" applyFill="1" applyBorder="1" applyAlignment="1">
      <alignment vertical="center" shrinkToFit="1"/>
    </xf>
    <xf numFmtId="176" fontId="0" fillId="8" borderId="103" xfId="0" applyNumberFormat="1" applyFill="1" applyBorder="1" applyAlignment="1">
      <alignment vertical="center" shrinkToFit="1"/>
    </xf>
    <xf numFmtId="38" fontId="0" fillId="0" borderId="134" xfId="0" applyNumberFormat="1" applyBorder="1">
      <alignment vertical="center"/>
    </xf>
    <xf numFmtId="9" fontId="0" fillId="0" borderId="134" xfId="0" applyNumberFormat="1" applyBorder="1">
      <alignment vertical="center"/>
    </xf>
    <xf numFmtId="9" fontId="0" fillId="0" borderId="135" xfId="0" applyNumberFormat="1" applyBorder="1">
      <alignment vertical="center"/>
    </xf>
    <xf numFmtId="181" fontId="0" fillId="0" borderId="134" xfId="0" applyNumberFormat="1" applyBorder="1">
      <alignment vertical="center"/>
    </xf>
    <xf numFmtId="182" fontId="0" fillId="0" borderId="134" xfId="0" applyNumberFormat="1" applyBorder="1">
      <alignment vertical="center"/>
    </xf>
    <xf numFmtId="180" fontId="0" fillId="0" borderId="134" xfId="0" applyNumberFormat="1" applyBorder="1">
      <alignment vertical="center"/>
    </xf>
    <xf numFmtId="38" fontId="1" fillId="2" borderId="136" xfId="1" applyFont="1" applyFill="1" applyBorder="1" applyAlignment="1">
      <alignment horizontal="center" vertical="center"/>
    </xf>
    <xf numFmtId="38" fontId="0" fillId="2" borderId="136" xfId="1" applyFont="1" applyFill="1" applyBorder="1" applyAlignment="1">
      <alignment horizontal="center" vertical="center"/>
    </xf>
    <xf numFmtId="183" fontId="0" fillId="0" borderId="134" xfId="0" applyNumberFormat="1" applyBorder="1" applyAlignment="1">
      <alignment horizontal="center" vertical="center"/>
    </xf>
    <xf numFmtId="0" fontId="14" fillId="0" borderId="0" xfId="0" applyFont="1" applyAlignment="1">
      <alignment horizontal="center" vertical="center" wrapText="1" shrinkToFit="1"/>
    </xf>
    <xf numFmtId="176" fontId="0" fillId="0" borderId="0" xfId="1" applyNumberFormat="1" applyFont="1" applyBorder="1" applyAlignment="1">
      <alignment vertical="center"/>
    </xf>
    <xf numFmtId="176" fontId="1" fillId="0" borderId="0" xfId="0" applyNumberFormat="1" applyFont="1">
      <alignment vertical="center"/>
    </xf>
    <xf numFmtId="0" fontId="14" fillId="0" borderId="0" xfId="0" applyFont="1" applyAlignment="1">
      <alignment horizontal="left" vertical="center" wrapText="1"/>
    </xf>
    <xf numFmtId="0" fontId="0" fillId="0" borderId="0" xfId="0" applyAlignment="1">
      <alignment horizontal="left" vertical="center" wrapText="1"/>
    </xf>
    <xf numFmtId="178" fontId="1" fillId="0" borderId="0" xfId="0" applyNumberFormat="1" applyFont="1" applyAlignment="1">
      <alignment horizontal="center" vertical="center"/>
    </xf>
    <xf numFmtId="0" fontId="14" fillId="0" borderId="0" xfId="0" applyFont="1" applyAlignment="1">
      <alignment horizontal="left" vertical="center"/>
    </xf>
    <xf numFmtId="0" fontId="14" fillId="0" borderId="0" xfId="0" applyFont="1" applyAlignment="1">
      <alignment vertical="center" wrapText="1"/>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horizontal="left" vertical="top"/>
    </xf>
    <xf numFmtId="0" fontId="14" fillId="0" borderId="0" xfId="0" applyFont="1" applyAlignment="1">
      <alignment horizontal="left" vertical="center" wrapText="1" shrinkToFit="1"/>
    </xf>
    <xf numFmtId="0" fontId="0" fillId="0" borderId="132" xfId="0" applyBorder="1" applyAlignment="1">
      <alignment horizontal="center" vertical="center" wrapText="1"/>
    </xf>
    <xf numFmtId="0" fontId="0" fillId="0" borderId="100" xfId="0" applyBorder="1" applyAlignment="1">
      <alignment horizontal="center" vertical="center" wrapText="1"/>
    </xf>
    <xf numFmtId="0" fontId="0" fillId="0" borderId="127" xfId="0" applyBorder="1" applyAlignment="1">
      <alignment horizontal="center" vertical="center" wrapText="1"/>
    </xf>
    <xf numFmtId="38" fontId="0" fillId="0" borderId="92" xfId="1" applyFont="1" applyFill="1" applyBorder="1" applyAlignment="1" applyProtection="1">
      <alignment vertical="center"/>
      <protection locked="0"/>
    </xf>
    <xf numFmtId="0" fontId="1" fillId="0" borderId="93" xfId="0" applyFont="1" applyBorder="1" applyProtection="1">
      <alignment vertical="center"/>
      <protection locked="0"/>
    </xf>
    <xf numFmtId="38" fontId="0" fillId="0" borderId="93" xfId="1" applyFont="1" applyFill="1" applyBorder="1" applyAlignment="1">
      <alignment horizontal="left" vertical="center" wrapText="1"/>
    </xf>
    <xf numFmtId="38" fontId="0" fillId="0" borderId="123" xfId="1" applyFont="1" applyFill="1" applyBorder="1" applyAlignment="1">
      <alignment horizontal="left" vertical="center" wrapText="1"/>
    </xf>
    <xf numFmtId="38" fontId="0" fillId="0" borderId="69" xfId="1" applyFont="1" applyFill="1" applyBorder="1" applyAlignment="1" applyProtection="1">
      <alignment vertical="center"/>
      <protection locked="0"/>
    </xf>
    <xf numFmtId="38" fontId="0" fillId="0" borderId="5" xfId="1" applyFont="1" applyFill="1" applyBorder="1" applyAlignment="1" applyProtection="1">
      <alignment vertical="center"/>
      <protection locked="0"/>
    </xf>
    <xf numFmtId="38" fontId="0" fillId="0" borderId="5" xfId="1" applyFont="1" applyFill="1" applyBorder="1" applyAlignment="1">
      <alignment vertical="center" wrapText="1"/>
    </xf>
    <xf numFmtId="38" fontId="0" fillId="0" borderId="119" xfId="1" applyFont="1" applyFill="1" applyBorder="1" applyAlignment="1">
      <alignment vertical="center" wrapText="1"/>
    </xf>
    <xf numFmtId="176" fontId="0" fillId="0" borderId="128" xfId="1" applyNumberFormat="1" applyFont="1" applyBorder="1" applyAlignment="1">
      <alignment vertical="center"/>
    </xf>
    <xf numFmtId="176" fontId="1" fillId="0" borderId="90" xfId="0" applyNumberFormat="1" applyFont="1" applyBorder="1">
      <alignment vertical="center"/>
    </xf>
    <xf numFmtId="38" fontId="0" fillId="0" borderId="116" xfId="1" applyFont="1" applyBorder="1" applyAlignment="1">
      <alignment horizontal="left" vertical="center" wrapText="1"/>
    </xf>
    <xf numFmtId="38" fontId="0" fillId="0" borderId="74" xfId="1" applyFont="1" applyBorder="1" applyAlignment="1">
      <alignment horizontal="left" vertical="center" wrapText="1"/>
    </xf>
    <xf numFmtId="38" fontId="0" fillId="0" borderId="88" xfId="1" applyFont="1" applyBorder="1" applyAlignment="1">
      <alignment horizontal="left" vertical="center" wrapText="1"/>
    </xf>
    <xf numFmtId="0" fontId="14" fillId="0" borderId="100" xfId="0" applyFont="1" applyBorder="1" applyAlignment="1">
      <alignment horizontal="center" vertical="center" wrapText="1" shrinkToFit="1"/>
    </xf>
    <xf numFmtId="0" fontId="14" fillId="0" borderId="127" xfId="0" applyFont="1" applyBorder="1" applyAlignment="1">
      <alignment horizontal="center" vertical="center" wrapText="1" shrinkToFit="1"/>
    </xf>
    <xf numFmtId="38" fontId="0" fillId="0" borderId="62" xfId="1" applyFont="1" applyFill="1" applyBorder="1" applyAlignment="1" applyProtection="1">
      <alignment vertical="center"/>
      <protection locked="0"/>
    </xf>
    <xf numFmtId="0" fontId="1" fillId="0" borderId="63" xfId="0" applyFont="1" applyBorder="1" applyProtection="1">
      <alignment vertical="center"/>
      <protection locked="0"/>
    </xf>
    <xf numFmtId="38" fontId="0" fillId="0" borderId="63" xfId="1" applyFont="1" applyFill="1" applyBorder="1" applyAlignment="1">
      <alignment horizontal="left" vertical="center" wrapText="1"/>
    </xf>
    <xf numFmtId="38" fontId="0" fillId="0" borderId="87" xfId="1" applyFont="1" applyFill="1" applyBorder="1" applyAlignment="1">
      <alignment horizontal="left" vertical="center" wrapText="1"/>
    </xf>
    <xf numFmtId="0" fontId="14" fillId="0" borderId="116" xfId="0" applyFont="1" applyBorder="1" applyAlignment="1">
      <alignment horizontal="left" vertical="center" wrapText="1"/>
    </xf>
    <xf numFmtId="0" fontId="0" fillId="0" borderId="74" xfId="0" applyBorder="1" applyAlignment="1">
      <alignment horizontal="left" vertical="center" wrapText="1"/>
    </xf>
    <xf numFmtId="0" fontId="0" fillId="0" borderId="88" xfId="0" applyBorder="1" applyAlignment="1">
      <alignment horizontal="left" vertical="center" wrapText="1"/>
    </xf>
    <xf numFmtId="176" fontId="16" fillId="0" borderId="65" xfId="1" applyNumberFormat="1" applyFont="1" applyBorder="1" applyAlignment="1">
      <alignment horizontal="right" vertical="center"/>
    </xf>
    <xf numFmtId="176" fontId="16" fillId="0" borderId="4" xfId="1" applyNumberFormat="1" applyFont="1" applyBorder="1" applyAlignment="1">
      <alignment horizontal="right" vertical="center"/>
    </xf>
    <xf numFmtId="0" fontId="14" fillId="0" borderId="6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177" fontId="17" fillId="0" borderId="65" xfId="1" applyNumberFormat="1" applyFont="1" applyBorder="1" applyAlignment="1">
      <alignment horizontal="right" vertical="center"/>
    </xf>
    <xf numFmtId="177" fontId="17" fillId="0" borderId="4" xfId="1" applyNumberFormat="1" applyFont="1" applyBorder="1" applyAlignment="1">
      <alignment horizontal="right" vertical="center"/>
    </xf>
    <xf numFmtId="176" fontId="26" fillId="0" borderId="130" xfId="1" applyNumberFormat="1" applyFont="1" applyBorder="1" applyAlignment="1">
      <alignment horizontal="left" vertical="center" wrapText="1"/>
    </xf>
    <xf numFmtId="176" fontId="26" fillId="0" borderId="121" xfId="1" applyNumberFormat="1" applyFont="1" applyBorder="1" applyAlignment="1">
      <alignment horizontal="left" vertical="center" wrapText="1"/>
    </xf>
    <xf numFmtId="176" fontId="26" fillId="0" borderId="131" xfId="1" applyNumberFormat="1" applyFont="1" applyBorder="1" applyAlignment="1">
      <alignment horizontal="left" vertical="center" wrapText="1"/>
    </xf>
    <xf numFmtId="38" fontId="1" fillId="0" borderId="130" xfId="1" applyFont="1" applyBorder="1" applyAlignment="1">
      <alignment horizontal="center" vertical="center"/>
    </xf>
    <xf numFmtId="38" fontId="1" fillId="0" borderId="121" xfId="1" applyFont="1" applyBorder="1" applyAlignment="1">
      <alignment horizontal="center" vertical="center"/>
    </xf>
    <xf numFmtId="38" fontId="1" fillId="0" borderId="131" xfId="1" applyFont="1" applyBorder="1" applyAlignment="1">
      <alignment horizontal="center" vertical="center"/>
    </xf>
    <xf numFmtId="181" fontId="4" fillId="2" borderId="130" xfId="1" applyNumberFormat="1" applyFont="1" applyFill="1" applyBorder="1" applyAlignment="1">
      <alignment horizontal="center" vertical="center"/>
    </xf>
    <xf numFmtId="181" fontId="4" fillId="2" borderId="121" xfId="1" applyNumberFormat="1" applyFont="1" applyFill="1" applyBorder="1" applyAlignment="1">
      <alignment horizontal="center" vertical="center"/>
    </xf>
    <xf numFmtId="181" fontId="4" fillId="2" borderId="122" xfId="1" applyNumberFormat="1" applyFont="1" applyFill="1" applyBorder="1" applyAlignment="1">
      <alignment horizontal="center" vertical="center"/>
    </xf>
    <xf numFmtId="38" fontId="8" fillId="2" borderId="69" xfId="1" applyFont="1" applyFill="1" applyBorder="1" applyAlignment="1" applyProtection="1">
      <alignment horizontal="right" vertical="center"/>
      <protection locked="0"/>
    </xf>
    <xf numFmtId="0" fontId="8" fillId="2" borderId="5" xfId="0" applyFont="1" applyFill="1" applyBorder="1" applyAlignment="1" applyProtection="1">
      <alignment horizontal="right" vertical="center"/>
      <protection locked="0"/>
    </xf>
    <xf numFmtId="0" fontId="0" fillId="0" borderId="69" xfId="0" applyBorder="1" applyAlignment="1">
      <alignment vertical="center" wrapText="1"/>
    </xf>
    <xf numFmtId="0" fontId="0" fillId="0" borderId="5" xfId="0" applyBorder="1" applyAlignment="1">
      <alignment vertical="center" wrapText="1"/>
    </xf>
    <xf numFmtId="0" fontId="0" fillId="0" borderId="2" xfId="0" applyBorder="1" applyAlignment="1">
      <alignment vertical="center" wrapText="1"/>
    </xf>
    <xf numFmtId="176" fontId="8" fillId="3" borderId="69" xfId="0" applyNumberFormat="1" applyFont="1" applyFill="1" applyBorder="1" applyAlignment="1">
      <alignment horizontal="right" vertical="center"/>
    </xf>
    <xf numFmtId="176" fontId="8" fillId="3" borderId="5" xfId="0" applyNumberFormat="1" applyFont="1" applyFill="1" applyBorder="1" applyAlignment="1">
      <alignment horizontal="right" vertical="center"/>
    </xf>
    <xf numFmtId="176" fontId="8" fillId="0" borderId="69" xfId="1" applyNumberFormat="1" applyFont="1" applyBorder="1" applyAlignment="1">
      <alignment horizontal="right" vertical="center"/>
    </xf>
    <xf numFmtId="176" fontId="8" fillId="0" borderId="5" xfId="1" applyNumberFormat="1" applyFont="1" applyBorder="1" applyAlignment="1">
      <alignment horizontal="right" vertical="center"/>
    </xf>
    <xf numFmtId="38" fontId="0" fillId="0" borderId="69" xfId="1"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9" fillId="2" borderId="92" xfId="0" applyFont="1" applyFill="1" applyBorder="1" applyAlignment="1" applyProtection="1">
      <alignment horizontal="center" vertical="center" wrapText="1"/>
      <protection locked="0"/>
    </xf>
    <xf numFmtId="0" fontId="9" fillId="2" borderId="93"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0" fillId="3" borderId="92" xfId="0" applyFill="1" applyBorder="1" applyAlignment="1">
      <alignment horizontal="center" vertical="center" shrinkToFit="1"/>
    </xf>
    <xf numFmtId="0" fontId="0" fillId="3" borderId="71" xfId="0" applyFill="1" applyBorder="1" applyAlignment="1">
      <alignment horizontal="center" vertical="center" shrinkToFit="1"/>
    </xf>
    <xf numFmtId="0" fontId="8" fillId="2" borderId="92" xfId="0" applyFont="1" applyFill="1" applyBorder="1" applyAlignment="1">
      <alignment horizontal="center" vertical="center"/>
    </xf>
    <xf numFmtId="0" fontId="8" fillId="2" borderId="93" xfId="0" applyFont="1" applyFill="1" applyBorder="1" applyAlignment="1">
      <alignment horizontal="center" vertical="center"/>
    </xf>
    <xf numFmtId="0" fontId="0" fillId="0" borderId="124" xfId="0" applyBorder="1" applyAlignment="1">
      <alignment horizontal="center" vertical="center" wrapText="1"/>
    </xf>
    <xf numFmtId="0" fontId="0" fillId="0" borderId="125" xfId="0" applyBorder="1" applyAlignment="1">
      <alignment horizontal="center" vertical="center" wrapText="1"/>
    </xf>
    <xf numFmtId="0" fontId="8" fillId="0" borderId="6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89" xfId="0" applyBorder="1" applyAlignment="1" applyProtection="1">
      <alignment horizontal="left" vertical="center" wrapText="1"/>
      <protection locked="0"/>
    </xf>
    <xf numFmtId="0" fontId="0" fillId="0" borderId="63" xfId="0" applyBorder="1" applyAlignment="1" applyProtection="1">
      <alignment horizontal="left" vertical="center" wrapText="1"/>
      <protection locked="0"/>
    </xf>
    <xf numFmtId="0" fontId="0" fillId="0" borderId="87" xfId="0" applyBorder="1" applyAlignment="1" applyProtection="1">
      <alignment horizontal="left" vertical="center" wrapText="1"/>
      <protection locked="0"/>
    </xf>
    <xf numFmtId="0" fontId="0" fillId="0" borderId="118" xfId="0" applyBorder="1" applyAlignment="1">
      <alignment horizontal="center" vertical="center"/>
    </xf>
    <xf numFmtId="0" fontId="0" fillId="0" borderId="2" xfId="0"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8" fillId="2" borderId="133" xfId="0" applyFont="1" applyFill="1" applyBorder="1" applyAlignment="1" applyProtection="1">
      <alignment horizontal="left" vertical="center" shrinkToFit="1"/>
      <protection locked="0"/>
    </xf>
    <xf numFmtId="180" fontId="0" fillId="2" borderId="69" xfId="0" applyNumberFormat="1" applyFill="1" applyBorder="1" applyAlignment="1" applyProtection="1">
      <alignment horizontal="left" vertical="center" shrinkToFit="1"/>
      <protection locked="0"/>
    </xf>
    <xf numFmtId="180" fontId="0" fillId="0" borderId="5" xfId="0" applyNumberFormat="1" applyBorder="1" applyAlignment="1">
      <alignment horizontal="left" vertical="center" shrinkToFit="1"/>
    </xf>
    <xf numFmtId="180" fontId="0" fillId="0" borderId="119" xfId="0" applyNumberFormat="1" applyBorder="1" applyAlignment="1">
      <alignment horizontal="left" vertical="center" shrinkToFit="1"/>
    </xf>
    <xf numFmtId="0" fontId="8" fillId="2" borderId="70" xfId="0" applyFont="1" applyFill="1" applyBorder="1" applyAlignment="1" applyProtection="1">
      <alignment horizontal="left" vertical="center" shrinkToFit="1"/>
      <protection locked="0"/>
    </xf>
    <xf numFmtId="0" fontId="8" fillId="2" borderId="116"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2" borderId="88" xfId="0" applyFont="1" applyFill="1" applyBorder="1" applyAlignment="1" applyProtection="1">
      <alignment horizontal="center" vertical="center"/>
      <protection locked="0"/>
    </xf>
    <xf numFmtId="0" fontId="27" fillId="0" borderId="0" xfId="0" applyFont="1" applyAlignment="1">
      <alignment horizontal="center" vertical="center"/>
    </xf>
    <xf numFmtId="0" fontId="14" fillId="0" borderId="0" xfId="0" applyFont="1" applyAlignment="1">
      <alignment horizontal="center" vertical="center"/>
    </xf>
    <xf numFmtId="58" fontId="14" fillId="2" borderId="0" xfId="0" quotePrefix="1" applyNumberFormat="1" applyFont="1" applyFill="1" applyAlignment="1">
      <alignment horizontal="center" vertical="center"/>
    </xf>
    <xf numFmtId="0" fontId="18" fillId="0" borderId="0" xfId="0" applyFont="1" applyAlignment="1">
      <alignment horizontal="center" vertical="center"/>
    </xf>
    <xf numFmtId="0" fontId="2" fillId="0" borderId="99" xfId="0" applyFont="1" applyBorder="1" applyAlignment="1">
      <alignment horizontal="center" vertical="center" wrapText="1" shrinkToFit="1"/>
    </xf>
    <xf numFmtId="0" fontId="2" fillId="0" borderId="72" xfId="0" applyFont="1" applyBorder="1" applyAlignment="1">
      <alignment horizontal="center" vertical="center" wrapText="1" shrinkToFit="1"/>
    </xf>
    <xf numFmtId="0" fontId="8" fillId="2" borderId="72" xfId="0" applyFont="1" applyFill="1" applyBorder="1" applyAlignment="1" applyProtection="1">
      <alignment horizontal="left" vertical="center" shrinkToFit="1"/>
      <protection locked="0"/>
    </xf>
    <xf numFmtId="0" fontId="8" fillId="0" borderId="72" xfId="0" applyFont="1" applyBorder="1" applyAlignment="1">
      <alignment horizontal="left" vertical="center" shrinkToFit="1"/>
    </xf>
    <xf numFmtId="0" fontId="8" fillId="2" borderId="72" xfId="0" applyFont="1" applyFill="1" applyBorder="1" applyAlignment="1" applyProtection="1">
      <alignment horizontal="left" vertical="center" wrapText="1" shrinkToFit="1"/>
      <protection locked="0"/>
    </xf>
    <xf numFmtId="0" fontId="8" fillId="2" borderId="94" xfId="0" applyFont="1" applyFill="1" applyBorder="1" applyAlignment="1" applyProtection="1">
      <alignment horizontal="left" vertical="center" wrapText="1" shrinkToFit="1"/>
      <protection locked="0"/>
    </xf>
    <xf numFmtId="0" fontId="0" fillId="0" borderId="2" xfId="0" applyBorder="1">
      <alignment vertical="center"/>
    </xf>
    <xf numFmtId="38" fontId="0" fillId="0" borderId="69" xfId="1" applyFont="1" applyFill="1" applyBorder="1" applyAlignment="1" applyProtection="1">
      <alignment vertical="center" wrapText="1"/>
      <protection locked="0"/>
    </xf>
    <xf numFmtId="38" fontId="0" fillId="0" borderId="5" xfId="1" applyFont="1" applyFill="1" applyBorder="1" applyAlignment="1" applyProtection="1">
      <alignment vertical="center" wrapText="1"/>
      <protection locked="0"/>
    </xf>
    <xf numFmtId="176" fontId="7" fillId="0" borderId="112" xfId="3" applyNumberFormat="1" applyFont="1" applyBorder="1" applyAlignment="1">
      <alignment horizontal="right" vertical="center"/>
    </xf>
    <xf numFmtId="176" fontId="7" fillId="0" borderId="96" xfId="3" applyNumberFormat="1" applyFont="1" applyBorder="1" applyAlignment="1">
      <alignment horizontal="right" vertical="center"/>
    </xf>
    <xf numFmtId="176" fontId="7" fillId="0" borderId="113" xfId="3" applyNumberFormat="1" applyFont="1" applyBorder="1" applyAlignment="1">
      <alignment horizontal="right" vertical="center"/>
    </xf>
    <xf numFmtId="176" fontId="2" fillId="0" borderId="109" xfId="3" applyNumberFormat="1" applyFont="1" applyBorder="1" applyAlignment="1">
      <alignment horizontal="right" vertical="center"/>
    </xf>
    <xf numFmtId="0" fontId="2" fillId="0" borderId="109" xfId="3" applyFont="1" applyBorder="1" applyAlignment="1">
      <alignment horizontal="right" vertical="center"/>
    </xf>
    <xf numFmtId="176" fontId="2" fillId="0" borderId="68" xfId="3" applyNumberFormat="1" applyFont="1" applyBorder="1" applyAlignment="1">
      <alignment horizontal="right" vertical="center"/>
    </xf>
    <xf numFmtId="0" fontId="2" fillId="0" borderId="68" xfId="3" applyFont="1" applyBorder="1" applyAlignment="1">
      <alignment horizontal="right" vertical="center"/>
    </xf>
    <xf numFmtId="176" fontId="7" fillId="0" borderId="65" xfId="3" applyNumberFormat="1" applyFont="1" applyBorder="1" applyAlignment="1">
      <alignment horizontal="right" vertical="center"/>
    </xf>
    <xf numFmtId="176" fontId="7" fillId="0" borderId="4" xfId="3" applyNumberFormat="1" applyFont="1" applyBorder="1" applyAlignment="1">
      <alignment horizontal="right" vertical="center"/>
    </xf>
    <xf numFmtId="176" fontId="7" fillId="0" borderId="89" xfId="3" applyNumberFormat="1" applyFont="1" applyBorder="1" applyAlignment="1">
      <alignment horizontal="right" vertical="center"/>
    </xf>
    <xf numFmtId="0" fontId="2" fillId="0" borderId="81" xfId="3" applyFont="1" applyBorder="1" applyAlignment="1">
      <alignment horizontal="center" vertical="center" shrinkToFit="1"/>
    </xf>
    <xf numFmtId="0" fontId="0" fillId="0" borderId="82" xfId="0" applyBorder="1" applyAlignment="1">
      <alignment vertical="center" shrinkToFit="1"/>
    </xf>
    <xf numFmtId="0" fontId="0" fillId="0" borderId="83" xfId="0" applyBorder="1" applyAlignment="1">
      <alignment vertical="center" shrinkToFit="1"/>
    </xf>
    <xf numFmtId="0" fontId="2" fillId="0" borderId="110" xfId="3" applyFont="1" applyBorder="1" applyAlignment="1">
      <alignment horizontal="center" vertical="center" wrapText="1" shrinkToFit="1"/>
    </xf>
    <xf numFmtId="0" fontId="2" fillId="0" borderId="96" xfId="3" applyFont="1" applyBorder="1" applyAlignment="1">
      <alignment horizontal="center" vertical="center" shrinkToFit="1"/>
    </xf>
    <xf numFmtId="0" fontId="2" fillId="0" borderId="111" xfId="3" applyFont="1" applyBorder="1" applyAlignment="1">
      <alignment horizontal="center" vertical="center" shrinkToFit="1"/>
    </xf>
    <xf numFmtId="176" fontId="2" fillId="0" borderId="95" xfId="3" applyNumberFormat="1" applyFont="1" applyBorder="1" applyAlignment="1">
      <alignment horizontal="right" vertical="center"/>
    </xf>
    <xf numFmtId="0" fontId="2" fillId="0" borderId="96" xfId="3" applyFont="1" applyBorder="1" applyAlignment="1">
      <alignment horizontal="right" vertical="center"/>
    </xf>
    <xf numFmtId="0" fontId="2" fillId="0" borderId="97" xfId="3" applyFont="1" applyBorder="1" applyAlignment="1">
      <alignment horizontal="right" vertical="center"/>
    </xf>
    <xf numFmtId="176" fontId="2" fillId="0" borderId="96" xfId="3" applyNumberFormat="1" applyFont="1" applyBorder="1" applyAlignment="1">
      <alignment horizontal="right" vertical="center"/>
    </xf>
    <xf numFmtId="176" fontId="7" fillId="0" borderId="116" xfId="3" applyNumberFormat="1" applyFont="1" applyBorder="1" applyAlignment="1">
      <alignment horizontal="right" vertical="center"/>
    </xf>
    <xf numFmtId="176" fontId="7" fillId="0" borderId="74" xfId="3" applyNumberFormat="1" applyFont="1" applyBorder="1" applyAlignment="1">
      <alignment horizontal="right" vertical="center"/>
    </xf>
    <xf numFmtId="176" fontId="7" fillId="0" borderId="88" xfId="3" applyNumberFormat="1" applyFont="1" applyBorder="1" applyAlignment="1">
      <alignment horizontal="right" vertical="center"/>
    </xf>
    <xf numFmtId="0" fontId="2" fillId="0" borderId="107" xfId="3" applyFont="1" applyBorder="1" applyAlignment="1">
      <alignment horizontal="center" vertical="center" shrinkToFit="1"/>
    </xf>
    <xf numFmtId="0" fontId="0" fillId="0" borderId="44" xfId="0" applyBorder="1" applyAlignment="1">
      <alignment vertical="center" shrinkToFit="1"/>
    </xf>
    <xf numFmtId="0" fontId="0" fillId="0" borderId="108" xfId="0" applyBorder="1" applyAlignment="1">
      <alignment vertical="center" shrinkToFit="1"/>
    </xf>
    <xf numFmtId="0" fontId="2" fillId="0" borderId="76" xfId="3" applyFont="1" applyBorder="1" applyAlignment="1">
      <alignment horizontal="center" vertical="center" shrinkToFit="1"/>
    </xf>
    <xf numFmtId="0" fontId="2" fillId="0" borderId="4" xfId="3" applyFont="1" applyBorder="1" applyAlignment="1">
      <alignment horizontal="center" vertical="center" shrinkToFit="1"/>
    </xf>
    <xf numFmtId="0" fontId="2" fillId="0" borderId="89" xfId="3" applyFont="1" applyBorder="1" applyAlignment="1">
      <alignment horizontal="center" vertical="center" shrinkToFit="1"/>
    </xf>
    <xf numFmtId="176" fontId="2" fillId="0" borderId="76" xfId="3" applyNumberFormat="1" applyFont="1" applyBorder="1" applyAlignment="1">
      <alignment horizontal="right" vertical="center"/>
    </xf>
    <xf numFmtId="0" fontId="2" fillId="0" borderId="4" xfId="3" applyFont="1" applyBorder="1" applyAlignment="1">
      <alignment horizontal="right" vertical="center"/>
    </xf>
    <xf numFmtId="0" fontId="2" fillId="0" borderId="6" xfId="3" applyFont="1" applyBorder="1" applyAlignment="1">
      <alignment horizontal="right" vertical="center"/>
    </xf>
    <xf numFmtId="176" fontId="2" fillId="0" borderId="4" xfId="3" applyNumberFormat="1" applyFont="1" applyBorder="1" applyAlignment="1">
      <alignment horizontal="right" vertical="center"/>
    </xf>
    <xf numFmtId="176" fontId="2" fillId="0" borderId="70" xfId="3" applyNumberFormat="1" applyFont="1" applyBorder="1" applyAlignment="1">
      <alignment horizontal="right" vertical="center"/>
    </xf>
    <xf numFmtId="0" fontId="2" fillId="0" borderId="70" xfId="3" applyFont="1" applyBorder="1" applyAlignment="1">
      <alignment horizontal="right" vertical="center"/>
    </xf>
    <xf numFmtId="0" fontId="2" fillId="0" borderId="44" xfId="3" applyFont="1" applyBorder="1" applyAlignment="1">
      <alignment horizontal="center" vertical="center" shrinkToFit="1"/>
    </xf>
    <xf numFmtId="0" fontId="2" fillId="0" borderId="108" xfId="3" applyFont="1" applyBorder="1" applyAlignment="1">
      <alignment horizontal="center" vertical="center" shrinkToFit="1"/>
    </xf>
    <xf numFmtId="0" fontId="2" fillId="0" borderId="73" xfId="3" applyFont="1" applyBorder="1" applyAlignment="1">
      <alignment horizontal="center" vertical="center" shrinkToFit="1"/>
    </xf>
    <xf numFmtId="0" fontId="2" fillId="0" borderId="74" xfId="3" applyFont="1" applyBorder="1" applyAlignment="1">
      <alignment horizontal="center" vertical="center" shrinkToFit="1"/>
    </xf>
    <xf numFmtId="0" fontId="2" fillId="0" borderId="88" xfId="3" applyFont="1" applyBorder="1" applyAlignment="1">
      <alignment horizontal="center" vertical="center" shrinkToFit="1"/>
    </xf>
    <xf numFmtId="176" fontId="2" fillId="0" borderId="73" xfId="3" applyNumberFormat="1" applyFont="1" applyBorder="1" applyAlignment="1">
      <alignment horizontal="right" vertical="center"/>
    </xf>
    <xf numFmtId="0" fontId="2" fillId="0" borderId="74" xfId="3" applyFont="1" applyBorder="1" applyAlignment="1">
      <alignment horizontal="right" vertical="center"/>
    </xf>
    <xf numFmtId="0" fontId="2" fillId="0" borderId="75" xfId="3" applyFont="1" applyBorder="1" applyAlignment="1">
      <alignment horizontal="right" vertical="center"/>
    </xf>
    <xf numFmtId="176" fontId="2" fillId="0" borderId="74" xfId="3" applyNumberFormat="1" applyFont="1" applyBorder="1" applyAlignment="1">
      <alignment horizontal="right" vertical="center"/>
    </xf>
    <xf numFmtId="0" fontId="2" fillId="0" borderId="65" xfId="3" applyFont="1" applyBorder="1" applyAlignment="1">
      <alignment horizontal="center" vertical="center" shrinkToFit="1"/>
    </xf>
    <xf numFmtId="0" fontId="2" fillId="0" borderId="79" xfId="3" applyFont="1" applyBorder="1" applyAlignment="1">
      <alignment horizontal="center" vertical="center" wrapText="1"/>
    </xf>
    <xf numFmtId="0" fontId="0" fillId="0" borderId="80" xfId="0" applyBorder="1" applyAlignment="1">
      <alignment horizontal="center" vertical="center"/>
    </xf>
    <xf numFmtId="0" fontId="2" fillId="0" borderId="99" xfId="3" applyFont="1" applyBorder="1" applyAlignment="1">
      <alignment horizontal="center" vertical="center"/>
    </xf>
    <xf numFmtId="0" fontId="2" fillId="0" borderId="94" xfId="3" applyFont="1" applyBorder="1" applyAlignment="1">
      <alignment horizontal="center" vertical="center"/>
    </xf>
    <xf numFmtId="0" fontId="2" fillId="0" borderId="100" xfId="3" applyFont="1" applyBorder="1" applyAlignment="1">
      <alignment horizontal="center" vertical="center"/>
    </xf>
    <xf numFmtId="0" fontId="2" fillId="0" borderId="101" xfId="3" applyFont="1" applyBorder="1" applyAlignment="1">
      <alignment horizontal="center" vertical="center"/>
    </xf>
    <xf numFmtId="0" fontId="2" fillId="0" borderId="102" xfId="3" applyFont="1" applyBorder="1" applyAlignment="1">
      <alignment horizontal="center" vertical="center"/>
    </xf>
    <xf numFmtId="0" fontId="2" fillId="0" borderId="103" xfId="3" applyFont="1" applyBorder="1" applyAlignment="1">
      <alignment horizontal="center" vertical="center"/>
    </xf>
    <xf numFmtId="0" fontId="2" fillId="0" borderId="104" xfId="3" applyFont="1" applyBorder="1" applyAlignment="1">
      <alignment horizontal="center" vertical="center" wrapText="1"/>
    </xf>
    <xf numFmtId="0" fontId="2" fillId="0" borderId="105" xfId="3" applyFont="1" applyBorder="1" applyAlignment="1">
      <alignment horizontal="center" vertical="center" wrapText="1"/>
    </xf>
    <xf numFmtId="0" fontId="2" fillId="0" borderId="106" xfId="3" applyFont="1" applyBorder="1" applyAlignment="1">
      <alignment horizontal="center" vertical="center" wrapText="1"/>
    </xf>
    <xf numFmtId="0" fontId="2" fillId="0" borderId="71" xfId="3" applyFont="1" applyBorder="1" applyAlignment="1">
      <alignment horizontal="center" vertical="center"/>
    </xf>
    <xf numFmtId="0" fontId="2" fillId="0" borderId="72" xfId="3" applyFont="1" applyBorder="1" applyAlignment="1">
      <alignment horizontal="center" vertical="center"/>
    </xf>
    <xf numFmtId="0" fontId="2" fillId="0" borderId="114" xfId="3" applyFont="1" applyBorder="1" applyAlignment="1">
      <alignment horizontal="center" vertical="center" shrinkToFit="1"/>
    </xf>
    <xf numFmtId="0" fontId="2" fillId="0" borderId="115" xfId="3" applyFont="1" applyBorder="1" applyAlignment="1">
      <alignment horizontal="center" vertical="center" shrinkToFit="1"/>
    </xf>
    <xf numFmtId="0" fontId="2" fillId="0" borderId="89" xfId="3" applyFont="1" applyBorder="1" applyAlignment="1">
      <alignment horizontal="center" vertical="center" wrapText="1"/>
    </xf>
    <xf numFmtId="0" fontId="0" fillId="0" borderId="91" xfId="0" applyBorder="1" applyAlignment="1">
      <alignment horizontal="center" vertical="center"/>
    </xf>
    <xf numFmtId="0" fontId="2" fillId="0" borderId="0" xfId="3" applyFont="1" applyAlignment="1">
      <alignment horizontal="left" vertical="center" shrinkToFit="1"/>
    </xf>
    <xf numFmtId="0" fontId="0" fillId="0" borderId="0" xfId="0" applyAlignment="1">
      <alignment horizontal="left" vertical="center" shrinkToFit="1"/>
    </xf>
    <xf numFmtId="176" fontId="8" fillId="0" borderId="73" xfId="3" applyNumberFormat="1" applyFont="1" applyBorder="1" applyAlignment="1">
      <alignment horizontal="right" vertical="center"/>
    </xf>
    <xf numFmtId="176" fontId="8" fillId="0" borderId="74" xfId="3" applyNumberFormat="1" applyFont="1" applyBorder="1" applyAlignment="1">
      <alignment horizontal="right" vertical="center"/>
    </xf>
    <xf numFmtId="176" fontId="8" fillId="0" borderId="88" xfId="3" applyNumberFormat="1" applyFont="1" applyBorder="1" applyAlignment="1">
      <alignment horizontal="right" vertical="center"/>
    </xf>
    <xf numFmtId="0" fontId="20" fillId="0" borderId="84" xfId="3" applyFont="1" applyBorder="1" applyAlignment="1">
      <alignment horizontal="center" vertical="center" wrapText="1"/>
    </xf>
    <xf numFmtId="0" fontId="20" fillId="0" borderId="67" xfId="3" applyFont="1" applyBorder="1" applyAlignment="1">
      <alignment horizontal="center" vertical="center" wrapText="1"/>
    </xf>
    <xf numFmtId="0" fontId="20" fillId="0" borderId="85" xfId="3" applyFont="1" applyBorder="1" applyAlignment="1">
      <alignment horizontal="center" vertical="center" wrapText="1"/>
    </xf>
    <xf numFmtId="0" fontId="20" fillId="0" borderId="86" xfId="3" applyFont="1" applyBorder="1" applyAlignment="1">
      <alignment horizontal="center" vertical="center" wrapText="1"/>
    </xf>
    <xf numFmtId="0" fontId="20" fillId="0" borderId="63" xfId="3" applyFont="1" applyBorder="1" applyAlignment="1">
      <alignment horizontal="center" vertical="center" wrapText="1"/>
    </xf>
    <xf numFmtId="0" fontId="20" fillId="0" borderId="87" xfId="3" applyFont="1" applyBorder="1" applyAlignment="1">
      <alignment horizontal="center" vertical="center" wrapText="1"/>
    </xf>
    <xf numFmtId="38" fontId="8" fillId="0" borderId="98" xfId="1" applyFont="1" applyFill="1" applyBorder="1" applyAlignment="1">
      <alignment horizontal="right" vertical="center" shrinkToFit="1"/>
    </xf>
    <xf numFmtId="38" fontId="8" fillId="0" borderId="90" xfId="1" applyFont="1" applyFill="1" applyBorder="1" applyAlignment="1">
      <alignment horizontal="right" vertical="center" shrinkToFit="1"/>
    </xf>
    <xf numFmtId="38" fontId="8" fillId="0" borderId="91" xfId="1" applyFont="1" applyFill="1" applyBorder="1" applyAlignment="1">
      <alignment horizontal="right" vertical="center" shrinkToFit="1"/>
    </xf>
    <xf numFmtId="0" fontId="21" fillId="0" borderId="0" xfId="3" applyFont="1" applyAlignment="1">
      <alignment horizontal="center" vertical="center"/>
    </xf>
    <xf numFmtId="0" fontId="21" fillId="0" borderId="0" xfId="0" applyFont="1" applyAlignment="1">
      <alignment horizontal="center" vertical="center"/>
    </xf>
    <xf numFmtId="0" fontId="23" fillId="0" borderId="0" xfId="3" applyFont="1" applyAlignment="1">
      <alignment horizontal="center" vertical="center"/>
    </xf>
    <xf numFmtId="0" fontId="24" fillId="0" borderId="0" xfId="0" applyFont="1" applyAlignment="1">
      <alignment horizontal="center" vertical="center"/>
    </xf>
    <xf numFmtId="0" fontId="8" fillId="0" borderId="120" xfId="3" applyFont="1" applyBorder="1" applyAlignment="1">
      <alignment horizontal="center" vertical="center"/>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4" fillId="2" borderId="120" xfId="3" applyFont="1" applyFill="1" applyBorder="1" applyAlignment="1">
      <alignment horizontal="left" vertical="center"/>
    </xf>
    <xf numFmtId="0" fontId="4" fillId="2" borderId="121" xfId="0" applyFont="1" applyFill="1" applyBorder="1" applyAlignment="1">
      <alignment horizontal="left" vertical="center"/>
    </xf>
    <xf numFmtId="0" fontId="4" fillId="2" borderId="122" xfId="0" applyFont="1" applyFill="1" applyBorder="1" applyAlignment="1">
      <alignment horizontal="left" vertical="center"/>
    </xf>
    <xf numFmtId="0" fontId="0" fillId="0" borderId="121" xfId="0" applyBorder="1">
      <alignment vertical="center"/>
    </xf>
    <xf numFmtId="0" fontId="0" fillId="0" borderId="122" xfId="0" applyBorder="1">
      <alignment vertical="center"/>
    </xf>
    <xf numFmtId="0" fontId="0" fillId="0" borderId="0" xfId="0" applyAlignment="1">
      <alignment horizontal="left" vertical="top" wrapText="1" shrinkToFit="1"/>
    </xf>
    <xf numFmtId="0" fontId="8" fillId="0" borderId="84" xfId="3" applyFont="1" applyBorder="1" applyAlignment="1">
      <alignment horizontal="center" vertical="center" wrapText="1"/>
    </xf>
    <xf numFmtId="0" fontId="8" fillId="0" borderId="67" xfId="3" applyFont="1" applyBorder="1" applyAlignment="1">
      <alignment horizontal="center" vertical="center" wrapText="1"/>
    </xf>
    <xf numFmtId="0" fontId="8" fillId="0" borderId="85" xfId="3" applyFont="1" applyBorder="1" applyAlignment="1">
      <alignment horizontal="center" vertical="center" wrapText="1"/>
    </xf>
    <xf numFmtId="0" fontId="8" fillId="0" borderId="86" xfId="3" applyFont="1" applyBorder="1" applyAlignment="1">
      <alignment horizontal="center" vertical="center" wrapText="1"/>
    </xf>
    <xf numFmtId="0" fontId="8" fillId="0" borderId="63" xfId="3" applyFont="1" applyBorder="1" applyAlignment="1">
      <alignment horizontal="center" vertical="center" wrapText="1"/>
    </xf>
    <xf numFmtId="0" fontId="8" fillId="0" borderId="87" xfId="3" applyFont="1" applyBorder="1" applyAlignment="1">
      <alignment horizontal="center" vertical="center" wrapText="1"/>
    </xf>
    <xf numFmtId="0" fontId="2" fillId="0" borderId="93" xfId="3" applyFont="1" applyBorder="1" applyAlignment="1">
      <alignment horizontal="center" vertical="center"/>
    </xf>
    <xf numFmtId="0" fontId="2" fillId="0" borderId="92" xfId="3" applyFont="1" applyBorder="1" applyAlignment="1">
      <alignment horizontal="center" vertical="center"/>
    </xf>
    <xf numFmtId="0" fontId="2" fillId="0" borderId="77" xfId="3" applyFont="1" applyBorder="1" applyAlignment="1">
      <alignment horizontal="center" vertical="center" wrapText="1"/>
    </xf>
    <xf numFmtId="0" fontId="0" fillId="0" borderId="78" xfId="0" applyBorder="1" applyAlignment="1">
      <alignment horizontal="center" vertical="center"/>
    </xf>
    <xf numFmtId="0" fontId="0" fillId="5" borderId="99" xfId="0" applyFill="1" applyBorder="1" applyAlignment="1">
      <alignment horizontal="center" vertical="center" shrinkToFit="1"/>
    </xf>
    <xf numFmtId="0" fontId="0" fillId="5" borderId="126" xfId="0" applyFill="1" applyBorder="1" applyAlignment="1">
      <alignment horizontal="center" vertical="center" shrinkToFit="1"/>
    </xf>
    <xf numFmtId="0" fontId="0" fillId="5" borderId="102" xfId="0" applyFill="1" applyBorder="1" applyAlignment="1">
      <alignment horizontal="center" vertical="center" shrinkToFit="1"/>
    </xf>
    <xf numFmtId="0" fontId="0" fillId="5" borderId="72" xfId="0" applyFill="1" applyBorder="1" applyAlignment="1">
      <alignment horizontal="center" vertical="center" shrinkToFit="1"/>
    </xf>
    <xf numFmtId="0" fontId="0" fillId="5" borderId="1" xfId="0" applyFill="1" applyBorder="1" applyAlignment="1">
      <alignment horizontal="center" vertical="center" shrinkToFit="1"/>
    </xf>
    <xf numFmtId="0" fontId="0" fillId="5" borderId="70" xfId="0" applyFill="1" applyBorder="1" applyAlignment="1">
      <alignment horizontal="center" vertical="center" shrinkToFit="1"/>
    </xf>
    <xf numFmtId="0" fontId="0" fillId="4" borderId="72"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70" xfId="0" applyFill="1" applyBorder="1" applyAlignment="1">
      <alignment horizontal="center" vertical="center" shrinkToFit="1"/>
    </xf>
    <xf numFmtId="0" fontId="0" fillId="7" borderId="72" xfId="0" applyFill="1" applyBorder="1" applyAlignment="1">
      <alignment horizontal="center" vertical="center" shrinkToFit="1"/>
    </xf>
    <xf numFmtId="0" fontId="0" fillId="7" borderId="1" xfId="0" applyFill="1" applyBorder="1" applyAlignment="1">
      <alignment horizontal="center" vertical="center" shrinkToFit="1"/>
    </xf>
    <xf numFmtId="0" fontId="0" fillId="7" borderId="70" xfId="0" applyFill="1" applyBorder="1" applyAlignment="1">
      <alignment horizontal="center" vertical="center" shrinkToFit="1"/>
    </xf>
    <xf numFmtId="0" fontId="0" fillId="4" borderId="1" xfId="0" applyFill="1" applyBorder="1" applyAlignment="1">
      <alignment vertical="center" wrapText="1" shrinkToFit="1"/>
    </xf>
    <xf numFmtId="0" fontId="0" fillId="0" borderId="70" xfId="0" applyBorder="1" applyAlignment="1">
      <alignment vertical="center" shrinkToFit="1"/>
    </xf>
    <xf numFmtId="0" fontId="27" fillId="4" borderId="72" xfId="0" applyFont="1" applyFill="1" applyBorder="1" applyAlignment="1">
      <alignment horizontal="center" vertical="center" shrinkToFit="1"/>
    </xf>
    <xf numFmtId="0" fontId="0" fillId="2" borderId="1" xfId="0" applyFill="1" applyBorder="1" applyAlignment="1">
      <alignment horizontal="center" vertical="center" shrinkToFit="1"/>
    </xf>
    <xf numFmtId="0" fontId="0" fillId="6" borderId="1" xfId="0" applyFill="1" applyBorder="1" applyAlignment="1">
      <alignment horizontal="center" vertical="center" shrinkToFit="1"/>
    </xf>
    <xf numFmtId="176" fontId="0" fillId="8" borderId="1" xfId="0" applyNumberFormat="1" applyFill="1" applyBorder="1" applyAlignment="1">
      <alignment horizontal="center" vertical="center" shrinkToFit="1"/>
    </xf>
    <xf numFmtId="176" fontId="0" fillId="8" borderId="133" xfId="0" applyNumberFormat="1" applyFill="1" applyBorder="1" applyAlignment="1">
      <alignment horizontal="center" vertical="center" shrinkToFit="1"/>
    </xf>
    <xf numFmtId="176" fontId="0" fillId="8" borderId="72" xfId="0" applyNumberFormat="1" applyFill="1" applyBorder="1" applyAlignment="1">
      <alignment horizontal="center" vertical="center" shrinkToFit="1"/>
    </xf>
    <xf numFmtId="0" fontId="0" fillId="8" borderId="72" xfId="0" applyFill="1" applyBorder="1" applyAlignment="1">
      <alignment horizontal="center" vertical="center" shrinkToFit="1"/>
    </xf>
    <xf numFmtId="0" fontId="0" fillId="8" borderId="1" xfId="0" applyFill="1" applyBorder="1" applyAlignment="1">
      <alignment horizontal="center" vertical="center" shrinkToFit="1"/>
    </xf>
    <xf numFmtId="176" fontId="0" fillId="8" borderId="92" xfId="0" applyNumberFormat="1" applyFill="1" applyBorder="1" applyAlignment="1">
      <alignment horizontal="center" vertical="center" shrinkToFit="1"/>
    </xf>
    <xf numFmtId="176" fontId="0" fillId="8" borderId="93" xfId="0" applyNumberFormat="1" applyFill="1" applyBorder="1" applyAlignment="1">
      <alignment horizontal="center" vertical="center" shrinkToFit="1"/>
    </xf>
    <xf numFmtId="176" fontId="0" fillId="8" borderId="123" xfId="0" applyNumberFormat="1" applyFill="1" applyBorder="1" applyAlignment="1">
      <alignment horizontal="center" vertical="center" shrinkToFit="1"/>
    </xf>
    <xf numFmtId="0" fontId="0" fillId="0" borderId="69" xfId="0" applyBorder="1">
      <alignment vertical="center"/>
    </xf>
    <xf numFmtId="0" fontId="0" fillId="0" borderId="69" xfId="0" applyBorder="1" applyAlignment="1">
      <alignment horizontal="center" vertical="center"/>
    </xf>
    <xf numFmtId="0" fontId="0" fillId="0" borderId="5" xfId="0" applyBorder="1" applyAlignment="1">
      <alignment horizontal="center" vertical="center"/>
    </xf>
  </cellXfs>
  <cellStyles count="5">
    <cellStyle name="桁区切り" xfId="1" builtinId="6"/>
    <cellStyle name="標準" xfId="0" builtinId="0"/>
    <cellStyle name="標準 2" xfId="2" xr:uid="{00000000-0005-0000-0000-000002000000}"/>
    <cellStyle name="標準_180610加算の様式" xfId="3" xr:uid="{00000000-0005-0000-0000-000003000000}"/>
    <cellStyle name="標準_③-２加算様式（就労）"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4"/>
  <sheetViews>
    <sheetView tabSelected="1" view="pageBreakPreview" zoomScaleNormal="100" zoomScaleSheetLayoutView="100" workbookViewId="0">
      <selection activeCell="B37" sqref="B37:M37"/>
    </sheetView>
  </sheetViews>
  <sheetFormatPr defaultColWidth="8.77734375" defaultRowHeight="13.2" x14ac:dyDescent="0.2"/>
  <cols>
    <col min="1" max="1" width="3.33203125" customWidth="1"/>
    <col min="2" max="2" width="17.5546875" customWidth="1"/>
    <col min="5" max="5" width="1.77734375" customWidth="1"/>
    <col min="6" max="7" width="7.6640625" customWidth="1"/>
    <col min="8" max="8" width="2.44140625" customWidth="1"/>
    <col min="9" max="9" width="6.109375" customWidth="1"/>
    <col min="10" max="12" width="4.6640625" customWidth="1"/>
    <col min="13" max="13" width="5.77734375" customWidth="1"/>
    <col min="14" max="14" width="4.6640625" customWidth="1"/>
    <col min="15" max="15" width="1" customWidth="1"/>
  </cols>
  <sheetData>
    <row r="1" spans="1:28" ht="6" customHeight="1" x14ac:dyDescent="0.2"/>
    <row r="2" spans="1:28" ht="22.05" customHeight="1" x14ac:dyDescent="0.2">
      <c r="B2" s="232" t="s">
        <v>216</v>
      </c>
      <c r="C2" s="233"/>
      <c r="D2" s="233"/>
      <c r="E2" s="233"/>
      <c r="F2" s="233"/>
      <c r="G2" s="233"/>
      <c r="H2" s="233"/>
      <c r="I2" s="233"/>
      <c r="J2" s="233"/>
      <c r="K2" s="233"/>
      <c r="L2" s="233"/>
      <c r="M2" s="233"/>
      <c r="N2" s="233"/>
      <c r="O2" s="233"/>
    </row>
    <row r="3" spans="1:28" ht="8.25" customHeight="1" x14ac:dyDescent="0.2"/>
    <row r="4" spans="1:28" ht="22.05" customHeight="1" thickBot="1" x14ac:dyDescent="0.25">
      <c r="A4" s="110" t="s">
        <v>167</v>
      </c>
      <c r="J4" t="s">
        <v>8</v>
      </c>
      <c r="K4" s="234" t="s">
        <v>195</v>
      </c>
      <c r="L4" s="234"/>
      <c r="M4" s="234"/>
      <c r="N4" s="234"/>
    </row>
    <row r="5" spans="1:28" ht="16.5" customHeight="1" thickBot="1" x14ac:dyDescent="0.25">
      <c r="A5" s="111"/>
      <c r="B5" s="2" t="s">
        <v>32</v>
      </c>
      <c r="F5" s="7"/>
      <c r="G5" s="7"/>
      <c r="H5" s="7"/>
      <c r="I5" s="7"/>
    </row>
    <row r="6" spans="1:28" ht="16.5" customHeight="1" thickBot="1" x14ac:dyDescent="0.25">
      <c r="A6" s="111"/>
      <c r="B6" s="2" t="s">
        <v>33</v>
      </c>
      <c r="F6" s="7"/>
      <c r="G6" s="7"/>
      <c r="H6" s="7"/>
      <c r="I6" s="7"/>
      <c r="R6" s="3"/>
      <c r="S6" s="3"/>
      <c r="T6" s="3"/>
      <c r="U6" s="3"/>
      <c r="V6" s="3"/>
      <c r="W6" s="3"/>
      <c r="X6" s="3"/>
      <c r="Y6" s="3"/>
      <c r="Z6" s="3"/>
      <c r="AA6" s="3"/>
      <c r="AB6" s="3"/>
    </row>
    <row r="7" spans="1:28" ht="16.5" customHeight="1" thickBot="1" x14ac:dyDescent="0.25">
      <c r="A7" s="111"/>
      <c r="B7" s="2" t="s">
        <v>34</v>
      </c>
      <c r="R7" s="3"/>
      <c r="S7" s="3"/>
      <c r="T7" s="3"/>
      <c r="U7" s="3"/>
      <c r="V7" s="3"/>
      <c r="W7" s="3"/>
      <c r="X7" s="3"/>
      <c r="Y7" s="3"/>
      <c r="Z7" s="3"/>
      <c r="AA7" s="3"/>
      <c r="AB7" s="3"/>
    </row>
    <row r="8" spans="1:28" ht="16.5" customHeight="1" thickBot="1" x14ac:dyDescent="0.25">
      <c r="A8" s="111"/>
      <c r="B8" s="2" t="s">
        <v>35</v>
      </c>
      <c r="R8" s="3"/>
      <c r="S8" s="3"/>
      <c r="T8" s="3"/>
      <c r="U8" s="3"/>
      <c r="V8" s="3"/>
      <c r="W8" s="3"/>
      <c r="X8" s="3"/>
      <c r="Y8" s="3"/>
      <c r="Z8" s="3"/>
      <c r="AA8" s="3"/>
      <c r="AB8" s="3"/>
    </row>
    <row r="9" spans="1:28" ht="22.05" customHeight="1" x14ac:dyDescent="0.2">
      <c r="B9" s="5" t="s">
        <v>141</v>
      </c>
      <c r="C9" s="4"/>
      <c r="D9" s="4"/>
      <c r="E9" s="4"/>
      <c r="F9" s="4"/>
      <c r="G9" s="4"/>
      <c r="H9" s="4"/>
      <c r="I9" s="4"/>
      <c r="J9" s="4"/>
      <c r="R9" s="3"/>
      <c r="S9" s="3"/>
      <c r="T9" s="3"/>
      <c r="U9" s="3"/>
      <c r="V9" s="3"/>
      <c r="W9" s="3"/>
      <c r="X9" s="3"/>
      <c r="Y9" s="3"/>
      <c r="Z9" s="3"/>
      <c r="AA9" s="3"/>
      <c r="AB9" s="3"/>
    </row>
    <row r="10" spans="1:28" ht="14.25" customHeight="1" thickBot="1" x14ac:dyDescent="0.25">
      <c r="H10" s="235" t="s">
        <v>119</v>
      </c>
      <c r="I10" s="235"/>
      <c r="J10" s="235" t="s">
        <v>135</v>
      </c>
      <c r="K10" s="235"/>
      <c r="L10" s="235"/>
      <c r="M10" s="235"/>
      <c r="N10" s="235"/>
    </row>
    <row r="11" spans="1:28" ht="30.75" customHeight="1" x14ac:dyDescent="0.2">
      <c r="D11" s="6" t="s">
        <v>10</v>
      </c>
      <c r="F11" s="236" t="s">
        <v>36</v>
      </c>
      <c r="G11" s="237"/>
      <c r="H11" s="238"/>
      <c r="I11" s="239"/>
      <c r="J11" s="240"/>
      <c r="K11" s="240"/>
      <c r="L11" s="240"/>
      <c r="M11" s="240"/>
      <c r="N11" s="241"/>
    </row>
    <row r="12" spans="1:28" ht="22.05" customHeight="1" x14ac:dyDescent="0.2">
      <c r="D12" s="6"/>
      <c r="F12" s="221" t="s">
        <v>60</v>
      </c>
      <c r="G12" s="222"/>
      <c r="H12" s="223"/>
      <c r="I12" s="223"/>
      <c r="J12" s="223"/>
      <c r="K12" s="223"/>
      <c r="L12" s="223"/>
      <c r="M12" s="223"/>
      <c r="N12" s="224"/>
    </row>
    <row r="13" spans="1:28" ht="22.05" customHeight="1" x14ac:dyDescent="0.2">
      <c r="D13" s="6"/>
      <c r="F13" s="221" t="s">
        <v>142</v>
      </c>
      <c r="G13" s="222"/>
      <c r="H13" s="225"/>
      <c r="I13" s="226"/>
      <c r="J13" s="226"/>
      <c r="K13" s="226"/>
      <c r="L13" s="226"/>
      <c r="M13" s="226"/>
      <c r="N13" s="227"/>
    </row>
    <row r="14" spans="1:28" ht="22.05" customHeight="1" thickBot="1" x14ac:dyDescent="0.25">
      <c r="F14" s="115" t="s">
        <v>58</v>
      </c>
      <c r="G14" s="113" t="s">
        <v>59</v>
      </c>
      <c r="H14" s="228"/>
      <c r="I14" s="228"/>
      <c r="J14" s="114" t="s">
        <v>57</v>
      </c>
      <c r="K14" s="229"/>
      <c r="L14" s="230"/>
      <c r="M14" s="230"/>
      <c r="N14" s="231"/>
    </row>
    <row r="15" spans="1:28" ht="12" customHeight="1" x14ac:dyDescent="0.2"/>
    <row r="16" spans="1:28" ht="22.05" customHeight="1" x14ac:dyDescent="0.2">
      <c r="B16" t="s">
        <v>144</v>
      </c>
    </row>
    <row r="17" spans="2:19" ht="5.25" customHeight="1" thickBot="1" x14ac:dyDescent="0.25"/>
    <row r="18" spans="2:19" ht="30" customHeight="1" x14ac:dyDescent="0.2">
      <c r="B18" s="98" t="s">
        <v>37</v>
      </c>
      <c r="C18" s="202"/>
      <c r="D18" s="203"/>
      <c r="E18" s="203"/>
      <c r="F18" s="203"/>
      <c r="G18" s="204"/>
      <c r="H18" s="205" t="s">
        <v>56</v>
      </c>
      <c r="I18" s="206"/>
      <c r="J18" s="207"/>
      <c r="K18" s="208"/>
      <c r="L18" s="208"/>
      <c r="M18" s="208"/>
      <c r="N18" s="99"/>
    </row>
    <row r="19" spans="2:19" ht="16.05" customHeight="1" x14ac:dyDescent="0.2">
      <c r="B19" s="209" t="s">
        <v>54</v>
      </c>
      <c r="C19" s="211" t="s">
        <v>143</v>
      </c>
      <c r="D19" s="212"/>
      <c r="E19" s="212"/>
      <c r="F19" s="212"/>
      <c r="G19" s="213"/>
      <c r="H19" s="217"/>
      <c r="I19" s="217"/>
      <c r="J19" s="217"/>
      <c r="K19" s="217"/>
      <c r="L19" s="217"/>
      <c r="M19" s="217"/>
      <c r="N19" s="218"/>
    </row>
    <row r="20" spans="2:19" ht="16.05" customHeight="1" x14ac:dyDescent="0.2">
      <c r="B20" s="210"/>
      <c r="C20" s="214"/>
      <c r="D20" s="215"/>
      <c r="E20" s="215"/>
      <c r="F20" s="215"/>
      <c r="G20" s="216"/>
      <c r="H20" s="219"/>
      <c r="I20" s="219"/>
      <c r="J20" s="219"/>
      <c r="K20" s="219"/>
      <c r="L20" s="219"/>
      <c r="M20" s="219"/>
      <c r="N20" s="220"/>
      <c r="Q20" s="74"/>
    </row>
    <row r="21" spans="2:19" ht="30" customHeight="1" x14ac:dyDescent="0.2">
      <c r="B21" s="100" t="s">
        <v>215</v>
      </c>
      <c r="C21" s="190"/>
      <c r="D21" s="191"/>
      <c r="E21" s="191"/>
      <c r="F21" s="96" t="s">
        <v>38</v>
      </c>
      <c r="G21" s="192" t="s">
        <v>151</v>
      </c>
      <c r="H21" s="193"/>
      <c r="I21" s="194"/>
      <c r="J21" s="195">
        <f>算定表!AI8</f>
        <v>0</v>
      </c>
      <c r="K21" s="196"/>
      <c r="L21" s="196"/>
      <c r="M21" s="196"/>
      <c r="N21" s="101" t="s">
        <v>9</v>
      </c>
      <c r="R21" s="73"/>
      <c r="S21" s="73"/>
    </row>
    <row r="22" spans="2:19" ht="30" customHeight="1" x14ac:dyDescent="0.2">
      <c r="B22" s="100" t="s">
        <v>155</v>
      </c>
      <c r="C22" s="197">
        <f>算定表!AL8</f>
        <v>0</v>
      </c>
      <c r="D22" s="198"/>
      <c r="E22" s="198"/>
      <c r="F22" s="97" t="s">
        <v>38</v>
      </c>
      <c r="G22" s="199" t="s">
        <v>156</v>
      </c>
      <c r="H22" s="200"/>
      <c r="I22" s="201"/>
      <c r="J22" s="195">
        <f>算定表!AO8</f>
        <v>0</v>
      </c>
      <c r="K22" s="196"/>
      <c r="L22" s="196"/>
      <c r="M22" s="196"/>
      <c r="N22" s="101" t="s">
        <v>157</v>
      </c>
    </row>
    <row r="23" spans="2:19" ht="30" customHeight="1" thickBot="1" x14ac:dyDescent="0.25">
      <c r="B23" s="103" t="s">
        <v>162</v>
      </c>
      <c r="C23" s="174" t="e">
        <f>算定表!AI11</f>
        <v>#DIV/0!</v>
      </c>
      <c r="D23" s="175"/>
      <c r="E23" s="175"/>
      <c r="F23" s="104" t="s">
        <v>9</v>
      </c>
      <c r="G23" s="176" t="s">
        <v>161</v>
      </c>
      <c r="H23" s="177"/>
      <c r="I23" s="178"/>
      <c r="J23" s="179" t="e">
        <f>算定表!AM11</f>
        <v>#DIV/0!</v>
      </c>
      <c r="K23" s="180"/>
      <c r="L23" s="180"/>
      <c r="M23" s="180"/>
      <c r="N23" s="105" t="s">
        <v>9</v>
      </c>
    </row>
    <row r="24" spans="2:19" ht="33" customHeight="1" thickBot="1" x14ac:dyDescent="0.25">
      <c r="B24" s="106" t="s">
        <v>164</v>
      </c>
      <c r="C24" s="181" t="s">
        <v>197</v>
      </c>
      <c r="D24" s="182"/>
      <c r="E24" s="182"/>
      <c r="F24" s="183"/>
      <c r="G24" s="107"/>
      <c r="H24" s="184" t="s">
        <v>166</v>
      </c>
      <c r="I24" s="185"/>
      <c r="J24" s="186"/>
      <c r="K24" s="187"/>
      <c r="L24" s="188"/>
      <c r="M24" s="188"/>
      <c r="N24" s="189"/>
    </row>
    <row r="25" spans="2:19" ht="30" customHeight="1" x14ac:dyDescent="0.2">
      <c r="B25" s="149" t="s">
        <v>64</v>
      </c>
      <c r="C25" s="152" t="s">
        <v>65</v>
      </c>
      <c r="D25" s="153"/>
      <c r="E25" s="153"/>
      <c r="F25" s="112"/>
      <c r="G25" s="154" t="s">
        <v>66</v>
      </c>
      <c r="H25" s="154"/>
      <c r="I25" s="154"/>
      <c r="J25" s="154"/>
      <c r="K25" s="154"/>
      <c r="L25" s="154"/>
      <c r="M25" s="154"/>
      <c r="N25" s="155"/>
    </row>
    <row r="26" spans="2:19" ht="30" customHeight="1" x14ac:dyDescent="0.2">
      <c r="B26" s="150"/>
      <c r="C26" s="156" t="s">
        <v>67</v>
      </c>
      <c r="D26" s="157"/>
      <c r="E26" s="76"/>
      <c r="F26" s="87"/>
      <c r="G26" s="158" t="s">
        <v>196</v>
      </c>
      <c r="H26" s="158"/>
      <c r="I26" s="158"/>
      <c r="J26" s="158"/>
      <c r="K26" s="158"/>
      <c r="L26" s="158"/>
      <c r="M26" s="158"/>
      <c r="N26" s="159"/>
    </row>
    <row r="27" spans="2:19" ht="30" customHeight="1" thickBot="1" x14ac:dyDescent="0.25">
      <c r="B27" s="151"/>
      <c r="C27" s="160" t="s">
        <v>69</v>
      </c>
      <c r="D27" s="161"/>
      <c r="E27" s="161"/>
      <c r="F27" s="109"/>
      <c r="G27" s="162" t="s">
        <v>136</v>
      </c>
      <c r="H27" s="163"/>
      <c r="I27" s="163"/>
      <c r="J27" s="163"/>
      <c r="K27" s="163"/>
      <c r="L27" s="163"/>
      <c r="M27" s="163"/>
      <c r="N27" s="164"/>
    </row>
    <row r="28" spans="2:19" ht="30" customHeight="1" x14ac:dyDescent="0.2">
      <c r="B28" s="149" t="s">
        <v>192</v>
      </c>
      <c r="C28" s="152" t="s">
        <v>65</v>
      </c>
      <c r="D28" s="153"/>
      <c r="E28" s="153"/>
      <c r="F28" s="135"/>
      <c r="G28" s="154" t="s">
        <v>66</v>
      </c>
      <c r="H28" s="154"/>
      <c r="I28" s="154"/>
      <c r="J28" s="154"/>
      <c r="K28" s="154"/>
      <c r="L28" s="154"/>
      <c r="M28" s="154"/>
      <c r="N28" s="155"/>
    </row>
    <row r="29" spans="2:19" ht="30" customHeight="1" x14ac:dyDescent="0.2">
      <c r="B29" s="150"/>
      <c r="C29" s="156" t="s">
        <v>67</v>
      </c>
      <c r="D29" s="157"/>
      <c r="E29" s="242"/>
      <c r="F29" s="87"/>
      <c r="G29" s="158" t="s">
        <v>196</v>
      </c>
      <c r="H29" s="158"/>
      <c r="I29" s="158"/>
      <c r="J29" s="158"/>
      <c r="K29" s="158"/>
      <c r="L29" s="158"/>
      <c r="M29" s="158"/>
      <c r="N29" s="159"/>
    </row>
    <row r="30" spans="2:19" ht="30" customHeight="1" thickBot="1" x14ac:dyDescent="0.25">
      <c r="B30" s="151"/>
      <c r="C30" s="160" t="s">
        <v>69</v>
      </c>
      <c r="D30" s="161"/>
      <c r="E30" s="161"/>
      <c r="F30" s="109"/>
      <c r="G30" s="162" t="s">
        <v>198</v>
      </c>
      <c r="H30" s="163"/>
      <c r="I30" s="163"/>
      <c r="J30" s="163"/>
      <c r="K30" s="163"/>
      <c r="L30" s="163"/>
      <c r="M30" s="163"/>
      <c r="N30" s="164"/>
    </row>
    <row r="31" spans="2:19" ht="30" customHeight="1" x14ac:dyDescent="0.2">
      <c r="B31" s="149" t="s">
        <v>194</v>
      </c>
      <c r="C31" s="152" t="s">
        <v>65</v>
      </c>
      <c r="D31" s="153"/>
      <c r="E31" s="153"/>
      <c r="F31" s="134"/>
      <c r="G31" s="154" t="s">
        <v>66</v>
      </c>
      <c r="H31" s="154"/>
      <c r="I31" s="154"/>
      <c r="J31" s="154"/>
      <c r="K31" s="154"/>
      <c r="L31" s="154"/>
      <c r="M31" s="154"/>
      <c r="N31" s="155"/>
    </row>
    <row r="32" spans="2:19" ht="30" customHeight="1" x14ac:dyDescent="0.2">
      <c r="B32" s="150"/>
      <c r="C32" s="243" t="s">
        <v>67</v>
      </c>
      <c r="D32" s="244"/>
      <c r="E32" s="194"/>
      <c r="F32" s="87"/>
      <c r="G32" s="158" t="s">
        <v>199</v>
      </c>
      <c r="H32" s="158"/>
      <c r="I32" s="158"/>
      <c r="J32" s="158"/>
      <c r="K32" s="158"/>
      <c r="L32" s="158"/>
      <c r="M32" s="158"/>
      <c r="N32" s="159"/>
    </row>
    <row r="33" spans="2:15" ht="30" customHeight="1" thickBot="1" x14ac:dyDescent="0.25">
      <c r="B33" s="151"/>
      <c r="C33" s="160" t="s">
        <v>69</v>
      </c>
      <c r="D33" s="161"/>
      <c r="E33" s="161"/>
      <c r="F33" s="109"/>
      <c r="G33" s="162" t="s">
        <v>200</v>
      </c>
      <c r="H33" s="163"/>
      <c r="I33" s="163"/>
      <c r="J33" s="163"/>
      <c r="K33" s="163"/>
      <c r="L33" s="163"/>
      <c r="M33" s="163"/>
      <c r="N33" s="164"/>
    </row>
    <row r="34" spans="2:15" ht="30" customHeight="1" x14ac:dyDescent="0.2">
      <c r="B34" s="165" t="s">
        <v>72</v>
      </c>
      <c r="C34" s="167" t="s">
        <v>70</v>
      </c>
      <c r="D34" s="168"/>
      <c r="E34" s="168"/>
      <c r="F34" s="108"/>
      <c r="G34" s="169" t="s">
        <v>201</v>
      </c>
      <c r="H34" s="169"/>
      <c r="I34" s="169"/>
      <c r="J34" s="169"/>
      <c r="K34" s="169"/>
      <c r="L34" s="169"/>
      <c r="M34" s="169"/>
      <c r="N34" s="170"/>
    </row>
    <row r="35" spans="2:15" ht="30" customHeight="1" thickBot="1" x14ac:dyDescent="0.25">
      <c r="B35" s="166"/>
      <c r="C35" s="160" t="s">
        <v>71</v>
      </c>
      <c r="D35" s="161"/>
      <c r="E35" s="161"/>
      <c r="F35" s="102"/>
      <c r="G35" s="171" t="s">
        <v>202</v>
      </c>
      <c r="H35" s="172"/>
      <c r="I35" s="172"/>
      <c r="J35" s="172"/>
      <c r="K35" s="172"/>
      <c r="L35" s="172"/>
      <c r="M35" s="172"/>
      <c r="N35" s="173"/>
      <c r="O35" s="75"/>
    </row>
    <row r="36" spans="2:15" ht="18" customHeight="1" x14ac:dyDescent="0.2">
      <c r="B36" s="137"/>
      <c r="C36" s="138"/>
      <c r="D36" s="139"/>
      <c r="E36" s="139"/>
      <c r="F36" s="142"/>
      <c r="G36" s="140"/>
      <c r="H36" s="141"/>
      <c r="I36" s="141"/>
      <c r="J36" s="141"/>
      <c r="K36" s="141"/>
      <c r="L36" s="141"/>
      <c r="M36" s="141"/>
      <c r="N36" s="141"/>
      <c r="O36" s="75"/>
    </row>
    <row r="37" spans="2:15" ht="21.75" customHeight="1" x14ac:dyDescent="0.2">
      <c r="B37" s="148" t="s">
        <v>163</v>
      </c>
      <c r="C37" s="148"/>
      <c r="D37" s="148"/>
      <c r="E37" s="148"/>
      <c r="F37" s="148"/>
      <c r="G37" s="148"/>
      <c r="H37" s="148"/>
      <c r="I37" s="148"/>
      <c r="J37" s="148"/>
      <c r="K37" s="148"/>
      <c r="L37" s="148"/>
      <c r="M37" s="148"/>
      <c r="N37" s="75"/>
    </row>
    <row r="38" spans="2:15" ht="18.75" customHeight="1" x14ac:dyDescent="0.2">
      <c r="B38" s="143" t="s">
        <v>185</v>
      </c>
      <c r="C38" s="143"/>
      <c r="D38" s="143"/>
      <c r="E38" s="143"/>
      <c r="F38" s="143"/>
      <c r="G38" s="143"/>
      <c r="H38" s="143"/>
      <c r="I38" s="143"/>
      <c r="J38" s="143"/>
      <c r="K38" s="143"/>
      <c r="L38" s="143"/>
      <c r="M38" s="143"/>
    </row>
    <row r="39" spans="2:15" ht="39" customHeight="1" x14ac:dyDescent="0.2">
      <c r="B39" s="144" t="s">
        <v>186</v>
      </c>
      <c r="C39" s="144"/>
      <c r="D39" s="144"/>
      <c r="E39" s="144"/>
      <c r="F39" s="144"/>
      <c r="G39" s="144"/>
      <c r="H39" s="144"/>
      <c r="I39" s="144"/>
      <c r="J39" s="144"/>
      <c r="K39" s="144"/>
      <c r="L39" s="144"/>
      <c r="M39" s="144"/>
    </row>
    <row r="40" spans="2:15" ht="50.25" customHeight="1" x14ac:dyDescent="0.2">
      <c r="B40" s="144" t="s">
        <v>187</v>
      </c>
      <c r="C40" s="144"/>
      <c r="D40" s="144"/>
      <c r="E40" s="144"/>
      <c r="F40" s="144"/>
      <c r="G40" s="144"/>
      <c r="H40" s="144"/>
      <c r="I40" s="144"/>
      <c r="J40" s="144"/>
      <c r="K40" s="144"/>
      <c r="L40" s="144"/>
      <c r="M40" s="144"/>
    </row>
    <row r="41" spans="2:15" ht="18.75" customHeight="1" x14ac:dyDescent="0.2">
      <c r="B41" s="147" t="s">
        <v>188</v>
      </c>
      <c r="C41" s="147"/>
      <c r="D41" s="147"/>
      <c r="E41" s="147"/>
      <c r="F41" s="147"/>
      <c r="G41" s="147"/>
      <c r="H41" s="147"/>
      <c r="I41" s="147"/>
      <c r="J41" s="147"/>
      <c r="K41" s="147"/>
      <c r="L41" s="147"/>
      <c r="M41" s="147"/>
    </row>
    <row r="42" spans="2:15" ht="30.75" customHeight="1" x14ac:dyDescent="0.2">
      <c r="B42" s="145" t="s">
        <v>190</v>
      </c>
      <c r="C42" s="145"/>
      <c r="D42" s="145"/>
      <c r="E42" s="145"/>
      <c r="F42" s="145"/>
      <c r="G42" s="145"/>
      <c r="H42" s="145"/>
      <c r="I42" s="145"/>
      <c r="J42" s="145"/>
      <c r="K42" s="145"/>
      <c r="L42" s="145"/>
      <c r="M42" s="145"/>
    </row>
    <row r="43" spans="2:15" ht="33.75" customHeight="1" x14ac:dyDescent="0.2">
      <c r="B43" s="146" t="s">
        <v>39</v>
      </c>
      <c r="C43" s="146"/>
      <c r="D43" s="146"/>
      <c r="E43" s="146"/>
      <c r="F43" s="146"/>
      <c r="G43" s="146"/>
      <c r="H43" s="146"/>
      <c r="I43" s="146"/>
      <c r="J43" s="146"/>
      <c r="K43" s="146"/>
      <c r="L43" s="146"/>
      <c r="M43" s="146"/>
      <c r="O43" s="86"/>
    </row>
    <row r="44" spans="2:15" ht="11.25" customHeight="1" x14ac:dyDescent="0.2"/>
  </sheetData>
  <mergeCells count="64">
    <mergeCell ref="C29:E29"/>
    <mergeCell ref="G29:N29"/>
    <mergeCell ref="C30:E30"/>
    <mergeCell ref="G30:N30"/>
    <mergeCell ref="B31:B33"/>
    <mergeCell ref="C31:E31"/>
    <mergeCell ref="G31:N31"/>
    <mergeCell ref="C32:E32"/>
    <mergeCell ref="G32:N32"/>
    <mergeCell ref="C33:E33"/>
    <mergeCell ref="G33:N33"/>
    <mergeCell ref="B2:O2"/>
    <mergeCell ref="K4:N4"/>
    <mergeCell ref="H10:I10"/>
    <mergeCell ref="J10:N10"/>
    <mergeCell ref="F11:G11"/>
    <mergeCell ref="H11:I11"/>
    <mergeCell ref="J11:N11"/>
    <mergeCell ref="F12:G12"/>
    <mergeCell ref="H12:N12"/>
    <mergeCell ref="F13:G13"/>
    <mergeCell ref="H13:N13"/>
    <mergeCell ref="H14:I14"/>
    <mergeCell ref="K14:N14"/>
    <mergeCell ref="C18:G18"/>
    <mergeCell ref="H18:I18"/>
    <mergeCell ref="J18:M18"/>
    <mergeCell ref="B19:B20"/>
    <mergeCell ref="C19:G20"/>
    <mergeCell ref="H19:N20"/>
    <mergeCell ref="C21:E21"/>
    <mergeCell ref="G21:I21"/>
    <mergeCell ref="J21:M21"/>
    <mergeCell ref="C22:E22"/>
    <mergeCell ref="G22:I22"/>
    <mergeCell ref="J22:M22"/>
    <mergeCell ref="C23:E23"/>
    <mergeCell ref="G23:I23"/>
    <mergeCell ref="J23:M23"/>
    <mergeCell ref="C24:F24"/>
    <mergeCell ref="H24:J24"/>
    <mergeCell ref="K24:N24"/>
    <mergeCell ref="B37:M37"/>
    <mergeCell ref="B25:B27"/>
    <mergeCell ref="C25:E25"/>
    <mergeCell ref="G25:N25"/>
    <mergeCell ref="C26:D26"/>
    <mergeCell ref="G26:N26"/>
    <mergeCell ref="C27:E27"/>
    <mergeCell ref="G27:N27"/>
    <mergeCell ref="B34:B35"/>
    <mergeCell ref="C34:E34"/>
    <mergeCell ref="G34:N34"/>
    <mergeCell ref="C35:E35"/>
    <mergeCell ref="G35:N35"/>
    <mergeCell ref="B28:B30"/>
    <mergeCell ref="C28:E28"/>
    <mergeCell ref="G28:N28"/>
    <mergeCell ref="B38:M38"/>
    <mergeCell ref="B39:M39"/>
    <mergeCell ref="B40:M40"/>
    <mergeCell ref="B42:M42"/>
    <mergeCell ref="B43:M43"/>
    <mergeCell ref="B41:M41"/>
  </mergeCells>
  <phoneticPr fontId="3"/>
  <dataValidations count="2">
    <dataValidation type="list" allowBlank="1" showInputMessage="1" showErrorMessage="1" sqref="G24" xr:uid="{00000000-0002-0000-0000-000000000000}">
      <formula1>"〇"</formula1>
    </dataValidation>
    <dataValidation type="list" allowBlank="1" showInputMessage="1" showErrorMessage="1" sqref="Q19" xr:uid="{00000000-0002-0000-0000-000001000000}">
      <formula1>$Q$17:$Q$20</formula1>
    </dataValidation>
  </dataValidations>
  <pageMargins left="0.78740157480314965" right="0.78740157480314965" top="0.78740157480314965" bottom="0.59055118110236227" header="0.51181102362204722" footer="0.51181102362204722"/>
  <pageSetup paperSize="9" scale="96" orientation="portrait" r:id="rId1"/>
  <headerFooter alignWithMargins="0"/>
  <extLst>
    <ext xmlns:x14="http://schemas.microsoft.com/office/spreadsheetml/2009/9/main" uri="{CCE6A557-97BC-4b89-ADB6-D9C93CAAB3DF}">
      <x14:dataValidations xmlns:xm="http://schemas.microsoft.com/office/excel/2006/main" count="3">
        <x14:dataValidation type="list" showInputMessage="1" showErrorMessage="1" xr:uid="{7CFD99E9-F134-4C2C-9A1B-F953D4BDE9EC}">
          <x14:formula1>
            <xm:f>プルダウン!$E$9:$E$10</xm:f>
          </x14:formula1>
          <xm:sqref>F31:F32 F28:F29</xm:sqref>
        </x14:dataValidation>
        <x14:dataValidation type="list" allowBlank="1" showInputMessage="1" showErrorMessage="1" xr:uid="{00000000-0002-0000-0000-000002000000}">
          <x14:formula1>
            <xm:f>プルダウン!$E$9:$E$10</xm:f>
          </x14:formula1>
          <xm:sqref>F34 A5:A8 F25:F26</xm:sqref>
        </x14:dataValidation>
        <x14:dataValidation type="list" allowBlank="1" showInputMessage="1" showErrorMessage="1" xr:uid="{00000000-0002-0000-0000-000003000000}">
          <x14:formula1>
            <xm:f>プルダウン!$B$1:$B$28</xm:f>
          </x14:formula1>
          <xm:sqref>H11:I11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83"/>
  <sheetViews>
    <sheetView zoomScale="118" zoomScaleNormal="118" workbookViewId="0">
      <selection activeCell="AL6" sqref="AL6:AN7"/>
    </sheetView>
  </sheetViews>
  <sheetFormatPr defaultColWidth="9" defaultRowHeight="10.8" x14ac:dyDescent="0.2"/>
  <cols>
    <col min="1" max="1" width="0.6640625" style="11" customWidth="1"/>
    <col min="2" max="2" width="3.109375" style="11" customWidth="1"/>
    <col min="3" max="3" width="12.109375" style="11" customWidth="1"/>
    <col min="4" max="4" width="4.109375" style="11" customWidth="1"/>
    <col min="5" max="6" width="4.6640625" style="11" customWidth="1"/>
    <col min="7" max="7" width="5.77734375" style="11" customWidth="1"/>
    <col min="8" max="8" width="3" style="11" customWidth="1"/>
    <col min="9" max="9" width="4" style="11" customWidth="1"/>
    <col min="10" max="10" width="6" style="11" customWidth="1"/>
    <col min="11" max="11" width="3" style="11" customWidth="1"/>
    <col min="12" max="12" width="4.33203125" style="11" customWidth="1"/>
    <col min="13" max="13" width="6" style="11" customWidth="1"/>
    <col min="14" max="14" width="3" style="11" customWidth="1"/>
    <col min="15" max="15" width="4" style="11" customWidth="1"/>
    <col min="16" max="16" width="6" style="11" customWidth="1"/>
    <col min="17" max="17" width="3" style="11" customWidth="1"/>
    <col min="18" max="18" width="4" style="11" customWidth="1"/>
    <col min="19" max="19" width="6" style="11" customWidth="1"/>
    <col min="20" max="20" width="3" style="11" customWidth="1"/>
    <col min="21" max="21" width="4" style="11" customWidth="1"/>
    <col min="22" max="22" width="6" style="11" customWidth="1"/>
    <col min="23" max="23" width="3" style="11" customWidth="1"/>
    <col min="24" max="24" width="3.77734375" style="11" customWidth="1"/>
    <col min="25" max="25" width="6" style="11" customWidth="1"/>
    <col min="26" max="26" width="3" style="11" customWidth="1"/>
    <col min="27" max="27" width="4" style="11" customWidth="1"/>
    <col min="28" max="28" width="6" style="11" customWidth="1"/>
    <col min="29" max="29" width="3" style="11" customWidth="1"/>
    <col min="30" max="30" width="4" style="11" customWidth="1"/>
    <col min="31" max="31" width="6" style="11" customWidth="1"/>
    <col min="32" max="32" width="3" style="11" customWidth="1"/>
    <col min="33" max="33" width="4" style="11" customWidth="1"/>
    <col min="34" max="34" width="6" style="11" customWidth="1"/>
    <col min="35" max="36" width="3.77734375" style="11" customWidth="1"/>
    <col min="37" max="37" width="6.77734375" style="11" customWidth="1"/>
    <col min="38" max="39" width="3.77734375" style="11" customWidth="1"/>
    <col min="40" max="40" width="7" style="11" customWidth="1"/>
    <col min="41" max="42" width="5" style="11" customWidth="1"/>
    <col min="43" max="43" width="7.44140625" style="11" customWidth="1"/>
    <col min="44" max="44" width="4" style="12" hidden="1" customWidth="1"/>
    <col min="45" max="45" width="3" style="11" bestFit="1" customWidth="1"/>
    <col min="46" max="46" width="9.109375" style="11" customWidth="1"/>
    <col min="47" max="47" width="5.77734375" style="11" hidden="1" customWidth="1"/>
    <col min="48" max="16384" width="9" style="11"/>
  </cols>
  <sheetData>
    <row r="1" spans="2:47" ht="18" customHeight="1" x14ac:dyDescent="0.2">
      <c r="AO1" s="321"/>
      <c r="AP1" s="322"/>
      <c r="AQ1" s="322"/>
      <c r="AR1" s="11"/>
    </row>
    <row r="2" spans="2:47" ht="7.5" customHeight="1" thickBot="1" x14ac:dyDescent="0.25">
      <c r="AR2" s="11"/>
    </row>
    <row r="3" spans="2:47" ht="23.25" customHeight="1" thickBot="1" x14ac:dyDescent="0.25">
      <c r="B3" s="323" t="s">
        <v>203</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95"/>
      <c r="AI3" s="325" t="s">
        <v>145</v>
      </c>
      <c r="AJ3" s="326"/>
      <c r="AK3" s="327"/>
      <c r="AL3" s="328"/>
      <c r="AM3" s="329"/>
      <c r="AN3" s="329"/>
      <c r="AO3" s="329"/>
      <c r="AP3" s="329"/>
      <c r="AQ3" s="330"/>
    </row>
    <row r="4" spans="2:47" ht="9" customHeight="1" thickBot="1" x14ac:dyDescent="0.2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row>
    <row r="5" spans="2:47" ht="18" customHeight="1" thickBot="1" x14ac:dyDescent="0.25">
      <c r="AI5" s="325" t="s">
        <v>205</v>
      </c>
      <c r="AJ5" s="326"/>
      <c r="AK5" s="326"/>
      <c r="AL5" s="331"/>
      <c r="AM5" s="331"/>
      <c r="AN5" s="331"/>
      <c r="AO5" s="331"/>
      <c r="AP5" s="331"/>
      <c r="AQ5" s="332"/>
    </row>
    <row r="6" spans="2:47" ht="21" customHeight="1" x14ac:dyDescent="0.2">
      <c r="B6" s="8"/>
      <c r="C6" s="333" t="s">
        <v>189</v>
      </c>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10"/>
      <c r="AI6" s="334" t="s">
        <v>158</v>
      </c>
      <c r="AJ6" s="335"/>
      <c r="AK6" s="336"/>
      <c r="AL6" s="312" t="s">
        <v>159</v>
      </c>
      <c r="AM6" s="313"/>
      <c r="AN6" s="314"/>
      <c r="AO6" s="312" t="s">
        <v>160</v>
      </c>
      <c r="AP6" s="313"/>
      <c r="AQ6" s="314"/>
      <c r="AR6" s="11"/>
    </row>
    <row r="7" spans="2:47" ht="29.25" customHeight="1" x14ac:dyDescent="0.2">
      <c r="B7" s="9"/>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10"/>
      <c r="AI7" s="337"/>
      <c r="AJ7" s="338"/>
      <c r="AK7" s="339"/>
      <c r="AL7" s="315"/>
      <c r="AM7" s="316"/>
      <c r="AN7" s="317"/>
      <c r="AO7" s="315"/>
      <c r="AP7" s="316"/>
      <c r="AQ7" s="317"/>
      <c r="AR7" s="11"/>
    </row>
    <row r="8" spans="2:47" ht="29.25" customHeight="1" thickBot="1" x14ac:dyDescent="0.25">
      <c r="B8"/>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10"/>
      <c r="AI8" s="309">
        <f>AQ80</f>
        <v>0</v>
      </c>
      <c r="AJ8" s="310"/>
      <c r="AK8" s="311"/>
      <c r="AL8" s="309">
        <f>AO81</f>
        <v>0</v>
      </c>
      <c r="AM8" s="310"/>
      <c r="AN8" s="311"/>
      <c r="AO8" s="309">
        <f>AP80</f>
        <v>0</v>
      </c>
      <c r="AP8" s="310"/>
      <c r="AQ8" s="311"/>
      <c r="AR8" s="11"/>
    </row>
    <row r="9" spans="2:47" ht="29.25" customHeight="1" x14ac:dyDescent="0.2">
      <c r="B9"/>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10"/>
      <c r="AI9" s="312" t="s">
        <v>149</v>
      </c>
      <c r="AJ9" s="313"/>
      <c r="AK9" s="313"/>
      <c r="AL9" s="314"/>
      <c r="AM9" s="313" t="s">
        <v>150</v>
      </c>
      <c r="AN9" s="313"/>
      <c r="AO9" s="313"/>
      <c r="AP9" s="313"/>
      <c r="AQ9" s="314"/>
      <c r="AR9" s="11"/>
    </row>
    <row r="10" spans="2:47" ht="29.25" customHeight="1" x14ac:dyDescent="0.2">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10"/>
      <c r="AI10" s="315"/>
      <c r="AJ10" s="316"/>
      <c r="AK10" s="316"/>
      <c r="AL10" s="317"/>
      <c r="AM10" s="316"/>
      <c r="AN10" s="316"/>
      <c r="AO10" s="316"/>
      <c r="AP10" s="316"/>
      <c r="AQ10" s="317"/>
    </row>
    <row r="11" spans="2:47" ht="29.25" customHeight="1" thickBot="1" x14ac:dyDescent="0.25">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I11" s="318" t="e">
        <f>ROUND(AI8/AL8,0)</f>
        <v>#DIV/0!</v>
      </c>
      <c r="AJ11" s="319"/>
      <c r="AK11" s="319"/>
      <c r="AL11" s="320"/>
      <c r="AM11" s="319" t="e">
        <f>ROUND(AI8/AO8,0)</f>
        <v>#DIV/0!</v>
      </c>
      <c r="AN11" s="319"/>
      <c r="AO11" s="319"/>
      <c r="AP11" s="319"/>
      <c r="AQ11" s="320"/>
    </row>
    <row r="12" spans="2:47" ht="21.75" customHeight="1" thickBot="1" x14ac:dyDescent="0.25">
      <c r="B12" s="94" t="s">
        <v>204</v>
      </c>
    </row>
    <row r="13" spans="2:47" ht="24" customHeight="1" x14ac:dyDescent="0.2">
      <c r="B13" s="292" t="s">
        <v>0</v>
      </c>
      <c r="C13" s="293"/>
      <c r="D13" s="298" t="s">
        <v>138</v>
      </c>
      <c r="E13" s="301" t="s">
        <v>55</v>
      </c>
      <c r="F13" s="301"/>
      <c r="G13" s="302"/>
      <c r="H13" s="301" t="s">
        <v>43</v>
      </c>
      <c r="I13" s="301"/>
      <c r="J13" s="302"/>
      <c r="K13" s="301" t="s">
        <v>44</v>
      </c>
      <c r="L13" s="301"/>
      <c r="M13" s="302"/>
      <c r="N13" s="301" t="s">
        <v>45</v>
      </c>
      <c r="O13" s="301"/>
      <c r="P13" s="302"/>
      <c r="Q13" s="301" t="s">
        <v>46</v>
      </c>
      <c r="R13" s="301"/>
      <c r="S13" s="302"/>
      <c r="T13" s="301" t="s">
        <v>47</v>
      </c>
      <c r="U13" s="301"/>
      <c r="V13" s="302"/>
      <c r="W13" s="301" t="s">
        <v>48</v>
      </c>
      <c r="X13" s="301"/>
      <c r="Y13" s="302"/>
      <c r="Z13" s="301" t="s">
        <v>49</v>
      </c>
      <c r="AA13" s="301"/>
      <c r="AB13" s="302"/>
      <c r="AC13" s="301" t="s">
        <v>50</v>
      </c>
      <c r="AD13" s="301"/>
      <c r="AE13" s="302"/>
      <c r="AF13" s="301" t="s">
        <v>51</v>
      </c>
      <c r="AG13" s="301"/>
      <c r="AH13" s="302"/>
      <c r="AI13" s="301" t="s">
        <v>52</v>
      </c>
      <c r="AJ13" s="340"/>
      <c r="AK13" s="341"/>
      <c r="AL13" s="302" t="s">
        <v>53</v>
      </c>
      <c r="AM13" s="341"/>
      <c r="AN13" s="341"/>
      <c r="AO13" s="302" t="s">
        <v>1</v>
      </c>
      <c r="AP13" s="340"/>
      <c r="AQ13" s="293"/>
    </row>
    <row r="14" spans="2:47" ht="24" customHeight="1" x14ac:dyDescent="0.2">
      <c r="B14" s="294"/>
      <c r="C14" s="295"/>
      <c r="D14" s="299"/>
      <c r="E14" s="271" t="s">
        <v>139</v>
      </c>
      <c r="F14" s="272"/>
      <c r="G14" s="342" t="s">
        <v>140</v>
      </c>
      <c r="H14" s="289" t="s">
        <v>2</v>
      </c>
      <c r="I14" s="272"/>
      <c r="J14" s="290" t="s">
        <v>137</v>
      </c>
      <c r="K14" s="289" t="s">
        <v>2</v>
      </c>
      <c r="L14" s="272"/>
      <c r="M14" s="290" t="s">
        <v>137</v>
      </c>
      <c r="N14" s="289" t="s">
        <v>2</v>
      </c>
      <c r="O14" s="272"/>
      <c r="P14" s="290" t="s">
        <v>137</v>
      </c>
      <c r="Q14" s="289" t="s">
        <v>2</v>
      </c>
      <c r="R14" s="272"/>
      <c r="S14" s="290" t="s">
        <v>137</v>
      </c>
      <c r="T14" s="289" t="s">
        <v>2</v>
      </c>
      <c r="U14" s="272"/>
      <c r="V14" s="290" t="s">
        <v>137</v>
      </c>
      <c r="W14" s="289" t="s">
        <v>2</v>
      </c>
      <c r="X14" s="272"/>
      <c r="Y14" s="290" t="s">
        <v>137</v>
      </c>
      <c r="Z14" s="289" t="s">
        <v>2</v>
      </c>
      <c r="AA14" s="272"/>
      <c r="AB14" s="290" t="s">
        <v>137</v>
      </c>
      <c r="AC14" s="289" t="s">
        <v>2</v>
      </c>
      <c r="AD14" s="272"/>
      <c r="AE14" s="290" t="s">
        <v>137</v>
      </c>
      <c r="AF14" s="289" t="s">
        <v>2</v>
      </c>
      <c r="AG14" s="272"/>
      <c r="AH14" s="290" t="s">
        <v>137</v>
      </c>
      <c r="AI14" s="289" t="s">
        <v>2</v>
      </c>
      <c r="AJ14" s="272"/>
      <c r="AK14" s="290" t="s">
        <v>137</v>
      </c>
      <c r="AL14" s="289" t="s">
        <v>2</v>
      </c>
      <c r="AM14" s="272"/>
      <c r="AN14" s="290" t="s">
        <v>137</v>
      </c>
      <c r="AO14" s="303" t="s">
        <v>2</v>
      </c>
      <c r="AP14" s="304"/>
      <c r="AQ14" s="305" t="s">
        <v>137</v>
      </c>
    </row>
    <row r="15" spans="2:47" ht="24" customHeight="1" thickBot="1" x14ac:dyDescent="0.25">
      <c r="B15" s="296"/>
      <c r="C15" s="297"/>
      <c r="D15" s="300"/>
      <c r="E15" s="13" t="s">
        <v>3</v>
      </c>
      <c r="F15" s="14" t="s">
        <v>4</v>
      </c>
      <c r="G15" s="343"/>
      <c r="H15" s="15" t="s">
        <v>3</v>
      </c>
      <c r="I15" s="14" t="s">
        <v>4</v>
      </c>
      <c r="J15" s="291"/>
      <c r="K15" s="15" t="s">
        <v>3</v>
      </c>
      <c r="L15" s="14" t="s">
        <v>4</v>
      </c>
      <c r="M15" s="291"/>
      <c r="N15" s="15" t="s">
        <v>3</v>
      </c>
      <c r="O15" s="14" t="s">
        <v>4</v>
      </c>
      <c r="P15" s="291"/>
      <c r="Q15" s="15" t="s">
        <v>3</v>
      </c>
      <c r="R15" s="14" t="s">
        <v>4</v>
      </c>
      <c r="S15" s="291"/>
      <c r="T15" s="15" t="s">
        <v>3</v>
      </c>
      <c r="U15" s="14" t="s">
        <v>4</v>
      </c>
      <c r="V15" s="291"/>
      <c r="W15" s="15" t="s">
        <v>3</v>
      </c>
      <c r="X15" s="14" t="s">
        <v>4</v>
      </c>
      <c r="Y15" s="291"/>
      <c r="Z15" s="15" t="s">
        <v>3</v>
      </c>
      <c r="AA15" s="14" t="s">
        <v>4</v>
      </c>
      <c r="AB15" s="291"/>
      <c r="AC15" s="15" t="s">
        <v>3</v>
      </c>
      <c r="AD15" s="14" t="s">
        <v>4</v>
      </c>
      <c r="AE15" s="291"/>
      <c r="AF15" s="15" t="s">
        <v>3</v>
      </c>
      <c r="AG15" s="14" t="s">
        <v>4</v>
      </c>
      <c r="AH15" s="291"/>
      <c r="AI15" s="15" t="s">
        <v>3</v>
      </c>
      <c r="AJ15" s="14" t="s">
        <v>4</v>
      </c>
      <c r="AK15" s="291"/>
      <c r="AL15" s="15" t="s">
        <v>3</v>
      </c>
      <c r="AM15" s="14" t="s">
        <v>4</v>
      </c>
      <c r="AN15" s="291"/>
      <c r="AO15" s="15" t="s">
        <v>3</v>
      </c>
      <c r="AP15" s="16" t="s">
        <v>4</v>
      </c>
      <c r="AQ15" s="306"/>
      <c r="AU15" s="11" t="s">
        <v>5</v>
      </c>
    </row>
    <row r="16" spans="2:47" ht="18" customHeight="1" x14ac:dyDescent="0.2">
      <c r="B16" s="17">
        <v>1</v>
      </c>
      <c r="C16" s="21"/>
      <c r="D16" s="22"/>
      <c r="E16" s="27"/>
      <c r="F16" s="28"/>
      <c r="G16" s="29"/>
      <c r="H16" s="30"/>
      <c r="I16" s="28"/>
      <c r="J16" s="29"/>
      <c r="K16" s="30"/>
      <c r="L16" s="28"/>
      <c r="M16" s="29"/>
      <c r="N16" s="30"/>
      <c r="O16" s="28"/>
      <c r="P16" s="29"/>
      <c r="Q16" s="30"/>
      <c r="R16" s="28"/>
      <c r="S16" s="29"/>
      <c r="T16" s="30"/>
      <c r="U16" s="28"/>
      <c r="V16" s="29"/>
      <c r="W16" s="30"/>
      <c r="X16" s="28"/>
      <c r="Y16" s="29"/>
      <c r="Z16" s="30"/>
      <c r="AA16" s="28"/>
      <c r="AB16" s="29"/>
      <c r="AC16" s="30"/>
      <c r="AD16" s="28"/>
      <c r="AE16" s="29"/>
      <c r="AF16" s="30"/>
      <c r="AG16" s="28"/>
      <c r="AH16" s="29"/>
      <c r="AI16" s="30"/>
      <c r="AJ16" s="28"/>
      <c r="AK16" s="29"/>
      <c r="AL16" s="30"/>
      <c r="AM16" s="28"/>
      <c r="AN16" s="29"/>
      <c r="AO16" s="32">
        <f t="shared" ref="AO16:AQ40" si="0">SUM(E16,H16,K16,N16,Q16,T16,W16,Z16,AC16,AF16,AI16,AL16)</f>
        <v>0</v>
      </c>
      <c r="AP16" s="33">
        <f t="shared" si="0"/>
        <v>0</v>
      </c>
      <c r="AQ16" s="34">
        <f t="shared" si="0"/>
        <v>0</v>
      </c>
      <c r="AR16" s="12">
        <f t="shared" ref="AR16:AR40" si="1">COUNT(G16,J16,M16,P16,S16,V16,Y16,AB16,AE16,AH16,AK16,AN16)</f>
        <v>0</v>
      </c>
      <c r="AU16" s="11" t="s">
        <v>6</v>
      </c>
    </row>
    <row r="17" spans="2:47" ht="18" customHeight="1" x14ac:dyDescent="0.2">
      <c r="B17" s="18">
        <f t="shared" ref="B17:B40" si="2">B16+1</f>
        <v>2</v>
      </c>
      <c r="C17" s="23"/>
      <c r="D17" s="24"/>
      <c r="E17" s="38"/>
      <c r="F17" s="36"/>
      <c r="G17" s="37"/>
      <c r="H17" s="38"/>
      <c r="I17" s="36"/>
      <c r="J17" s="37"/>
      <c r="K17" s="38"/>
      <c r="L17" s="36"/>
      <c r="M17" s="37"/>
      <c r="N17" s="38"/>
      <c r="O17" s="36"/>
      <c r="P17" s="37"/>
      <c r="Q17" s="38"/>
      <c r="R17" s="36"/>
      <c r="S17" s="37"/>
      <c r="T17" s="38"/>
      <c r="U17" s="36"/>
      <c r="V17" s="37"/>
      <c r="W17" s="38"/>
      <c r="X17" s="36"/>
      <c r="Y17" s="37"/>
      <c r="Z17" s="38"/>
      <c r="AA17" s="36"/>
      <c r="AB17" s="37"/>
      <c r="AC17" s="38"/>
      <c r="AD17" s="36"/>
      <c r="AE17" s="37"/>
      <c r="AF17" s="38"/>
      <c r="AG17" s="36"/>
      <c r="AH17" s="37"/>
      <c r="AI17" s="38"/>
      <c r="AJ17" s="36"/>
      <c r="AK17" s="37"/>
      <c r="AL17" s="38"/>
      <c r="AM17" s="36"/>
      <c r="AN17" s="37"/>
      <c r="AO17" s="41">
        <f t="shared" si="0"/>
        <v>0</v>
      </c>
      <c r="AP17" s="42">
        <f t="shared" si="0"/>
        <v>0</v>
      </c>
      <c r="AQ17" s="43">
        <f t="shared" si="0"/>
        <v>0</v>
      </c>
      <c r="AR17" s="12">
        <f t="shared" si="1"/>
        <v>0</v>
      </c>
      <c r="AU17" s="11" t="s">
        <v>7</v>
      </c>
    </row>
    <row r="18" spans="2:47" ht="18" customHeight="1" x14ac:dyDescent="0.2">
      <c r="B18" s="18">
        <f t="shared" si="2"/>
        <v>3</v>
      </c>
      <c r="C18" s="23"/>
      <c r="D18" s="24"/>
      <c r="E18" s="35"/>
      <c r="F18" s="36"/>
      <c r="G18" s="37"/>
      <c r="H18" s="38"/>
      <c r="I18" s="36"/>
      <c r="J18" s="37"/>
      <c r="K18" s="38"/>
      <c r="L18" s="36"/>
      <c r="M18" s="37"/>
      <c r="N18" s="38"/>
      <c r="O18" s="36"/>
      <c r="P18" s="37"/>
      <c r="Q18" s="38"/>
      <c r="R18" s="36"/>
      <c r="S18" s="37"/>
      <c r="T18" s="38"/>
      <c r="U18" s="36"/>
      <c r="V18" s="37"/>
      <c r="W18" s="38"/>
      <c r="X18" s="36"/>
      <c r="Y18" s="37"/>
      <c r="Z18" s="38"/>
      <c r="AA18" s="36"/>
      <c r="AB18" s="37"/>
      <c r="AC18" s="38"/>
      <c r="AD18" s="36"/>
      <c r="AE18" s="37"/>
      <c r="AF18" s="38"/>
      <c r="AG18" s="36"/>
      <c r="AH18" s="37"/>
      <c r="AI18" s="38"/>
      <c r="AJ18" s="36"/>
      <c r="AK18" s="37"/>
      <c r="AL18" s="38"/>
      <c r="AM18" s="36"/>
      <c r="AN18" s="37"/>
      <c r="AO18" s="41">
        <f t="shared" si="0"/>
        <v>0</v>
      </c>
      <c r="AP18" s="42">
        <f t="shared" si="0"/>
        <v>0</v>
      </c>
      <c r="AQ18" s="43">
        <f t="shared" si="0"/>
        <v>0</v>
      </c>
      <c r="AR18" s="12">
        <f t="shared" si="1"/>
        <v>0</v>
      </c>
    </row>
    <row r="19" spans="2:47" ht="18" customHeight="1" x14ac:dyDescent="0.2">
      <c r="B19" s="18">
        <f t="shared" si="2"/>
        <v>4</v>
      </c>
      <c r="C19" s="23"/>
      <c r="D19" s="24"/>
      <c r="E19" s="35"/>
      <c r="F19" s="36"/>
      <c r="G19" s="37"/>
      <c r="H19" s="38"/>
      <c r="I19" s="36"/>
      <c r="J19" s="37"/>
      <c r="K19" s="38"/>
      <c r="L19" s="36"/>
      <c r="M19" s="37"/>
      <c r="N19" s="38"/>
      <c r="O19" s="36"/>
      <c r="P19" s="37"/>
      <c r="Q19" s="38"/>
      <c r="R19" s="36"/>
      <c r="S19" s="37"/>
      <c r="T19" s="38"/>
      <c r="U19" s="36"/>
      <c r="V19" s="37"/>
      <c r="W19" s="38"/>
      <c r="X19" s="36"/>
      <c r="Y19" s="37"/>
      <c r="Z19" s="38"/>
      <c r="AA19" s="36"/>
      <c r="AB19" s="37"/>
      <c r="AC19" s="38"/>
      <c r="AD19" s="36"/>
      <c r="AE19" s="37"/>
      <c r="AF19" s="38"/>
      <c r="AG19" s="36"/>
      <c r="AH19" s="37"/>
      <c r="AI19" s="38"/>
      <c r="AJ19" s="36"/>
      <c r="AK19" s="37"/>
      <c r="AL19" s="38"/>
      <c r="AM19" s="36"/>
      <c r="AN19" s="37"/>
      <c r="AO19" s="41">
        <f t="shared" si="0"/>
        <v>0</v>
      </c>
      <c r="AP19" s="42">
        <f t="shared" si="0"/>
        <v>0</v>
      </c>
      <c r="AQ19" s="43">
        <f t="shared" si="0"/>
        <v>0</v>
      </c>
      <c r="AR19" s="12">
        <f t="shared" si="1"/>
        <v>0</v>
      </c>
    </row>
    <row r="20" spans="2:47" ht="18" customHeight="1" x14ac:dyDescent="0.2">
      <c r="B20" s="18">
        <f t="shared" si="2"/>
        <v>5</v>
      </c>
      <c r="C20" s="23"/>
      <c r="D20" s="24"/>
      <c r="E20" s="35"/>
      <c r="F20" s="36"/>
      <c r="G20" s="37"/>
      <c r="H20" s="38"/>
      <c r="I20" s="36"/>
      <c r="J20" s="37"/>
      <c r="K20" s="38"/>
      <c r="L20" s="36"/>
      <c r="M20" s="37"/>
      <c r="N20" s="38"/>
      <c r="O20" s="36"/>
      <c r="P20" s="37"/>
      <c r="Q20" s="38"/>
      <c r="R20" s="36"/>
      <c r="S20" s="37"/>
      <c r="T20" s="38"/>
      <c r="U20" s="36"/>
      <c r="V20" s="37"/>
      <c r="W20" s="38"/>
      <c r="X20" s="36"/>
      <c r="Y20" s="37"/>
      <c r="Z20" s="38"/>
      <c r="AA20" s="36"/>
      <c r="AB20" s="37"/>
      <c r="AC20" s="38"/>
      <c r="AD20" s="36"/>
      <c r="AE20" s="37"/>
      <c r="AF20" s="38"/>
      <c r="AG20" s="36"/>
      <c r="AH20" s="37"/>
      <c r="AI20" s="38"/>
      <c r="AJ20" s="36"/>
      <c r="AK20" s="37"/>
      <c r="AL20" s="38"/>
      <c r="AM20" s="36"/>
      <c r="AN20" s="37"/>
      <c r="AO20" s="41">
        <f t="shared" si="0"/>
        <v>0</v>
      </c>
      <c r="AP20" s="42">
        <f t="shared" si="0"/>
        <v>0</v>
      </c>
      <c r="AQ20" s="43">
        <f t="shared" si="0"/>
        <v>0</v>
      </c>
      <c r="AR20" s="12">
        <f t="shared" si="1"/>
        <v>0</v>
      </c>
    </row>
    <row r="21" spans="2:47" ht="18" customHeight="1" x14ac:dyDescent="0.2">
      <c r="B21" s="18">
        <f t="shared" si="2"/>
        <v>6</v>
      </c>
      <c r="C21" s="23"/>
      <c r="D21" s="24"/>
      <c r="E21" s="35"/>
      <c r="F21" s="36"/>
      <c r="G21" s="37"/>
      <c r="H21" s="38"/>
      <c r="I21" s="36"/>
      <c r="J21" s="37"/>
      <c r="K21" s="38"/>
      <c r="L21" s="36"/>
      <c r="M21" s="37"/>
      <c r="N21" s="38"/>
      <c r="O21" s="36"/>
      <c r="P21" s="37"/>
      <c r="Q21" s="38"/>
      <c r="R21" s="36"/>
      <c r="S21" s="37"/>
      <c r="T21" s="38"/>
      <c r="U21" s="36"/>
      <c r="V21" s="37"/>
      <c r="W21" s="38"/>
      <c r="X21" s="36"/>
      <c r="Y21" s="37"/>
      <c r="Z21" s="38"/>
      <c r="AA21" s="36"/>
      <c r="AB21" s="37"/>
      <c r="AC21" s="38"/>
      <c r="AD21" s="36"/>
      <c r="AE21" s="37"/>
      <c r="AF21" s="38"/>
      <c r="AG21" s="36"/>
      <c r="AH21" s="37"/>
      <c r="AI21" s="38"/>
      <c r="AJ21" s="36"/>
      <c r="AK21" s="37"/>
      <c r="AL21" s="38"/>
      <c r="AM21" s="36"/>
      <c r="AN21" s="37"/>
      <c r="AO21" s="41">
        <f t="shared" si="0"/>
        <v>0</v>
      </c>
      <c r="AP21" s="42">
        <f t="shared" si="0"/>
        <v>0</v>
      </c>
      <c r="AQ21" s="43">
        <f t="shared" si="0"/>
        <v>0</v>
      </c>
      <c r="AR21" s="12">
        <f t="shared" si="1"/>
        <v>0</v>
      </c>
    </row>
    <row r="22" spans="2:47" ht="18" customHeight="1" x14ac:dyDescent="0.2">
      <c r="B22" s="18">
        <f t="shared" si="2"/>
        <v>7</v>
      </c>
      <c r="C22" s="23"/>
      <c r="D22" s="24"/>
      <c r="E22" s="38"/>
      <c r="F22" s="36"/>
      <c r="G22" s="37"/>
      <c r="H22" s="38"/>
      <c r="I22" s="36"/>
      <c r="J22" s="37"/>
      <c r="K22" s="38"/>
      <c r="L22" s="36"/>
      <c r="M22" s="37"/>
      <c r="N22" s="38"/>
      <c r="O22" s="36"/>
      <c r="P22" s="37"/>
      <c r="Q22" s="38"/>
      <c r="R22" s="36"/>
      <c r="S22" s="37"/>
      <c r="T22" s="38"/>
      <c r="U22" s="36"/>
      <c r="V22" s="37"/>
      <c r="W22" s="38"/>
      <c r="X22" s="36"/>
      <c r="Y22" s="37"/>
      <c r="Z22" s="38"/>
      <c r="AA22" s="36"/>
      <c r="AB22" s="37"/>
      <c r="AC22" s="38"/>
      <c r="AD22" s="36"/>
      <c r="AE22" s="37"/>
      <c r="AF22" s="38"/>
      <c r="AG22" s="36"/>
      <c r="AH22" s="37"/>
      <c r="AI22" s="38"/>
      <c r="AJ22" s="36"/>
      <c r="AK22" s="37"/>
      <c r="AL22" s="38"/>
      <c r="AM22" s="36"/>
      <c r="AN22" s="37"/>
      <c r="AO22" s="41">
        <f t="shared" si="0"/>
        <v>0</v>
      </c>
      <c r="AP22" s="42">
        <f t="shared" si="0"/>
        <v>0</v>
      </c>
      <c r="AQ22" s="43">
        <f t="shared" si="0"/>
        <v>0</v>
      </c>
      <c r="AR22" s="12">
        <f t="shared" si="1"/>
        <v>0</v>
      </c>
    </row>
    <row r="23" spans="2:47" ht="18" customHeight="1" x14ac:dyDescent="0.2">
      <c r="B23" s="18">
        <f t="shared" si="2"/>
        <v>8</v>
      </c>
      <c r="C23" s="23"/>
      <c r="D23" s="24"/>
      <c r="E23" s="35"/>
      <c r="F23" s="36"/>
      <c r="G23" s="37"/>
      <c r="H23" s="38"/>
      <c r="I23" s="36"/>
      <c r="J23" s="37"/>
      <c r="K23" s="38"/>
      <c r="L23" s="36"/>
      <c r="M23" s="37"/>
      <c r="N23" s="38"/>
      <c r="O23" s="36"/>
      <c r="P23" s="37"/>
      <c r="Q23" s="38"/>
      <c r="R23" s="36"/>
      <c r="S23" s="37"/>
      <c r="T23" s="38"/>
      <c r="U23" s="36"/>
      <c r="V23" s="37"/>
      <c r="W23" s="38"/>
      <c r="X23" s="36"/>
      <c r="Y23" s="37"/>
      <c r="Z23" s="38"/>
      <c r="AA23" s="36"/>
      <c r="AB23" s="37"/>
      <c r="AC23" s="38"/>
      <c r="AD23" s="36"/>
      <c r="AE23" s="37"/>
      <c r="AF23" s="38"/>
      <c r="AG23" s="36"/>
      <c r="AH23" s="37"/>
      <c r="AI23" s="38"/>
      <c r="AJ23" s="36"/>
      <c r="AK23" s="37"/>
      <c r="AL23" s="38"/>
      <c r="AM23" s="36"/>
      <c r="AN23" s="37"/>
      <c r="AO23" s="41">
        <f t="shared" si="0"/>
        <v>0</v>
      </c>
      <c r="AP23" s="42">
        <f t="shared" si="0"/>
        <v>0</v>
      </c>
      <c r="AQ23" s="43">
        <f t="shared" si="0"/>
        <v>0</v>
      </c>
      <c r="AR23" s="12">
        <f t="shared" si="1"/>
        <v>0</v>
      </c>
    </row>
    <row r="24" spans="2:47" ht="18" customHeight="1" x14ac:dyDescent="0.2">
      <c r="B24" s="18">
        <f t="shared" si="2"/>
        <v>9</v>
      </c>
      <c r="C24" s="23"/>
      <c r="D24" s="24"/>
      <c r="E24" s="38"/>
      <c r="F24" s="36"/>
      <c r="G24" s="37"/>
      <c r="H24" s="38"/>
      <c r="I24" s="36"/>
      <c r="J24" s="37"/>
      <c r="K24" s="38"/>
      <c r="L24" s="36"/>
      <c r="M24" s="37"/>
      <c r="N24" s="38"/>
      <c r="O24" s="36"/>
      <c r="P24" s="37"/>
      <c r="Q24" s="38"/>
      <c r="R24" s="36"/>
      <c r="S24" s="37"/>
      <c r="T24" s="38"/>
      <c r="U24" s="36"/>
      <c r="V24" s="37"/>
      <c r="W24" s="38"/>
      <c r="X24" s="36"/>
      <c r="Y24" s="37"/>
      <c r="Z24" s="38"/>
      <c r="AA24" s="36"/>
      <c r="AB24" s="37"/>
      <c r="AC24" s="38"/>
      <c r="AD24" s="36"/>
      <c r="AE24" s="37"/>
      <c r="AF24" s="38"/>
      <c r="AG24" s="36"/>
      <c r="AH24" s="37"/>
      <c r="AI24" s="38"/>
      <c r="AJ24" s="36"/>
      <c r="AK24" s="37"/>
      <c r="AL24" s="38"/>
      <c r="AM24" s="36"/>
      <c r="AN24" s="37"/>
      <c r="AO24" s="41">
        <f t="shared" si="0"/>
        <v>0</v>
      </c>
      <c r="AP24" s="42">
        <f t="shared" si="0"/>
        <v>0</v>
      </c>
      <c r="AQ24" s="43">
        <f t="shared" si="0"/>
        <v>0</v>
      </c>
      <c r="AR24" s="12">
        <f t="shared" si="1"/>
        <v>0</v>
      </c>
    </row>
    <row r="25" spans="2:47" ht="18" customHeight="1" x14ac:dyDescent="0.2">
      <c r="B25" s="18">
        <f t="shared" si="2"/>
        <v>10</v>
      </c>
      <c r="C25" s="23"/>
      <c r="D25" s="24"/>
      <c r="E25" s="35"/>
      <c r="F25" s="36"/>
      <c r="G25" s="37"/>
      <c r="H25" s="38"/>
      <c r="I25" s="36"/>
      <c r="J25" s="37"/>
      <c r="K25" s="38"/>
      <c r="L25" s="36"/>
      <c r="M25" s="37"/>
      <c r="N25" s="38"/>
      <c r="O25" s="36"/>
      <c r="P25" s="37"/>
      <c r="Q25" s="38"/>
      <c r="R25" s="36"/>
      <c r="S25" s="37"/>
      <c r="T25" s="38"/>
      <c r="U25" s="36"/>
      <c r="V25" s="37"/>
      <c r="W25" s="38"/>
      <c r="X25" s="36"/>
      <c r="Y25" s="37"/>
      <c r="Z25" s="38"/>
      <c r="AA25" s="36"/>
      <c r="AB25" s="37"/>
      <c r="AC25" s="38"/>
      <c r="AD25" s="36"/>
      <c r="AE25" s="37"/>
      <c r="AF25" s="38"/>
      <c r="AG25" s="36"/>
      <c r="AH25" s="37"/>
      <c r="AI25" s="38"/>
      <c r="AJ25" s="36"/>
      <c r="AK25" s="37"/>
      <c r="AL25" s="38"/>
      <c r="AM25" s="36"/>
      <c r="AN25" s="37"/>
      <c r="AO25" s="41">
        <f t="shared" si="0"/>
        <v>0</v>
      </c>
      <c r="AP25" s="42">
        <f t="shared" si="0"/>
        <v>0</v>
      </c>
      <c r="AQ25" s="43">
        <f t="shared" si="0"/>
        <v>0</v>
      </c>
      <c r="AR25" s="12">
        <f t="shared" si="1"/>
        <v>0</v>
      </c>
    </row>
    <row r="26" spans="2:47" ht="18" customHeight="1" x14ac:dyDescent="0.2">
      <c r="B26" s="18">
        <f t="shared" si="2"/>
        <v>11</v>
      </c>
      <c r="C26" s="23"/>
      <c r="D26" s="24"/>
      <c r="E26" s="35"/>
      <c r="F26" s="36"/>
      <c r="G26" s="37"/>
      <c r="H26" s="38"/>
      <c r="I26" s="36"/>
      <c r="J26" s="37"/>
      <c r="K26" s="38"/>
      <c r="L26" s="36"/>
      <c r="M26" s="37"/>
      <c r="N26" s="38"/>
      <c r="O26" s="36"/>
      <c r="P26" s="37"/>
      <c r="Q26" s="38"/>
      <c r="R26" s="36"/>
      <c r="S26" s="37"/>
      <c r="T26" s="38"/>
      <c r="U26" s="36"/>
      <c r="V26" s="37"/>
      <c r="W26" s="38"/>
      <c r="X26" s="36"/>
      <c r="Y26" s="37"/>
      <c r="Z26" s="38"/>
      <c r="AA26" s="36"/>
      <c r="AB26" s="37"/>
      <c r="AC26" s="38"/>
      <c r="AD26" s="36"/>
      <c r="AE26" s="37"/>
      <c r="AF26" s="38"/>
      <c r="AG26" s="36"/>
      <c r="AH26" s="37"/>
      <c r="AI26" s="38"/>
      <c r="AJ26" s="36"/>
      <c r="AK26" s="37"/>
      <c r="AL26" s="38"/>
      <c r="AM26" s="36"/>
      <c r="AN26" s="37"/>
      <c r="AO26" s="41">
        <f t="shared" si="0"/>
        <v>0</v>
      </c>
      <c r="AP26" s="42">
        <f t="shared" si="0"/>
        <v>0</v>
      </c>
      <c r="AQ26" s="43">
        <f t="shared" si="0"/>
        <v>0</v>
      </c>
      <c r="AR26" s="12">
        <f t="shared" si="1"/>
        <v>0</v>
      </c>
    </row>
    <row r="27" spans="2:47" ht="18" customHeight="1" x14ac:dyDescent="0.2">
      <c r="B27" s="18">
        <f t="shared" si="2"/>
        <v>12</v>
      </c>
      <c r="C27" s="23"/>
      <c r="D27" s="24"/>
      <c r="E27" s="35"/>
      <c r="F27" s="36"/>
      <c r="G27" s="37"/>
      <c r="H27" s="38"/>
      <c r="I27" s="36"/>
      <c r="J27" s="37"/>
      <c r="K27" s="38"/>
      <c r="L27" s="36"/>
      <c r="M27" s="37"/>
      <c r="N27" s="38"/>
      <c r="O27" s="36"/>
      <c r="P27" s="37"/>
      <c r="Q27" s="38"/>
      <c r="R27" s="36"/>
      <c r="S27" s="37"/>
      <c r="T27" s="38"/>
      <c r="U27" s="36"/>
      <c r="V27" s="37"/>
      <c r="W27" s="38"/>
      <c r="X27" s="36"/>
      <c r="Y27" s="37"/>
      <c r="Z27" s="38"/>
      <c r="AA27" s="36"/>
      <c r="AB27" s="37"/>
      <c r="AC27" s="38"/>
      <c r="AD27" s="36"/>
      <c r="AE27" s="37"/>
      <c r="AF27" s="38"/>
      <c r="AG27" s="36"/>
      <c r="AH27" s="37"/>
      <c r="AI27" s="38"/>
      <c r="AJ27" s="36"/>
      <c r="AK27" s="37"/>
      <c r="AL27" s="38"/>
      <c r="AM27" s="36"/>
      <c r="AN27" s="37"/>
      <c r="AO27" s="41">
        <f t="shared" si="0"/>
        <v>0</v>
      </c>
      <c r="AP27" s="42">
        <f t="shared" si="0"/>
        <v>0</v>
      </c>
      <c r="AQ27" s="43">
        <f t="shared" si="0"/>
        <v>0</v>
      </c>
      <c r="AR27" s="12">
        <f t="shared" si="1"/>
        <v>0</v>
      </c>
    </row>
    <row r="28" spans="2:47" ht="18" customHeight="1" x14ac:dyDescent="0.2">
      <c r="B28" s="18">
        <f t="shared" si="2"/>
        <v>13</v>
      </c>
      <c r="C28" s="23"/>
      <c r="D28" s="24"/>
      <c r="E28" s="38"/>
      <c r="F28" s="36"/>
      <c r="G28" s="37"/>
      <c r="H28" s="38"/>
      <c r="I28" s="36"/>
      <c r="J28" s="37"/>
      <c r="K28" s="38"/>
      <c r="L28" s="36"/>
      <c r="M28" s="37"/>
      <c r="N28" s="38"/>
      <c r="O28" s="36"/>
      <c r="P28" s="37"/>
      <c r="Q28" s="38"/>
      <c r="R28" s="36"/>
      <c r="S28" s="37"/>
      <c r="T28" s="38"/>
      <c r="U28" s="36"/>
      <c r="V28" s="37"/>
      <c r="W28" s="38"/>
      <c r="X28" s="36"/>
      <c r="Y28" s="37"/>
      <c r="Z28" s="38"/>
      <c r="AA28" s="36"/>
      <c r="AB28" s="37"/>
      <c r="AC28" s="38"/>
      <c r="AD28" s="36"/>
      <c r="AE28" s="37"/>
      <c r="AF28" s="38"/>
      <c r="AG28" s="36"/>
      <c r="AH28" s="37"/>
      <c r="AI28" s="38"/>
      <c r="AJ28" s="36"/>
      <c r="AK28" s="37"/>
      <c r="AL28" s="38"/>
      <c r="AM28" s="36"/>
      <c r="AN28" s="37"/>
      <c r="AO28" s="41">
        <f t="shared" si="0"/>
        <v>0</v>
      </c>
      <c r="AP28" s="42">
        <f t="shared" si="0"/>
        <v>0</v>
      </c>
      <c r="AQ28" s="43">
        <f t="shared" si="0"/>
        <v>0</v>
      </c>
      <c r="AR28" s="12">
        <f t="shared" si="1"/>
        <v>0</v>
      </c>
    </row>
    <row r="29" spans="2:47" ht="18" customHeight="1" x14ac:dyDescent="0.2">
      <c r="B29" s="18">
        <f t="shared" si="2"/>
        <v>14</v>
      </c>
      <c r="C29" s="23"/>
      <c r="D29" s="24"/>
      <c r="E29" s="35"/>
      <c r="F29" s="44"/>
      <c r="G29" s="37"/>
      <c r="H29" s="38"/>
      <c r="I29" s="44"/>
      <c r="J29" s="37"/>
      <c r="K29" s="38"/>
      <c r="L29" s="44"/>
      <c r="M29" s="37"/>
      <c r="N29" s="38"/>
      <c r="O29" s="44"/>
      <c r="P29" s="37"/>
      <c r="Q29" s="38"/>
      <c r="R29" s="44"/>
      <c r="S29" s="37"/>
      <c r="T29" s="38"/>
      <c r="U29" s="44"/>
      <c r="V29" s="37"/>
      <c r="W29" s="38"/>
      <c r="X29" s="44"/>
      <c r="Y29" s="37"/>
      <c r="Z29" s="38"/>
      <c r="AA29" s="44"/>
      <c r="AB29" s="37"/>
      <c r="AC29" s="38"/>
      <c r="AD29" s="44"/>
      <c r="AE29" s="37"/>
      <c r="AF29" s="38"/>
      <c r="AG29" s="44"/>
      <c r="AH29" s="37"/>
      <c r="AI29" s="38"/>
      <c r="AJ29" s="44"/>
      <c r="AK29" s="37"/>
      <c r="AL29" s="38"/>
      <c r="AM29" s="44"/>
      <c r="AN29" s="37"/>
      <c r="AO29" s="41">
        <f t="shared" si="0"/>
        <v>0</v>
      </c>
      <c r="AP29" s="42">
        <f t="shared" si="0"/>
        <v>0</v>
      </c>
      <c r="AQ29" s="43">
        <f t="shared" si="0"/>
        <v>0</v>
      </c>
      <c r="AR29" s="12">
        <f t="shared" si="1"/>
        <v>0</v>
      </c>
    </row>
    <row r="30" spans="2:47" ht="18" customHeight="1" x14ac:dyDescent="0.2">
      <c r="B30" s="18">
        <f t="shared" si="2"/>
        <v>15</v>
      </c>
      <c r="C30" s="23"/>
      <c r="D30" s="24"/>
      <c r="E30" s="35"/>
      <c r="F30" s="45"/>
      <c r="G30" s="37"/>
      <c r="H30" s="38"/>
      <c r="I30" s="45"/>
      <c r="J30" s="37"/>
      <c r="K30" s="38"/>
      <c r="L30" s="45"/>
      <c r="M30" s="37"/>
      <c r="N30" s="38"/>
      <c r="O30" s="45"/>
      <c r="P30" s="37"/>
      <c r="Q30" s="38"/>
      <c r="R30" s="45"/>
      <c r="S30" s="37"/>
      <c r="T30" s="38"/>
      <c r="U30" s="45"/>
      <c r="V30" s="37"/>
      <c r="W30" s="38"/>
      <c r="X30" s="45"/>
      <c r="Y30" s="37"/>
      <c r="Z30" s="38"/>
      <c r="AA30" s="45"/>
      <c r="AB30" s="37"/>
      <c r="AC30" s="38"/>
      <c r="AD30" s="45"/>
      <c r="AE30" s="37"/>
      <c r="AF30" s="38"/>
      <c r="AG30" s="45"/>
      <c r="AH30" s="37"/>
      <c r="AI30" s="38"/>
      <c r="AJ30" s="45"/>
      <c r="AK30" s="39"/>
      <c r="AL30" s="40"/>
      <c r="AM30" s="45"/>
      <c r="AN30" s="37"/>
      <c r="AO30" s="41">
        <f t="shared" si="0"/>
        <v>0</v>
      </c>
      <c r="AP30" s="42">
        <f t="shared" si="0"/>
        <v>0</v>
      </c>
      <c r="AQ30" s="43">
        <f t="shared" si="0"/>
        <v>0</v>
      </c>
      <c r="AR30" s="12">
        <f t="shared" si="1"/>
        <v>0</v>
      </c>
    </row>
    <row r="31" spans="2:47" ht="18" customHeight="1" x14ac:dyDescent="0.2">
      <c r="B31" s="18">
        <f t="shared" si="2"/>
        <v>16</v>
      </c>
      <c r="C31" s="23"/>
      <c r="D31" s="24"/>
      <c r="E31" s="35"/>
      <c r="F31" s="45"/>
      <c r="G31" s="37"/>
      <c r="H31" s="38"/>
      <c r="I31" s="45"/>
      <c r="J31" s="37"/>
      <c r="K31" s="38"/>
      <c r="L31" s="45"/>
      <c r="M31" s="37"/>
      <c r="N31" s="38"/>
      <c r="O31" s="45"/>
      <c r="P31" s="37"/>
      <c r="Q31" s="38"/>
      <c r="R31" s="45"/>
      <c r="S31" s="37"/>
      <c r="T31" s="38"/>
      <c r="U31" s="45"/>
      <c r="V31" s="37"/>
      <c r="W31" s="38"/>
      <c r="X31" s="45"/>
      <c r="Y31" s="37"/>
      <c r="Z31" s="38"/>
      <c r="AA31" s="45"/>
      <c r="AB31" s="37"/>
      <c r="AC31" s="38"/>
      <c r="AD31" s="45"/>
      <c r="AE31" s="37"/>
      <c r="AF31" s="38"/>
      <c r="AG31" s="45"/>
      <c r="AH31" s="37"/>
      <c r="AI31" s="38"/>
      <c r="AJ31" s="45"/>
      <c r="AK31" s="39"/>
      <c r="AL31" s="40"/>
      <c r="AM31" s="45"/>
      <c r="AN31" s="37"/>
      <c r="AO31" s="41">
        <f t="shared" si="0"/>
        <v>0</v>
      </c>
      <c r="AP31" s="42">
        <f t="shared" si="0"/>
        <v>0</v>
      </c>
      <c r="AQ31" s="43">
        <f t="shared" si="0"/>
        <v>0</v>
      </c>
      <c r="AR31" s="12">
        <f t="shared" si="1"/>
        <v>0</v>
      </c>
    </row>
    <row r="32" spans="2:47" ht="18" customHeight="1" x14ac:dyDescent="0.2">
      <c r="B32" s="18">
        <f t="shared" si="2"/>
        <v>17</v>
      </c>
      <c r="C32" s="23"/>
      <c r="D32" s="24"/>
      <c r="E32" s="38"/>
      <c r="F32" s="36"/>
      <c r="G32" s="37"/>
      <c r="H32" s="38"/>
      <c r="I32" s="36"/>
      <c r="J32" s="37"/>
      <c r="K32" s="38"/>
      <c r="L32" s="36"/>
      <c r="M32" s="37"/>
      <c r="N32" s="38"/>
      <c r="O32" s="36"/>
      <c r="P32" s="37"/>
      <c r="Q32" s="38"/>
      <c r="R32" s="36"/>
      <c r="S32" s="37"/>
      <c r="T32" s="38"/>
      <c r="U32" s="36"/>
      <c r="V32" s="37"/>
      <c r="W32" s="38"/>
      <c r="X32" s="36"/>
      <c r="Y32" s="37"/>
      <c r="Z32" s="38"/>
      <c r="AA32" s="36"/>
      <c r="AB32" s="37"/>
      <c r="AC32" s="38"/>
      <c r="AD32" s="36"/>
      <c r="AE32" s="37"/>
      <c r="AF32" s="38"/>
      <c r="AG32" s="36"/>
      <c r="AH32" s="37"/>
      <c r="AI32" s="38"/>
      <c r="AJ32" s="36"/>
      <c r="AK32" s="37"/>
      <c r="AL32" s="38"/>
      <c r="AM32" s="36"/>
      <c r="AN32" s="37"/>
      <c r="AO32" s="41">
        <f t="shared" si="0"/>
        <v>0</v>
      </c>
      <c r="AP32" s="42">
        <f t="shared" si="0"/>
        <v>0</v>
      </c>
      <c r="AQ32" s="43">
        <f t="shared" si="0"/>
        <v>0</v>
      </c>
      <c r="AR32" s="12">
        <f t="shared" si="1"/>
        <v>0</v>
      </c>
    </row>
    <row r="33" spans="1:44" ht="18" customHeight="1" x14ac:dyDescent="0.2">
      <c r="B33" s="18">
        <f t="shared" si="2"/>
        <v>18</v>
      </c>
      <c r="C33" s="23"/>
      <c r="D33" s="24"/>
      <c r="E33" s="35"/>
      <c r="F33" s="45"/>
      <c r="G33" s="37"/>
      <c r="H33" s="38"/>
      <c r="I33" s="45"/>
      <c r="J33" s="37"/>
      <c r="K33" s="38"/>
      <c r="L33" s="45"/>
      <c r="M33" s="37"/>
      <c r="N33" s="38"/>
      <c r="O33" s="45"/>
      <c r="P33" s="37"/>
      <c r="Q33" s="38"/>
      <c r="R33" s="45"/>
      <c r="S33" s="37"/>
      <c r="T33" s="38"/>
      <c r="U33" s="45"/>
      <c r="V33" s="37"/>
      <c r="W33" s="38"/>
      <c r="X33" s="45"/>
      <c r="Y33" s="37"/>
      <c r="Z33" s="38"/>
      <c r="AA33" s="45"/>
      <c r="AB33" s="37"/>
      <c r="AC33" s="38"/>
      <c r="AD33" s="45"/>
      <c r="AE33" s="37"/>
      <c r="AF33" s="38"/>
      <c r="AG33" s="45"/>
      <c r="AH33" s="37"/>
      <c r="AI33" s="38"/>
      <c r="AJ33" s="45"/>
      <c r="AK33" s="39"/>
      <c r="AL33" s="40"/>
      <c r="AM33" s="45"/>
      <c r="AN33" s="37"/>
      <c r="AO33" s="41">
        <f t="shared" si="0"/>
        <v>0</v>
      </c>
      <c r="AP33" s="42">
        <f t="shared" si="0"/>
        <v>0</v>
      </c>
      <c r="AQ33" s="43">
        <f t="shared" si="0"/>
        <v>0</v>
      </c>
      <c r="AR33" s="12">
        <f t="shared" si="1"/>
        <v>0</v>
      </c>
    </row>
    <row r="34" spans="1:44" ht="18" customHeight="1" x14ac:dyDescent="0.2">
      <c r="B34" s="18">
        <f t="shared" si="2"/>
        <v>19</v>
      </c>
      <c r="C34" s="23"/>
      <c r="D34" s="24"/>
      <c r="E34" s="35"/>
      <c r="F34" s="45"/>
      <c r="G34" s="37"/>
      <c r="H34" s="38"/>
      <c r="I34" s="45"/>
      <c r="J34" s="37"/>
      <c r="K34" s="38"/>
      <c r="L34" s="45"/>
      <c r="M34" s="37"/>
      <c r="N34" s="38"/>
      <c r="O34" s="45"/>
      <c r="P34" s="37"/>
      <c r="Q34" s="38"/>
      <c r="R34" s="45"/>
      <c r="S34" s="37"/>
      <c r="T34" s="38"/>
      <c r="U34" s="45"/>
      <c r="V34" s="37"/>
      <c r="W34" s="38"/>
      <c r="X34" s="45"/>
      <c r="Y34" s="37"/>
      <c r="Z34" s="38"/>
      <c r="AA34" s="45"/>
      <c r="AB34" s="37"/>
      <c r="AC34" s="38"/>
      <c r="AD34" s="45"/>
      <c r="AE34" s="37"/>
      <c r="AF34" s="38"/>
      <c r="AG34" s="45"/>
      <c r="AH34" s="37"/>
      <c r="AI34" s="38"/>
      <c r="AJ34" s="45"/>
      <c r="AK34" s="39"/>
      <c r="AL34" s="40"/>
      <c r="AM34" s="45"/>
      <c r="AN34" s="37"/>
      <c r="AO34" s="41">
        <f t="shared" si="0"/>
        <v>0</v>
      </c>
      <c r="AP34" s="42">
        <f t="shared" si="0"/>
        <v>0</v>
      </c>
      <c r="AQ34" s="43">
        <f t="shared" si="0"/>
        <v>0</v>
      </c>
      <c r="AR34" s="12">
        <f t="shared" si="1"/>
        <v>0</v>
      </c>
    </row>
    <row r="35" spans="1:44" ht="18" customHeight="1" x14ac:dyDescent="0.2">
      <c r="B35" s="18">
        <f t="shared" si="2"/>
        <v>20</v>
      </c>
      <c r="C35" s="23"/>
      <c r="D35" s="24"/>
      <c r="E35" s="35"/>
      <c r="F35" s="45"/>
      <c r="G35" s="37"/>
      <c r="H35" s="38"/>
      <c r="I35" s="45"/>
      <c r="J35" s="39"/>
      <c r="K35" s="38"/>
      <c r="L35" s="45"/>
      <c r="M35" s="39"/>
      <c r="N35" s="38"/>
      <c r="O35" s="45"/>
      <c r="P35" s="39"/>
      <c r="Q35" s="38"/>
      <c r="R35" s="45"/>
      <c r="S35" s="39"/>
      <c r="T35" s="38"/>
      <c r="U35" s="45"/>
      <c r="V35" s="39"/>
      <c r="W35" s="38"/>
      <c r="X35" s="45"/>
      <c r="Y35" s="39"/>
      <c r="Z35" s="38"/>
      <c r="AA35" s="45"/>
      <c r="AB35" s="39"/>
      <c r="AC35" s="38"/>
      <c r="AD35" s="45"/>
      <c r="AE35" s="39"/>
      <c r="AF35" s="38"/>
      <c r="AG35" s="45"/>
      <c r="AH35" s="39"/>
      <c r="AI35" s="38"/>
      <c r="AJ35" s="45"/>
      <c r="AK35" s="39"/>
      <c r="AL35" s="40"/>
      <c r="AM35" s="45"/>
      <c r="AN35" s="39"/>
      <c r="AO35" s="41">
        <f t="shared" si="0"/>
        <v>0</v>
      </c>
      <c r="AP35" s="42">
        <f t="shared" si="0"/>
        <v>0</v>
      </c>
      <c r="AQ35" s="43">
        <f t="shared" si="0"/>
        <v>0</v>
      </c>
      <c r="AR35" s="12">
        <f t="shared" si="1"/>
        <v>0</v>
      </c>
    </row>
    <row r="36" spans="1:44" ht="18" customHeight="1" x14ac:dyDescent="0.2">
      <c r="B36" s="18">
        <f t="shared" si="2"/>
        <v>21</v>
      </c>
      <c r="C36" s="23"/>
      <c r="D36" s="24"/>
      <c r="E36" s="35"/>
      <c r="F36" s="45"/>
      <c r="G36" s="37"/>
      <c r="H36" s="38"/>
      <c r="I36" s="45"/>
      <c r="J36" s="39"/>
      <c r="K36" s="38"/>
      <c r="L36" s="45"/>
      <c r="M36" s="39"/>
      <c r="N36" s="38"/>
      <c r="O36" s="45"/>
      <c r="P36" s="39"/>
      <c r="Q36" s="38"/>
      <c r="R36" s="45"/>
      <c r="S36" s="39"/>
      <c r="T36" s="38"/>
      <c r="U36" s="45"/>
      <c r="V36" s="39"/>
      <c r="W36" s="38"/>
      <c r="X36" s="45"/>
      <c r="Y36" s="39"/>
      <c r="Z36" s="38"/>
      <c r="AA36" s="45"/>
      <c r="AB36" s="39"/>
      <c r="AC36" s="38"/>
      <c r="AD36" s="45"/>
      <c r="AE36" s="39"/>
      <c r="AF36" s="38"/>
      <c r="AG36" s="45"/>
      <c r="AH36" s="39"/>
      <c r="AI36" s="38"/>
      <c r="AJ36" s="45"/>
      <c r="AK36" s="39"/>
      <c r="AL36" s="38"/>
      <c r="AM36" s="45"/>
      <c r="AN36" s="39"/>
      <c r="AO36" s="41">
        <f t="shared" si="0"/>
        <v>0</v>
      </c>
      <c r="AP36" s="42">
        <f t="shared" si="0"/>
        <v>0</v>
      </c>
      <c r="AQ36" s="43">
        <f t="shared" si="0"/>
        <v>0</v>
      </c>
      <c r="AR36" s="12">
        <f t="shared" si="1"/>
        <v>0</v>
      </c>
    </row>
    <row r="37" spans="1:44" ht="18" customHeight="1" x14ac:dyDescent="0.2">
      <c r="B37" s="18">
        <f t="shared" si="2"/>
        <v>22</v>
      </c>
      <c r="C37" s="23"/>
      <c r="D37" s="24"/>
      <c r="E37" s="35"/>
      <c r="F37" s="45"/>
      <c r="G37" s="37"/>
      <c r="H37" s="38"/>
      <c r="I37" s="45"/>
      <c r="J37" s="39"/>
      <c r="K37" s="38"/>
      <c r="L37" s="45"/>
      <c r="M37" s="39"/>
      <c r="N37" s="38"/>
      <c r="O37" s="45"/>
      <c r="P37" s="39"/>
      <c r="Q37" s="38"/>
      <c r="R37" s="45"/>
      <c r="S37" s="39"/>
      <c r="T37" s="38"/>
      <c r="U37" s="45"/>
      <c r="V37" s="39"/>
      <c r="W37" s="38"/>
      <c r="X37" s="45"/>
      <c r="Y37" s="39"/>
      <c r="Z37" s="38"/>
      <c r="AA37" s="45"/>
      <c r="AB37" s="39"/>
      <c r="AC37" s="38"/>
      <c r="AD37" s="45"/>
      <c r="AE37" s="39"/>
      <c r="AF37" s="38"/>
      <c r="AG37" s="45"/>
      <c r="AH37" s="39"/>
      <c r="AI37" s="38"/>
      <c r="AJ37" s="45"/>
      <c r="AK37" s="39"/>
      <c r="AL37" s="38"/>
      <c r="AM37" s="45"/>
      <c r="AN37" s="39"/>
      <c r="AO37" s="41">
        <f t="shared" si="0"/>
        <v>0</v>
      </c>
      <c r="AP37" s="42">
        <f t="shared" si="0"/>
        <v>0</v>
      </c>
      <c r="AQ37" s="43">
        <f t="shared" si="0"/>
        <v>0</v>
      </c>
      <c r="AR37" s="12">
        <f t="shared" si="1"/>
        <v>0</v>
      </c>
    </row>
    <row r="38" spans="1:44" ht="18" customHeight="1" x14ac:dyDescent="0.2">
      <c r="B38" s="18">
        <f t="shared" si="2"/>
        <v>23</v>
      </c>
      <c r="C38" s="23"/>
      <c r="D38" s="24"/>
      <c r="E38" s="35"/>
      <c r="F38" s="45"/>
      <c r="G38" s="37"/>
      <c r="H38" s="38"/>
      <c r="I38" s="45"/>
      <c r="J38" s="39"/>
      <c r="K38" s="38"/>
      <c r="L38" s="45"/>
      <c r="M38" s="39"/>
      <c r="N38" s="38"/>
      <c r="O38" s="45"/>
      <c r="P38" s="39"/>
      <c r="Q38" s="38"/>
      <c r="R38" s="45"/>
      <c r="S38" s="39"/>
      <c r="T38" s="38"/>
      <c r="U38" s="45"/>
      <c r="V38" s="39"/>
      <c r="W38" s="38"/>
      <c r="X38" s="45"/>
      <c r="Y38" s="39"/>
      <c r="Z38" s="38"/>
      <c r="AA38" s="45"/>
      <c r="AB38" s="39"/>
      <c r="AC38" s="38"/>
      <c r="AD38" s="45"/>
      <c r="AE38" s="39"/>
      <c r="AF38" s="38"/>
      <c r="AG38" s="45"/>
      <c r="AH38" s="39"/>
      <c r="AI38" s="38"/>
      <c r="AJ38" s="45"/>
      <c r="AK38" s="39"/>
      <c r="AL38" s="38"/>
      <c r="AM38" s="45"/>
      <c r="AN38" s="39"/>
      <c r="AO38" s="41">
        <f t="shared" si="0"/>
        <v>0</v>
      </c>
      <c r="AP38" s="42">
        <f t="shared" si="0"/>
        <v>0</v>
      </c>
      <c r="AQ38" s="43">
        <f t="shared" si="0"/>
        <v>0</v>
      </c>
      <c r="AR38" s="12">
        <f t="shared" si="1"/>
        <v>0</v>
      </c>
    </row>
    <row r="39" spans="1:44" ht="18" customHeight="1" x14ac:dyDescent="0.2">
      <c r="B39" s="18">
        <f t="shared" si="2"/>
        <v>24</v>
      </c>
      <c r="C39" s="23"/>
      <c r="D39" s="24"/>
      <c r="E39" s="35"/>
      <c r="F39" s="45"/>
      <c r="G39" s="37"/>
      <c r="H39" s="38"/>
      <c r="I39" s="45"/>
      <c r="J39" s="39"/>
      <c r="K39" s="38"/>
      <c r="L39" s="45"/>
      <c r="M39" s="39"/>
      <c r="N39" s="38"/>
      <c r="O39" s="45"/>
      <c r="P39" s="39"/>
      <c r="Q39" s="38"/>
      <c r="R39" s="45"/>
      <c r="S39" s="39"/>
      <c r="T39" s="38"/>
      <c r="U39" s="45"/>
      <c r="V39" s="39"/>
      <c r="W39" s="38"/>
      <c r="X39" s="45"/>
      <c r="Y39" s="39"/>
      <c r="Z39" s="38"/>
      <c r="AA39" s="45"/>
      <c r="AB39" s="39"/>
      <c r="AC39" s="38"/>
      <c r="AD39" s="45"/>
      <c r="AE39" s="39"/>
      <c r="AF39" s="38"/>
      <c r="AG39" s="45"/>
      <c r="AH39" s="39"/>
      <c r="AI39" s="38"/>
      <c r="AJ39" s="45"/>
      <c r="AK39" s="39"/>
      <c r="AL39" s="38"/>
      <c r="AM39" s="45"/>
      <c r="AN39" s="39"/>
      <c r="AO39" s="41">
        <f t="shared" si="0"/>
        <v>0</v>
      </c>
      <c r="AP39" s="42">
        <f t="shared" si="0"/>
        <v>0</v>
      </c>
      <c r="AQ39" s="43">
        <f t="shared" si="0"/>
        <v>0</v>
      </c>
      <c r="AR39" s="12">
        <f t="shared" si="1"/>
        <v>0</v>
      </c>
    </row>
    <row r="40" spans="1:44" ht="18" customHeight="1" thickBot="1" x14ac:dyDescent="0.25">
      <c r="B40" s="19">
        <f t="shared" si="2"/>
        <v>25</v>
      </c>
      <c r="C40" s="25"/>
      <c r="D40" s="26"/>
      <c r="E40" s="46"/>
      <c r="F40" s="47"/>
      <c r="G40" s="48"/>
      <c r="H40" s="49"/>
      <c r="I40" s="47"/>
      <c r="J40" s="50"/>
      <c r="K40" s="49"/>
      <c r="L40" s="47"/>
      <c r="M40" s="50"/>
      <c r="N40" s="49"/>
      <c r="O40" s="47"/>
      <c r="P40" s="50"/>
      <c r="Q40" s="49"/>
      <c r="R40" s="47"/>
      <c r="S40" s="50"/>
      <c r="T40" s="49"/>
      <c r="U40" s="47"/>
      <c r="V40" s="50"/>
      <c r="W40" s="49"/>
      <c r="X40" s="47"/>
      <c r="Y40" s="50"/>
      <c r="Z40" s="49"/>
      <c r="AA40" s="47"/>
      <c r="AB40" s="50"/>
      <c r="AC40" s="49"/>
      <c r="AD40" s="47"/>
      <c r="AE40" s="50"/>
      <c r="AF40" s="49"/>
      <c r="AG40" s="47"/>
      <c r="AH40" s="50"/>
      <c r="AI40" s="49"/>
      <c r="AJ40" s="47"/>
      <c r="AK40" s="50"/>
      <c r="AL40" s="49"/>
      <c r="AM40" s="47"/>
      <c r="AN40" s="50"/>
      <c r="AO40" s="51">
        <f t="shared" si="0"/>
        <v>0</v>
      </c>
      <c r="AP40" s="52">
        <f t="shared" si="0"/>
        <v>0</v>
      </c>
      <c r="AQ40" s="53">
        <f t="shared" si="0"/>
        <v>0</v>
      </c>
      <c r="AR40" s="12">
        <f t="shared" si="1"/>
        <v>0</v>
      </c>
    </row>
    <row r="41" spans="1:44" ht="23.25" customHeight="1" thickTop="1" x14ac:dyDescent="0.2">
      <c r="B41" s="268" t="s">
        <v>40</v>
      </c>
      <c r="C41" s="280"/>
      <c r="D41" s="281"/>
      <c r="E41" s="54">
        <f>SUM(E16:E40)</f>
        <v>0</v>
      </c>
      <c r="F41" s="55">
        <f>SUM(F16:F40)</f>
        <v>0</v>
      </c>
      <c r="G41" s="56">
        <f>SUM(G16:G40)</f>
        <v>0</v>
      </c>
      <c r="H41" s="57">
        <f>SUM(H16:H40)</f>
        <v>0</v>
      </c>
      <c r="I41" s="55">
        <f t="shared" ref="I41:AQ41" si="3">SUM(I16:I40)</f>
        <v>0</v>
      </c>
      <c r="J41" s="58">
        <f t="shared" si="3"/>
        <v>0</v>
      </c>
      <c r="K41" s="57">
        <f t="shared" si="3"/>
        <v>0</v>
      </c>
      <c r="L41" s="55">
        <f t="shared" si="3"/>
        <v>0</v>
      </c>
      <c r="M41" s="58">
        <f t="shared" si="3"/>
        <v>0</v>
      </c>
      <c r="N41" s="57">
        <f t="shared" si="3"/>
        <v>0</v>
      </c>
      <c r="O41" s="55">
        <f t="shared" si="3"/>
        <v>0</v>
      </c>
      <c r="P41" s="58">
        <f t="shared" si="3"/>
        <v>0</v>
      </c>
      <c r="Q41" s="57">
        <f t="shared" si="3"/>
        <v>0</v>
      </c>
      <c r="R41" s="55">
        <f t="shared" si="3"/>
        <v>0</v>
      </c>
      <c r="S41" s="58">
        <f t="shared" si="3"/>
        <v>0</v>
      </c>
      <c r="T41" s="57">
        <f t="shared" si="3"/>
        <v>0</v>
      </c>
      <c r="U41" s="55">
        <f t="shared" si="3"/>
        <v>0</v>
      </c>
      <c r="V41" s="58">
        <f t="shared" si="3"/>
        <v>0</v>
      </c>
      <c r="W41" s="57">
        <f t="shared" si="3"/>
        <v>0</v>
      </c>
      <c r="X41" s="55">
        <f t="shared" si="3"/>
        <v>0</v>
      </c>
      <c r="Y41" s="58">
        <f t="shared" si="3"/>
        <v>0</v>
      </c>
      <c r="Z41" s="57">
        <f t="shared" si="3"/>
        <v>0</v>
      </c>
      <c r="AA41" s="55">
        <f t="shared" si="3"/>
        <v>0</v>
      </c>
      <c r="AB41" s="58">
        <f t="shared" si="3"/>
        <v>0</v>
      </c>
      <c r="AC41" s="57">
        <f t="shared" si="3"/>
        <v>0</v>
      </c>
      <c r="AD41" s="55">
        <f t="shared" si="3"/>
        <v>0</v>
      </c>
      <c r="AE41" s="58">
        <f t="shared" si="3"/>
        <v>0</v>
      </c>
      <c r="AF41" s="57">
        <f t="shared" si="3"/>
        <v>0</v>
      </c>
      <c r="AG41" s="55">
        <f t="shared" si="3"/>
        <v>0</v>
      </c>
      <c r="AH41" s="58">
        <f t="shared" si="3"/>
        <v>0</v>
      </c>
      <c r="AI41" s="57">
        <f t="shared" si="3"/>
        <v>0</v>
      </c>
      <c r="AJ41" s="55">
        <f t="shared" si="3"/>
        <v>0</v>
      </c>
      <c r="AK41" s="58">
        <f t="shared" si="3"/>
        <v>0</v>
      </c>
      <c r="AL41" s="57">
        <f t="shared" si="3"/>
        <v>0</v>
      </c>
      <c r="AM41" s="55">
        <f t="shared" si="3"/>
        <v>0</v>
      </c>
      <c r="AN41" s="58">
        <f t="shared" si="3"/>
        <v>0</v>
      </c>
      <c r="AO41" s="57">
        <f t="shared" si="3"/>
        <v>0</v>
      </c>
      <c r="AP41" s="55">
        <f t="shared" si="3"/>
        <v>0</v>
      </c>
      <c r="AQ41" s="59">
        <f t="shared" si="3"/>
        <v>0</v>
      </c>
    </row>
    <row r="42" spans="1:44" ht="23.25" customHeight="1" thickBot="1" x14ac:dyDescent="0.25">
      <c r="A42" s="20"/>
      <c r="B42" s="282" t="s">
        <v>152</v>
      </c>
      <c r="C42" s="283"/>
      <c r="D42" s="284"/>
      <c r="E42" s="285">
        <f>COUNTIF(G16:G40,"&gt;0")</f>
        <v>0</v>
      </c>
      <c r="F42" s="286"/>
      <c r="G42" s="287"/>
      <c r="H42" s="288">
        <f>COUNTIF(J16:J40,"&gt;0")</f>
        <v>0</v>
      </c>
      <c r="I42" s="286"/>
      <c r="J42" s="286"/>
      <c r="K42" s="278">
        <f>COUNTIF(M16:M40,"&gt;0")</f>
        <v>0</v>
      </c>
      <c r="L42" s="279"/>
      <c r="M42" s="279"/>
      <c r="N42" s="278">
        <f>COUNTIF(P16:P40,"&gt;0")</f>
        <v>0</v>
      </c>
      <c r="O42" s="279"/>
      <c r="P42" s="279"/>
      <c r="Q42" s="278">
        <f>COUNTIF(S16:S40,"&gt;0")</f>
        <v>0</v>
      </c>
      <c r="R42" s="279"/>
      <c r="S42" s="279"/>
      <c r="T42" s="278">
        <f>COUNTIF(V16:V40,"&gt;0")</f>
        <v>0</v>
      </c>
      <c r="U42" s="279"/>
      <c r="V42" s="279"/>
      <c r="W42" s="278">
        <f>COUNTIF(Y16:Y40,"&gt;0")</f>
        <v>0</v>
      </c>
      <c r="X42" s="279"/>
      <c r="Y42" s="279"/>
      <c r="Z42" s="278">
        <f>COUNTIF(AB16:AB40,"&gt;0")</f>
        <v>0</v>
      </c>
      <c r="AA42" s="279"/>
      <c r="AB42" s="279"/>
      <c r="AC42" s="278">
        <f>COUNTIF(AE16:AE40,"&gt;0")</f>
        <v>0</v>
      </c>
      <c r="AD42" s="279"/>
      <c r="AE42" s="279"/>
      <c r="AF42" s="278">
        <f>COUNTIF(AH16:AH40,"&gt;0")</f>
        <v>0</v>
      </c>
      <c r="AG42" s="279"/>
      <c r="AH42" s="279"/>
      <c r="AI42" s="278">
        <f>COUNTIF(AK16:AK40,"&gt;0")</f>
        <v>0</v>
      </c>
      <c r="AJ42" s="279"/>
      <c r="AK42" s="279"/>
      <c r="AL42" s="278">
        <f>COUNTIF(AN16:AN40,"&gt;0")</f>
        <v>0</v>
      </c>
      <c r="AM42" s="279"/>
      <c r="AN42" s="279"/>
      <c r="AO42" s="265">
        <f>SUM(E42:AN42)</f>
        <v>0</v>
      </c>
      <c r="AP42" s="266"/>
      <c r="AQ42" s="267"/>
    </row>
    <row r="43" spans="1:44" ht="16.5" customHeight="1" x14ac:dyDescent="0.2">
      <c r="B43" s="17">
        <f>B40+1</f>
        <v>26</v>
      </c>
      <c r="C43" s="21"/>
      <c r="D43" s="22"/>
      <c r="E43" s="27"/>
      <c r="F43" s="60"/>
      <c r="G43" s="29"/>
      <c r="H43" s="30"/>
      <c r="I43" s="60"/>
      <c r="J43" s="31"/>
      <c r="K43" s="30"/>
      <c r="L43" s="60"/>
      <c r="M43" s="31"/>
      <c r="N43" s="30"/>
      <c r="O43" s="60"/>
      <c r="P43" s="31"/>
      <c r="Q43" s="30"/>
      <c r="R43" s="60"/>
      <c r="S43" s="31"/>
      <c r="T43" s="30"/>
      <c r="U43" s="60"/>
      <c r="V43" s="31"/>
      <c r="W43" s="30"/>
      <c r="X43" s="60"/>
      <c r="Y43" s="31"/>
      <c r="Z43" s="30"/>
      <c r="AA43" s="60"/>
      <c r="AB43" s="31"/>
      <c r="AC43" s="30"/>
      <c r="AD43" s="60"/>
      <c r="AE43" s="31"/>
      <c r="AF43" s="30"/>
      <c r="AG43" s="60"/>
      <c r="AH43" s="31"/>
      <c r="AI43" s="30"/>
      <c r="AJ43" s="60"/>
      <c r="AK43" s="31"/>
      <c r="AL43" s="30"/>
      <c r="AM43" s="60"/>
      <c r="AN43" s="31"/>
      <c r="AO43" s="41">
        <f t="shared" ref="AO43:AQ77" si="4">SUM(E43,H43,K43,N43,Q43,T43,W43,Z43,AC43,AF43,AI43,AL43)</f>
        <v>0</v>
      </c>
      <c r="AP43" s="42">
        <f t="shared" si="4"/>
        <v>0</v>
      </c>
      <c r="AQ43" s="43">
        <f t="shared" si="4"/>
        <v>0</v>
      </c>
      <c r="AR43" s="12">
        <f t="shared" ref="AR43:AR77" si="5">COUNT(G43,J43,M43,P43,S43,V43,Y43,AB43,AE43,AH43,AK43,AN43)</f>
        <v>0</v>
      </c>
    </row>
    <row r="44" spans="1:44" ht="16.5" customHeight="1" x14ac:dyDescent="0.2">
      <c r="B44" s="18">
        <f t="shared" ref="B44:B77" si="6">B43+1</f>
        <v>27</v>
      </c>
      <c r="C44" s="23"/>
      <c r="D44" s="24"/>
      <c r="E44" s="35"/>
      <c r="F44" s="45"/>
      <c r="G44" s="37"/>
      <c r="H44" s="38"/>
      <c r="I44" s="45"/>
      <c r="J44" s="39"/>
      <c r="K44" s="38"/>
      <c r="L44" s="45"/>
      <c r="M44" s="39"/>
      <c r="N44" s="38"/>
      <c r="O44" s="45"/>
      <c r="P44" s="39"/>
      <c r="Q44" s="38"/>
      <c r="R44" s="45"/>
      <c r="S44" s="39"/>
      <c r="T44" s="38"/>
      <c r="U44" s="45"/>
      <c r="V44" s="39"/>
      <c r="W44" s="38"/>
      <c r="X44" s="45"/>
      <c r="Y44" s="39"/>
      <c r="Z44" s="38"/>
      <c r="AA44" s="45"/>
      <c r="AB44" s="39"/>
      <c r="AC44" s="38"/>
      <c r="AD44" s="45"/>
      <c r="AE44" s="39"/>
      <c r="AF44" s="38"/>
      <c r="AG44" s="45"/>
      <c r="AH44" s="39"/>
      <c r="AI44" s="38"/>
      <c r="AJ44" s="45"/>
      <c r="AK44" s="39"/>
      <c r="AL44" s="38"/>
      <c r="AM44" s="45"/>
      <c r="AN44" s="39"/>
      <c r="AO44" s="41">
        <f t="shared" si="4"/>
        <v>0</v>
      </c>
      <c r="AP44" s="42">
        <f t="shared" si="4"/>
        <v>0</v>
      </c>
      <c r="AQ44" s="43">
        <f t="shared" si="4"/>
        <v>0</v>
      </c>
      <c r="AR44" s="12">
        <f t="shared" si="5"/>
        <v>0</v>
      </c>
    </row>
    <row r="45" spans="1:44" ht="16.5" customHeight="1" x14ac:dyDescent="0.2">
      <c r="B45" s="18">
        <f t="shared" si="6"/>
        <v>28</v>
      </c>
      <c r="C45" s="23"/>
      <c r="D45" s="24"/>
      <c r="E45" s="35"/>
      <c r="F45" s="45"/>
      <c r="G45" s="37"/>
      <c r="H45" s="38"/>
      <c r="I45" s="45"/>
      <c r="J45" s="39"/>
      <c r="K45" s="38"/>
      <c r="L45" s="45"/>
      <c r="M45" s="39"/>
      <c r="N45" s="38"/>
      <c r="O45" s="45"/>
      <c r="P45" s="39"/>
      <c r="Q45" s="38"/>
      <c r="R45" s="45"/>
      <c r="S45" s="39"/>
      <c r="T45" s="38"/>
      <c r="U45" s="45"/>
      <c r="V45" s="39"/>
      <c r="W45" s="38"/>
      <c r="X45" s="45"/>
      <c r="Y45" s="39"/>
      <c r="Z45" s="38"/>
      <c r="AA45" s="45"/>
      <c r="AB45" s="39"/>
      <c r="AC45" s="38"/>
      <c r="AD45" s="45"/>
      <c r="AE45" s="39"/>
      <c r="AF45" s="38"/>
      <c r="AG45" s="45"/>
      <c r="AH45" s="39"/>
      <c r="AI45" s="38"/>
      <c r="AJ45" s="45"/>
      <c r="AK45" s="39"/>
      <c r="AL45" s="38"/>
      <c r="AM45" s="45"/>
      <c r="AN45" s="39"/>
      <c r="AO45" s="41">
        <f t="shared" si="4"/>
        <v>0</v>
      </c>
      <c r="AP45" s="42">
        <f t="shared" si="4"/>
        <v>0</v>
      </c>
      <c r="AQ45" s="43">
        <f t="shared" si="4"/>
        <v>0</v>
      </c>
      <c r="AR45" s="12">
        <f t="shared" si="5"/>
        <v>0</v>
      </c>
    </row>
    <row r="46" spans="1:44" ht="16.5" customHeight="1" x14ac:dyDescent="0.2">
      <c r="B46" s="18">
        <f t="shared" si="6"/>
        <v>29</v>
      </c>
      <c r="C46" s="23"/>
      <c r="D46" s="24"/>
      <c r="E46" s="35"/>
      <c r="F46" s="45"/>
      <c r="G46" s="37"/>
      <c r="H46" s="38"/>
      <c r="I46" s="45"/>
      <c r="J46" s="39"/>
      <c r="K46" s="38"/>
      <c r="L46" s="45"/>
      <c r="M46" s="39"/>
      <c r="N46" s="38"/>
      <c r="O46" s="45"/>
      <c r="P46" s="39"/>
      <c r="Q46" s="38"/>
      <c r="R46" s="45"/>
      <c r="S46" s="39"/>
      <c r="T46" s="38"/>
      <c r="U46" s="45"/>
      <c r="V46" s="39"/>
      <c r="W46" s="38"/>
      <c r="X46" s="45"/>
      <c r="Y46" s="39"/>
      <c r="Z46" s="38"/>
      <c r="AA46" s="45"/>
      <c r="AB46" s="39"/>
      <c r="AC46" s="38"/>
      <c r="AD46" s="45"/>
      <c r="AE46" s="39"/>
      <c r="AF46" s="38"/>
      <c r="AG46" s="45"/>
      <c r="AH46" s="39"/>
      <c r="AI46" s="38"/>
      <c r="AJ46" s="45"/>
      <c r="AK46" s="39"/>
      <c r="AL46" s="38"/>
      <c r="AM46" s="45"/>
      <c r="AN46" s="39"/>
      <c r="AO46" s="41">
        <f t="shared" si="4"/>
        <v>0</v>
      </c>
      <c r="AP46" s="42">
        <f t="shared" si="4"/>
        <v>0</v>
      </c>
      <c r="AQ46" s="43">
        <f t="shared" si="4"/>
        <v>0</v>
      </c>
      <c r="AR46" s="12">
        <f t="shared" si="5"/>
        <v>0</v>
      </c>
    </row>
    <row r="47" spans="1:44" ht="16.5" customHeight="1" x14ac:dyDescent="0.2">
      <c r="B47" s="18">
        <f t="shared" si="6"/>
        <v>30</v>
      </c>
      <c r="C47" s="23"/>
      <c r="D47" s="24"/>
      <c r="E47" s="35"/>
      <c r="F47" s="45"/>
      <c r="G47" s="37"/>
      <c r="H47" s="38"/>
      <c r="I47" s="45"/>
      <c r="J47" s="39"/>
      <c r="K47" s="38"/>
      <c r="L47" s="45"/>
      <c r="M47" s="39"/>
      <c r="N47" s="38"/>
      <c r="O47" s="45"/>
      <c r="P47" s="39"/>
      <c r="Q47" s="38"/>
      <c r="R47" s="45"/>
      <c r="S47" s="39"/>
      <c r="T47" s="38"/>
      <c r="U47" s="45"/>
      <c r="V47" s="39"/>
      <c r="W47" s="38"/>
      <c r="X47" s="45"/>
      <c r="Y47" s="39"/>
      <c r="Z47" s="38"/>
      <c r="AA47" s="45"/>
      <c r="AB47" s="39"/>
      <c r="AC47" s="38"/>
      <c r="AD47" s="45"/>
      <c r="AE47" s="39"/>
      <c r="AF47" s="38"/>
      <c r="AG47" s="45"/>
      <c r="AH47" s="39"/>
      <c r="AI47" s="38"/>
      <c r="AJ47" s="45"/>
      <c r="AK47" s="39"/>
      <c r="AL47" s="38"/>
      <c r="AM47" s="45"/>
      <c r="AN47" s="39"/>
      <c r="AO47" s="41">
        <f t="shared" si="4"/>
        <v>0</v>
      </c>
      <c r="AP47" s="42">
        <f t="shared" si="4"/>
        <v>0</v>
      </c>
      <c r="AQ47" s="43">
        <f t="shared" si="4"/>
        <v>0</v>
      </c>
      <c r="AR47" s="12">
        <f t="shared" si="5"/>
        <v>0</v>
      </c>
    </row>
    <row r="48" spans="1:44" ht="16.5" customHeight="1" x14ac:dyDescent="0.2">
      <c r="B48" s="18">
        <f t="shared" si="6"/>
        <v>31</v>
      </c>
      <c r="C48" s="23"/>
      <c r="D48" s="24"/>
      <c r="E48" s="35"/>
      <c r="F48" s="45"/>
      <c r="G48" s="37"/>
      <c r="H48" s="38"/>
      <c r="I48" s="45"/>
      <c r="J48" s="39"/>
      <c r="K48" s="38"/>
      <c r="L48" s="45"/>
      <c r="M48" s="39"/>
      <c r="N48" s="38"/>
      <c r="O48" s="45"/>
      <c r="P48" s="39"/>
      <c r="Q48" s="38"/>
      <c r="R48" s="45"/>
      <c r="S48" s="39"/>
      <c r="T48" s="38"/>
      <c r="U48" s="45"/>
      <c r="V48" s="39"/>
      <c r="W48" s="38"/>
      <c r="X48" s="45"/>
      <c r="Y48" s="39"/>
      <c r="Z48" s="38"/>
      <c r="AA48" s="45"/>
      <c r="AB48" s="39"/>
      <c r="AC48" s="38"/>
      <c r="AD48" s="45"/>
      <c r="AE48" s="39"/>
      <c r="AF48" s="38"/>
      <c r="AG48" s="45"/>
      <c r="AH48" s="39"/>
      <c r="AI48" s="38"/>
      <c r="AJ48" s="45"/>
      <c r="AK48" s="39"/>
      <c r="AL48" s="38"/>
      <c r="AM48" s="45"/>
      <c r="AN48" s="39"/>
      <c r="AO48" s="41">
        <f t="shared" si="4"/>
        <v>0</v>
      </c>
      <c r="AP48" s="42">
        <f t="shared" si="4"/>
        <v>0</v>
      </c>
      <c r="AQ48" s="43">
        <f t="shared" si="4"/>
        <v>0</v>
      </c>
      <c r="AR48" s="12">
        <f t="shared" si="5"/>
        <v>0</v>
      </c>
    </row>
    <row r="49" spans="2:44" ht="16.5" customHeight="1" x14ac:dyDescent="0.2">
      <c r="B49" s="18">
        <f t="shared" si="6"/>
        <v>32</v>
      </c>
      <c r="C49" s="23"/>
      <c r="D49" s="24"/>
      <c r="E49" s="35"/>
      <c r="F49" s="45"/>
      <c r="G49" s="37"/>
      <c r="H49" s="38"/>
      <c r="I49" s="45"/>
      <c r="J49" s="39"/>
      <c r="K49" s="38"/>
      <c r="L49" s="45"/>
      <c r="M49" s="39"/>
      <c r="N49" s="38"/>
      <c r="O49" s="45"/>
      <c r="P49" s="39"/>
      <c r="Q49" s="38"/>
      <c r="R49" s="45"/>
      <c r="S49" s="39"/>
      <c r="T49" s="38"/>
      <c r="U49" s="45"/>
      <c r="V49" s="39"/>
      <c r="W49" s="38"/>
      <c r="X49" s="45"/>
      <c r="Y49" s="39"/>
      <c r="Z49" s="38"/>
      <c r="AA49" s="45"/>
      <c r="AB49" s="39"/>
      <c r="AC49" s="38"/>
      <c r="AD49" s="45"/>
      <c r="AE49" s="39"/>
      <c r="AF49" s="38"/>
      <c r="AG49" s="45"/>
      <c r="AH49" s="39"/>
      <c r="AI49" s="38"/>
      <c r="AJ49" s="45"/>
      <c r="AK49" s="39"/>
      <c r="AL49" s="38"/>
      <c r="AM49" s="45"/>
      <c r="AN49" s="39"/>
      <c r="AO49" s="41">
        <f t="shared" si="4"/>
        <v>0</v>
      </c>
      <c r="AP49" s="42">
        <f t="shared" si="4"/>
        <v>0</v>
      </c>
      <c r="AQ49" s="43">
        <f t="shared" si="4"/>
        <v>0</v>
      </c>
      <c r="AR49" s="12">
        <f t="shared" si="5"/>
        <v>0</v>
      </c>
    </row>
    <row r="50" spans="2:44" ht="16.5" customHeight="1" x14ac:dyDescent="0.2">
      <c r="B50" s="18">
        <f t="shared" si="6"/>
        <v>33</v>
      </c>
      <c r="C50" s="23"/>
      <c r="D50" s="24"/>
      <c r="E50" s="35"/>
      <c r="F50" s="45"/>
      <c r="G50" s="37"/>
      <c r="H50" s="38"/>
      <c r="I50" s="45"/>
      <c r="J50" s="39"/>
      <c r="K50" s="38"/>
      <c r="L50" s="45"/>
      <c r="M50" s="39"/>
      <c r="N50" s="38"/>
      <c r="O50" s="45"/>
      <c r="P50" s="39"/>
      <c r="Q50" s="38"/>
      <c r="R50" s="45"/>
      <c r="S50" s="39"/>
      <c r="T50" s="38"/>
      <c r="U50" s="45"/>
      <c r="V50" s="39"/>
      <c r="W50" s="38"/>
      <c r="X50" s="45"/>
      <c r="Y50" s="39"/>
      <c r="Z50" s="38"/>
      <c r="AA50" s="45"/>
      <c r="AB50" s="39"/>
      <c r="AC50" s="38"/>
      <c r="AD50" s="45"/>
      <c r="AE50" s="39"/>
      <c r="AF50" s="38"/>
      <c r="AG50" s="45"/>
      <c r="AH50" s="39"/>
      <c r="AI50" s="38"/>
      <c r="AJ50" s="45"/>
      <c r="AK50" s="39"/>
      <c r="AL50" s="38"/>
      <c r="AM50" s="45"/>
      <c r="AN50" s="39"/>
      <c r="AO50" s="41">
        <f t="shared" si="4"/>
        <v>0</v>
      </c>
      <c r="AP50" s="42">
        <f t="shared" si="4"/>
        <v>0</v>
      </c>
      <c r="AQ50" s="43">
        <f t="shared" si="4"/>
        <v>0</v>
      </c>
      <c r="AR50" s="12">
        <f t="shared" si="5"/>
        <v>0</v>
      </c>
    </row>
    <row r="51" spans="2:44" ht="16.5" customHeight="1" x14ac:dyDescent="0.2">
      <c r="B51" s="18">
        <f t="shared" si="6"/>
        <v>34</v>
      </c>
      <c r="C51" s="23"/>
      <c r="D51" s="24"/>
      <c r="E51" s="35"/>
      <c r="F51" s="45"/>
      <c r="G51" s="37"/>
      <c r="H51" s="38"/>
      <c r="I51" s="45"/>
      <c r="J51" s="39"/>
      <c r="K51" s="38"/>
      <c r="L51" s="45"/>
      <c r="M51" s="39"/>
      <c r="N51" s="38"/>
      <c r="O51" s="45"/>
      <c r="P51" s="39"/>
      <c r="Q51" s="38"/>
      <c r="R51" s="45"/>
      <c r="S51" s="39"/>
      <c r="T51" s="38"/>
      <c r="U51" s="45"/>
      <c r="V51" s="39"/>
      <c r="W51" s="38"/>
      <c r="X51" s="45"/>
      <c r="Y51" s="39"/>
      <c r="Z51" s="38"/>
      <c r="AA51" s="45"/>
      <c r="AB51" s="39"/>
      <c r="AC51" s="38"/>
      <c r="AD51" s="45"/>
      <c r="AE51" s="39"/>
      <c r="AF51" s="38"/>
      <c r="AG51" s="45"/>
      <c r="AH51" s="39"/>
      <c r="AI51" s="38"/>
      <c r="AJ51" s="45"/>
      <c r="AK51" s="39"/>
      <c r="AL51" s="38"/>
      <c r="AM51" s="45"/>
      <c r="AN51" s="39"/>
      <c r="AO51" s="41">
        <f t="shared" si="4"/>
        <v>0</v>
      </c>
      <c r="AP51" s="42">
        <f t="shared" si="4"/>
        <v>0</v>
      </c>
      <c r="AQ51" s="43">
        <f t="shared" si="4"/>
        <v>0</v>
      </c>
      <c r="AR51" s="12">
        <f t="shared" si="5"/>
        <v>0</v>
      </c>
    </row>
    <row r="52" spans="2:44" ht="16.5" customHeight="1" x14ac:dyDescent="0.2">
      <c r="B52" s="18">
        <f t="shared" si="6"/>
        <v>35</v>
      </c>
      <c r="C52" s="23"/>
      <c r="D52" s="24"/>
      <c r="E52" s="35"/>
      <c r="F52" s="45"/>
      <c r="G52" s="37"/>
      <c r="H52" s="38"/>
      <c r="I52" s="45"/>
      <c r="J52" s="39"/>
      <c r="K52" s="38"/>
      <c r="L52" s="45"/>
      <c r="M52" s="39"/>
      <c r="N52" s="38"/>
      <c r="O52" s="45"/>
      <c r="P52" s="39"/>
      <c r="Q52" s="38"/>
      <c r="R52" s="45"/>
      <c r="S52" s="39"/>
      <c r="T52" s="38"/>
      <c r="U52" s="45"/>
      <c r="V52" s="39"/>
      <c r="W52" s="38"/>
      <c r="X52" s="45"/>
      <c r="Y52" s="39"/>
      <c r="Z52" s="38"/>
      <c r="AA52" s="45"/>
      <c r="AB52" s="39"/>
      <c r="AC52" s="38"/>
      <c r="AD52" s="45"/>
      <c r="AE52" s="39"/>
      <c r="AF52" s="38"/>
      <c r="AG52" s="45"/>
      <c r="AH52" s="39"/>
      <c r="AI52" s="38"/>
      <c r="AJ52" s="45"/>
      <c r="AK52" s="39"/>
      <c r="AL52" s="38"/>
      <c r="AM52" s="45"/>
      <c r="AN52" s="39"/>
      <c r="AO52" s="41">
        <f t="shared" si="4"/>
        <v>0</v>
      </c>
      <c r="AP52" s="42">
        <f t="shared" si="4"/>
        <v>0</v>
      </c>
      <c r="AQ52" s="43">
        <f t="shared" si="4"/>
        <v>0</v>
      </c>
      <c r="AR52" s="12">
        <f t="shared" si="5"/>
        <v>0</v>
      </c>
    </row>
    <row r="53" spans="2:44" ht="16.5" customHeight="1" x14ac:dyDescent="0.2">
      <c r="B53" s="18">
        <f t="shared" si="6"/>
        <v>36</v>
      </c>
      <c r="C53" s="23"/>
      <c r="D53" s="24"/>
      <c r="E53" s="35"/>
      <c r="F53" s="45"/>
      <c r="G53" s="37"/>
      <c r="H53" s="38"/>
      <c r="I53" s="45"/>
      <c r="J53" s="39"/>
      <c r="K53" s="38"/>
      <c r="L53" s="45"/>
      <c r="M53" s="39"/>
      <c r="N53" s="38"/>
      <c r="O53" s="45"/>
      <c r="P53" s="39"/>
      <c r="Q53" s="38"/>
      <c r="R53" s="45"/>
      <c r="S53" s="39"/>
      <c r="T53" s="38"/>
      <c r="U53" s="45"/>
      <c r="V53" s="39"/>
      <c r="W53" s="38"/>
      <c r="X53" s="45"/>
      <c r="Y53" s="39"/>
      <c r="Z53" s="38"/>
      <c r="AA53" s="45"/>
      <c r="AB53" s="39"/>
      <c r="AC53" s="38"/>
      <c r="AD53" s="45"/>
      <c r="AE53" s="39"/>
      <c r="AF53" s="38"/>
      <c r="AG53" s="45"/>
      <c r="AH53" s="39"/>
      <c r="AI53" s="38"/>
      <c r="AJ53" s="45"/>
      <c r="AK53" s="39"/>
      <c r="AL53" s="38"/>
      <c r="AM53" s="45"/>
      <c r="AN53" s="39"/>
      <c r="AO53" s="41">
        <f t="shared" si="4"/>
        <v>0</v>
      </c>
      <c r="AP53" s="42">
        <f t="shared" si="4"/>
        <v>0</v>
      </c>
      <c r="AQ53" s="43">
        <f t="shared" si="4"/>
        <v>0</v>
      </c>
      <c r="AR53" s="12">
        <f t="shared" si="5"/>
        <v>0</v>
      </c>
    </row>
    <row r="54" spans="2:44" ht="16.5" customHeight="1" x14ac:dyDescent="0.2">
      <c r="B54" s="18">
        <f t="shared" si="6"/>
        <v>37</v>
      </c>
      <c r="C54" s="23"/>
      <c r="D54" s="24"/>
      <c r="E54" s="35"/>
      <c r="F54" s="45"/>
      <c r="G54" s="37"/>
      <c r="H54" s="38"/>
      <c r="I54" s="45"/>
      <c r="J54" s="39"/>
      <c r="K54" s="38"/>
      <c r="L54" s="45"/>
      <c r="M54" s="39"/>
      <c r="N54" s="38"/>
      <c r="O54" s="45"/>
      <c r="P54" s="39"/>
      <c r="Q54" s="38"/>
      <c r="R54" s="45"/>
      <c r="S54" s="39"/>
      <c r="T54" s="38"/>
      <c r="U54" s="45"/>
      <c r="V54" s="39"/>
      <c r="W54" s="38"/>
      <c r="X54" s="45"/>
      <c r="Y54" s="39"/>
      <c r="Z54" s="38"/>
      <c r="AA54" s="45"/>
      <c r="AB54" s="39"/>
      <c r="AC54" s="38"/>
      <c r="AD54" s="45"/>
      <c r="AE54" s="39"/>
      <c r="AF54" s="38"/>
      <c r="AG54" s="45"/>
      <c r="AH54" s="39"/>
      <c r="AI54" s="38"/>
      <c r="AJ54" s="45"/>
      <c r="AK54" s="39"/>
      <c r="AL54" s="38"/>
      <c r="AM54" s="45"/>
      <c r="AN54" s="39"/>
      <c r="AO54" s="41">
        <f t="shared" si="4"/>
        <v>0</v>
      </c>
      <c r="AP54" s="42">
        <f t="shared" si="4"/>
        <v>0</v>
      </c>
      <c r="AQ54" s="43">
        <f t="shared" si="4"/>
        <v>0</v>
      </c>
      <c r="AR54" s="12">
        <f t="shared" si="5"/>
        <v>0</v>
      </c>
    </row>
    <row r="55" spans="2:44" ht="16.5" customHeight="1" x14ac:dyDescent="0.2">
      <c r="B55" s="18">
        <f t="shared" si="6"/>
        <v>38</v>
      </c>
      <c r="C55" s="23"/>
      <c r="D55" s="24"/>
      <c r="E55" s="35"/>
      <c r="F55" s="45"/>
      <c r="G55" s="37"/>
      <c r="H55" s="38"/>
      <c r="I55" s="45"/>
      <c r="J55" s="39"/>
      <c r="K55" s="38"/>
      <c r="L55" s="45"/>
      <c r="M55" s="39"/>
      <c r="N55" s="38"/>
      <c r="O55" s="45"/>
      <c r="P55" s="39"/>
      <c r="Q55" s="38"/>
      <c r="R55" s="45"/>
      <c r="S55" s="39"/>
      <c r="T55" s="38"/>
      <c r="U55" s="45"/>
      <c r="V55" s="39"/>
      <c r="W55" s="38"/>
      <c r="X55" s="45"/>
      <c r="Y55" s="39"/>
      <c r="Z55" s="38"/>
      <c r="AA55" s="45"/>
      <c r="AB55" s="39"/>
      <c r="AC55" s="38"/>
      <c r="AD55" s="45"/>
      <c r="AE55" s="39"/>
      <c r="AF55" s="38"/>
      <c r="AG55" s="45"/>
      <c r="AH55" s="39"/>
      <c r="AI55" s="38"/>
      <c r="AJ55" s="45"/>
      <c r="AK55" s="39"/>
      <c r="AL55" s="38"/>
      <c r="AM55" s="45"/>
      <c r="AN55" s="39"/>
      <c r="AO55" s="41">
        <f t="shared" si="4"/>
        <v>0</v>
      </c>
      <c r="AP55" s="42">
        <f t="shared" si="4"/>
        <v>0</v>
      </c>
      <c r="AQ55" s="43">
        <f t="shared" si="4"/>
        <v>0</v>
      </c>
      <c r="AR55" s="12">
        <f t="shared" si="5"/>
        <v>0</v>
      </c>
    </row>
    <row r="56" spans="2:44" ht="16.5" customHeight="1" x14ac:dyDescent="0.2">
      <c r="B56" s="18">
        <f t="shared" si="6"/>
        <v>39</v>
      </c>
      <c r="C56" s="23"/>
      <c r="D56" s="24"/>
      <c r="E56" s="35"/>
      <c r="F56" s="45"/>
      <c r="G56" s="37"/>
      <c r="H56" s="38"/>
      <c r="I56" s="45"/>
      <c r="J56" s="39"/>
      <c r="K56" s="38"/>
      <c r="L56" s="45"/>
      <c r="M56" s="39"/>
      <c r="N56" s="38"/>
      <c r="O56" s="45"/>
      <c r="P56" s="39"/>
      <c r="Q56" s="38"/>
      <c r="R56" s="45"/>
      <c r="S56" s="39"/>
      <c r="T56" s="38"/>
      <c r="U56" s="45"/>
      <c r="V56" s="39"/>
      <c r="W56" s="38"/>
      <c r="X56" s="45"/>
      <c r="Y56" s="39"/>
      <c r="Z56" s="38"/>
      <c r="AA56" s="45"/>
      <c r="AB56" s="39"/>
      <c r="AC56" s="38"/>
      <c r="AD56" s="45"/>
      <c r="AE56" s="39"/>
      <c r="AF56" s="38"/>
      <c r="AG56" s="45"/>
      <c r="AH56" s="39"/>
      <c r="AI56" s="38"/>
      <c r="AJ56" s="45"/>
      <c r="AK56" s="39"/>
      <c r="AL56" s="38"/>
      <c r="AM56" s="45"/>
      <c r="AN56" s="39"/>
      <c r="AO56" s="41">
        <f t="shared" si="4"/>
        <v>0</v>
      </c>
      <c r="AP56" s="42">
        <f t="shared" si="4"/>
        <v>0</v>
      </c>
      <c r="AQ56" s="43">
        <f t="shared" si="4"/>
        <v>0</v>
      </c>
      <c r="AR56" s="12">
        <f t="shared" si="5"/>
        <v>0</v>
      </c>
    </row>
    <row r="57" spans="2:44" ht="16.5" customHeight="1" x14ac:dyDescent="0.2">
      <c r="B57" s="18">
        <f t="shared" si="6"/>
        <v>40</v>
      </c>
      <c r="C57" s="23"/>
      <c r="D57" s="24"/>
      <c r="E57" s="35"/>
      <c r="F57" s="45"/>
      <c r="G57" s="37"/>
      <c r="H57" s="38"/>
      <c r="I57" s="45"/>
      <c r="J57" s="39"/>
      <c r="K57" s="38"/>
      <c r="L57" s="45"/>
      <c r="M57" s="39"/>
      <c r="N57" s="38"/>
      <c r="O57" s="45"/>
      <c r="P57" s="39"/>
      <c r="Q57" s="38"/>
      <c r="R57" s="45"/>
      <c r="S57" s="39"/>
      <c r="T57" s="38"/>
      <c r="U57" s="45"/>
      <c r="V57" s="39"/>
      <c r="W57" s="38"/>
      <c r="X57" s="45"/>
      <c r="Y57" s="39"/>
      <c r="Z57" s="38"/>
      <c r="AA57" s="45"/>
      <c r="AB57" s="39"/>
      <c r="AC57" s="38"/>
      <c r="AD57" s="45"/>
      <c r="AE57" s="39"/>
      <c r="AF57" s="38"/>
      <c r="AG57" s="45"/>
      <c r="AH57" s="39"/>
      <c r="AI57" s="38"/>
      <c r="AJ57" s="45"/>
      <c r="AK57" s="39"/>
      <c r="AL57" s="38"/>
      <c r="AM57" s="45"/>
      <c r="AN57" s="39"/>
      <c r="AO57" s="41">
        <f t="shared" si="4"/>
        <v>0</v>
      </c>
      <c r="AP57" s="42">
        <f t="shared" si="4"/>
        <v>0</v>
      </c>
      <c r="AQ57" s="43">
        <f t="shared" si="4"/>
        <v>0</v>
      </c>
      <c r="AR57" s="12">
        <f t="shared" si="5"/>
        <v>0</v>
      </c>
    </row>
    <row r="58" spans="2:44" ht="16.5" customHeight="1" x14ac:dyDescent="0.2">
      <c r="B58" s="18">
        <f t="shared" si="6"/>
        <v>41</v>
      </c>
      <c r="C58" s="23"/>
      <c r="D58" s="24"/>
      <c r="E58" s="35"/>
      <c r="F58" s="45"/>
      <c r="G58" s="37"/>
      <c r="H58" s="38"/>
      <c r="I58" s="45"/>
      <c r="J58" s="39"/>
      <c r="K58" s="38"/>
      <c r="L58" s="45"/>
      <c r="M58" s="39"/>
      <c r="N58" s="38"/>
      <c r="O58" s="45"/>
      <c r="P58" s="39"/>
      <c r="Q58" s="38"/>
      <c r="R58" s="45"/>
      <c r="S58" s="39"/>
      <c r="T58" s="38"/>
      <c r="U58" s="45"/>
      <c r="V58" s="39"/>
      <c r="W58" s="38"/>
      <c r="X58" s="45"/>
      <c r="Y58" s="39"/>
      <c r="Z58" s="38"/>
      <c r="AA58" s="45"/>
      <c r="AB58" s="39"/>
      <c r="AC58" s="38"/>
      <c r="AD58" s="45"/>
      <c r="AE58" s="39"/>
      <c r="AF58" s="38"/>
      <c r="AG58" s="45"/>
      <c r="AH58" s="39"/>
      <c r="AI58" s="38"/>
      <c r="AJ58" s="45"/>
      <c r="AK58" s="39"/>
      <c r="AL58" s="38"/>
      <c r="AM58" s="45"/>
      <c r="AN58" s="39"/>
      <c r="AO58" s="41">
        <f t="shared" si="4"/>
        <v>0</v>
      </c>
      <c r="AP58" s="42">
        <f t="shared" si="4"/>
        <v>0</v>
      </c>
      <c r="AQ58" s="43">
        <f t="shared" si="4"/>
        <v>0</v>
      </c>
      <c r="AR58" s="12">
        <f t="shared" si="5"/>
        <v>0</v>
      </c>
    </row>
    <row r="59" spans="2:44" ht="16.5" customHeight="1" x14ac:dyDescent="0.2">
      <c r="B59" s="18">
        <f t="shared" si="6"/>
        <v>42</v>
      </c>
      <c r="C59" s="23"/>
      <c r="D59" s="24"/>
      <c r="E59" s="35"/>
      <c r="F59" s="45"/>
      <c r="G59" s="37"/>
      <c r="H59" s="38"/>
      <c r="I59" s="45"/>
      <c r="J59" s="39"/>
      <c r="K59" s="38"/>
      <c r="L59" s="45"/>
      <c r="M59" s="39"/>
      <c r="N59" s="38"/>
      <c r="O59" s="45"/>
      <c r="P59" s="39"/>
      <c r="Q59" s="38"/>
      <c r="R59" s="45"/>
      <c r="S59" s="39"/>
      <c r="T59" s="38"/>
      <c r="U59" s="45"/>
      <c r="V59" s="39"/>
      <c r="W59" s="38"/>
      <c r="X59" s="45"/>
      <c r="Y59" s="39"/>
      <c r="Z59" s="38"/>
      <c r="AA59" s="45"/>
      <c r="AB59" s="39"/>
      <c r="AC59" s="38"/>
      <c r="AD59" s="45"/>
      <c r="AE59" s="39"/>
      <c r="AF59" s="38"/>
      <c r="AG59" s="45"/>
      <c r="AH59" s="39"/>
      <c r="AI59" s="38"/>
      <c r="AJ59" s="45"/>
      <c r="AK59" s="39"/>
      <c r="AL59" s="38"/>
      <c r="AM59" s="45"/>
      <c r="AN59" s="39"/>
      <c r="AO59" s="41">
        <f t="shared" si="4"/>
        <v>0</v>
      </c>
      <c r="AP59" s="42">
        <f t="shared" si="4"/>
        <v>0</v>
      </c>
      <c r="AQ59" s="43">
        <f t="shared" si="4"/>
        <v>0</v>
      </c>
      <c r="AR59" s="12">
        <f t="shared" si="5"/>
        <v>0</v>
      </c>
    </row>
    <row r="60" spans="2:44" ht="16.5" customHeight="1" x14ac:dyDescent="0.2">
      <c r="B60" s="18">
        <f t="shared" si="6"/>
        <v>43</v>
      </c>
      <c r="C60" s="23"/>
      <c r="D60" s="24"/>
      <c r="E60" s="35"/>
      <c r="F60" s="45"/>
      <c r="G60" s="37"/>
      <c r="H60" s="38"/>
      <c r="I60" s="45"/>
      <c r="J60" s="39"/>
      <c r="K60" s="38"/>
      <c r="L60" s="45"/>
      <c r="M60" s="39"/>
      <c r="N60" s="38"/>
      <c r="O60" s="45"/>
      <c r="P60" s="39"/>
      <c r="Q60" s="38"/>
      <c r="R60" s="45"/>
      <c r="S60" s="39"/>
      <c r="T60" s="38"/>
      <c r="U60" s="45"/>
      <c r="V60" s="39"/>
      <c r="W60" s="38"/>
      <c r="X60" s="45"/>
      <c r="Y60" s="39"/>
      <c r="Z60" s="38"/>
      <c r="AA60" s="45"/>
      <c r="AB60" s="39"/>
      <c r="AC60" s="38"/>
      <c r="AD60" s="45"/>
      <c r="AE60" s="39"/>
      <c r="AF60" s="38"/>
      <c r="AG60" s="45"/>
      <c r="AH60" s="39"/>
      <c r="AI60" s="38"/>
      <c r="AJ60" s="45"/>
      <c r="AK60" s="39"/>
      <c r="AL60" s="38"/>
      <c r="AM60" s="45"/>
      <c r="AN60" s="39"/>
      <c r="AO60" s="41">
        <f t="shared" si="4"/>
        <v>0</v>
      </c>
      <c r="AP60" s="42">
        <f t="shared" si="4"/>
        <v>0</v>
      </c>
      <c r="AQ60" s="43">
        <f t="shared" si="4"/>
        <v>0</v>
      </c>
      <c r="AR60" s="12">
        <f t="shared" si="5"/>
        <v>0</v>
      </c>
    </row>
    <row r="61" spans="2:44" ht="16.5" customHeight="1" x14ac:dyDescent="0.2">
      <c r="B61" s="18">
        <f t="shared" si="6"/>
        <v>44</v>
      </c>
      <c r="C61" s="23"/>
      <c r="D61" s="24"/>
      <c r="E61" s="35"/>
      <c r="F61" s="45"/>
      <c r="G61" s="37"/>
      <c r="H61" s="38"/>
      <c r="I61" s="45"/>
      <c r="J61" s="39"/>
      <c r="K61" s="38"/>
      <c r="L61" s="45"/>
      <c r="M61" s="39"/>
      <c r="N61" s="38"/>
      <c r="O61" s="45"/>
      <c r="P61" s="39"/>
      <c r="Q61" s="38"/>
      <c r="R61" s="45"/>
      <c r="S61" s="39"/>
      <c r="T61" s="38"/>
      <c r="U61" s="45"/>
      <c r="V61" s="39"/>
      <c r="W61" s="38"/>
      <c r="X61" s="45"/>
      <c r="Y61" s="39"/>
      <c r="Z61" s="38"/>
      <c r="AA61" s="45"/>
      <c r="AB61" s="39"/>
      <c r="AC61" s="38"/>
      <c r="AD61" s="45"/>
      <c r="AE61" s="39"/>
      <c r="AF61" s="38"/>
      <c r="AG61" s="45"/>
      <c r="AH61" s="39"/>
      <c r="AI61" s="38"/>
      <c r="AJ61" s="45"/>
      <c r="AK61" s="39"/>
      <c r="AL61" s="38"/>
      <c r="AM61" s="45"/>
      <c r="AN61" s="39"/>
      <c r="AO61" s="41">
        <f t="shared" si="4"/>
        <v>0</v>
      </c>
      <c r="AP61" s="42">
        <f t="shared" si="4"/>
        <v>0</v>
      </c>
      <c r="AQ61" s="43">
        <f t="shared" si="4"/>
        <v>0</v>
      </c>
      <c r="AR61" s="12">
        <f t="shared" si="5"/>
        <v>0</v>
      </c>
    </row>
    <row r="62" spans="2:44" ht="16.5" customHeight="1" x14ac:dyDescent="0.2">
      <c r="B62" s="18">
        <f t="shared" si="6"/>
        <v>45</v>
      </c>
      <c r="C62" s="23"/>
      <c r="D62" s="24"/>
      <c r="E62" s="35"/>
      <c r="F62" s="45"/>
      <c r="G62" s="37"/>
      <c r="H62" s="38"/>
      <c r="I62" s="45"/>
      <c r="J62" s="39"/>
      <c r="K62" s="38"/>
      <c r="L62" s="45"/>
      <c r="M62" s="39"/>
      <c r="N62" s="38"/>
      <c r="O62" s="45"/>
      <c r="P62" s="39"/>
      <c r="Q62" s="38"/>
      <c r="R62" s="45"/>
      <c r="S62" s="39"/>
      <c r="T62" s="38"/>
      <c r="U62" s="45"/>
      <c r="V62" s="39"/>
      <c r="W62" s="38"/>
      <c r="X62" s="45"/>
      <c r="Y62" s="39"/>
      <c r="Z62" s="38"/>
      <c r="AA62" s="45"/>
      <c r="AB62" s="39"/>
      <c r="AC62" s="38"/>
      <c r="AD62" s="45"/>
      <c r="AE62" s="39"/>
      <c r="AF62" s="38"/>
      <c r="AG62" s="45"/>
      <c r="AH62" s="39"/>
      <c r="AI62" s="38"/>
      <c r="AJ62" s="45"/>
      <c r="AK62" s="39"/>
      <c r="AL62" s="38"/>
      <c r="AM62" s="45"/>
      <c r="AN62" s="39"/>
      <c r="AO62" s="41">
        <f t="shared" si="4"/>
        <v>0</v>
      </c>
      <c r="AP62" s="42">
        <f t="shared" si="4"/>
        <v>0</v>
      </c>
      <c r="AQ62" s="43">
        <f t="shared" si="4"/>
        <v>0</v>
      </c>
      <c r="AR62" s="12">
        <f t="shared" si="5"/>
        <v>0</v>
      </c>
    </row>
    <row r="63" spans="2:44" ht="16.5" customHeight="1" x14ac:dyDescent="0.2">
      <c r="B63" s="18">
        <f t="shared" si="6"/>
        <v>46</v>
      </c>
      <c r="C63" s="23"/>
      <c r="D63" s="24"/>
      <c r="E63" s="35"/>
      <c r="F63" s="45"/>
      <c r="G63" s="37"/>
      <c r="H63" s="38"/>
      <c r="I63" s="45"/>
      <c r="J63" s="39"/>
      <c r="K63" s="38"/>
      <c r="L63" s="45"/>
      <c r="M63" s="39"/>
      <c r="N63" s="38"/>
      <c r="O63" s="45"/>
      <c r="P63" s="39"/>
      <c r="Q63" s="38"/>
      <c r="R63" s="45"/>
      <c r="S63" s="39"/>
      <c r="T63" s="38"/>
      <c r="U63" s="45"/>
      <c r="V63" s="39"/>
      <c r="W63" s="38"/>
      <c r="X63" s="45"/>
      <c r="Y63" s="39"/>
      <c r="Z63" s="38"/>
      <c r="AA63" s="45"/>
      <c r="AB63" s="39"/>
      <c r="AC63" s="38"/>
      <c r="AD63" s="45"/>
      <c r="AE63" s="39"/>
      <c r="AF63" s="38"/>
      <c r="AG63" s="45"/>
      <c r="AH63" s="39"/>
      <c r="AI63" s="38"/>
      <c r="AJ63" s="45"/>
      <c r="AK63" s="39"/>
      <c r="AL63" s="38"/>
      <c r="AM63" s="45"/>
      <c r="AN63" s="39"/>
      <c r="AO63" s="41">
        <f t="shared" si="4"/>
        <v>0</v>
      </c>
      <c r="AP63" s="42">
        <f t="shared" si="4"/>
        <v>0</v>
      </c>
      <c r="AQ63" s="43">
        <f t="shared" si="4"/>
        <v>0</v>
      </c>
      <c r="AR63" s="12">
        <f t="shared" si="5"/>
        <v>0</v>
      </c>
    </row>
    <row r="64" spans="2:44" ht="16.5" customHeight="1" x14ac:dyDescent="0.2">
      <c r="B64" s="18">
        <f t="shared" si="6"/>
        <v>47</v>
      </c>
      <c r="C64" s="23"/>
      <c r="D64" s="24"/>
      <c r="E64" s="35"/>
      <c r="F64" s="45"/>
      <c r="G64" s="37"/>
      <c r="H64" s="38"/>
      <c r="I64" s="45"/>
      <c r="J64" s="39"/>
      <c r="K64" s="38"/>
      <c r="L64" s="45"/>
      <c r="M64" s="39"/>
      <c r="N64" s="38"/>
      <c r="O64" s="45"/>
      <c r="P64" s="39"/>
      <c r="Q64" s="38"/>
      <c r="R64" s="45"/>
      <c r="S64" s="39"/>
      <c r="T64" s="38"/>
      <c r="U64" s="45"/>
      <c r="V64" s="39"/>
      <c r="W64" s="38"/>
      <c r="X64" s="45"/>
      <c r="Y64" s="39"/>
      <c r="Z64" s="38"/>
      <c r="AA64" s="45"/>
      <c r="AB64" s="39"/>
      <c r="AC64" s="38"/>
      <c r="AD64" s="45"/>
      <c r="AE64" s="39"/>
      <c r="AF64" s="38"/>
      <c r="AG64" s="45"/>
      <c r="AH64" s="39"/>
      <c r="AI64" s="38"/>
      <c r="AJ64" s="45"/>
      <c r="AK64" s="39"/>
      <c r="AL64" s="38"/>
      <c r="AM64" s="45"/>
      <c r="AN64" s="39"/>
      <c r="AO64" s="41">
        <f t="shared" si="4"/>
        <v>0</v>
      </c>
      <c r="AP64" s="42">
        <f t="shared" si="4"/>
        <v>0</v>
      </c>
      <c r="AQ64" s="43">
        <f t="shared" si="4"/>
        <v>0</v>
      </c>
      <c r="AR64" s="12">
        <f t="shared" si="5"/>
        <v>0</v>
      </c>
    </row>
    <row r="65" spans="1:44" ht="16.5" customHeight="1" x14ac:dyDescent="0.2">
      <c r="B65" s="18">
        <f t="shared" si="6"/>
        <v>48</v>
      </c>
      <c r="C65" s="23"/>
      <c r="D65" s="24"/>
      <c r="E65" s="35"/>
      <c r="F65" s="45"/>
      <c r="G65" s="37"/>
      <c r="H65" s="38"/>
      <c r="I65" s="45"/>
      <c r="J65" s="39"/>
      <c r="K65" s="38"/>
      <c r="L65" s="45"/>
      <c r="M65" s="39"/>
      <c r="N65" s="38"/>
      <c r="O65" s="45"/>
      <c r="P65" s="39"/>
      <c r="Q65" s="38"/>
      <c r="R65" s="45"/>
      <c r="S65" s="39"/>
      <c r="T65" s="38"/>
      <c r="U65" s="45"/>
      <c r="V65" s="39"/>
      <c r="W65" s="38"/>
      <c r="X65" s="45"/>
      <c r="Y65" s="39"/>
      <c r="Z65" s="38"/>
      <c r="AA65" s="45"/>
      <c r="AB65" s="39"/>
      <c r="AC65" s="38"/>
      <c r="AD65" s="45"/>
      <c r="AE65" s="39"/>
      <c r="AF65" s="38"/>
      <c r="AG65" s="45"/>
      <c r="AH65" s="39"/>
      <c r="AI65" s="38"/>
      <c r="AJ65" s="45"/>
      <c r="AK65" s="39"/>
      <c r="AL65" s="38"/>
      <c r="AM65" s="45"/>
      <c r="AN65" s="39"/>
      <c r="AO65" s="41">
        <f t="shared" si="4"/>
        <v>0</v>
      </c>
      <c r="AP65" s="42">
        <f t="shared" si="4"/>
        <v>0</v>
      </c>
      <c r="AQ65" s="43">
        <f t="shared" si="4"/>
        <v>0</v>
      </c>
      <c r="AR65" s="12">
        <f t="shared" si="5"/>
        <v>0</v>
      </c>
    </row>
    <row r="66" spans="1:44" ht="16.5" customHeight="1" x14ac:dyDescent="0.2">
      <c r="B66" s="18">
        <f t="shared" si="6"/>
        <v>49</v>
      </c>
      <c r="C66" s="23"/>
      <c r="D66" s="24"/>
      <c r="E66" s="35"/>
      <c r="F66" s="45"/>
      <c r="G66" s="37"/>
      <c r="H66" s="38"/>
      <c r="I66" s="45"/>
      <c r="J66" s="39"/>
      <c r="K66" s="38"/>
      <c r="L66" s="45"/>
      <c r="M66" s="39"/>
      <c r="N66" s="38"/>
      <c r="O66" s="45"/>
      <c r="P66" s="39"/>
      <c r="Q66" s="38"/>
      <c r="R66" s="45"/>
      <c r="S66" s="39"/>
      <c r="T66" s="38"/>
      <c r="U66" s="45"/>
      <c r="V66" s="39"/>
      <c r="W66" s="38"/>
      <c r="X66" s="45"/>
      <c r="Y66" s="39"/>
      <c r="Z66" s="38"/>
      <c r="AA66" s="45"/>
      <c r="AB66" s="39"/>
      <c r="AC66" s="38"/>
      <c r="AD66" s="45"/>
      <c r="AE66" s="39"/>
      <c r="AF66" s="38"/>
      <c r="AG66" s="45"/>
      <c r="AH66" s="39"/>
      <c r="AI66" s="38"/>
      <c r="AJ66" s="45"/>
      <c r="AK66" s="39"/>
      <c r="AL66" s="38"/>
      <c r="AM66" s="45"/>
      <c r="AN66" s="39"/>
      <c r="AO66" s="41">
        <f t="shared" si="4"/>
        <v>0</v>
      </c>
      <c r="AP66" s="42">
        <f t="shared" si="4"/>
        <v>0</v>
      </c>
      <c r="AQ66" s="43">
        <f t="shared" si="4"/>
        <v>0</v>
      </c>
      <c r="AR66" s="12">
        <f t="shared" si="5"/>
        <v>0</v>
      </c>
    </row>
    <row r="67" spans="1:44" ht="16.5" customHeight="1" x14ac:dyDescent="0.2">
      <c r="B67" s="18">
        <f t="shared" si="6"/>
        <v>50</v>
      </c>
      <c r="C67" s="23"/>
      <c r="D67" s="24"/>
      <c r="E67" s="35"/>
      <c r="F67" s="45"/>
      <c r="G67" s="37"/>
      <c r="H67" s="38"/>
      <c r="I67" s="45"/>
      <c r="J67" s="39"/>
      <c r="K67" s="38"/>
      <c r="L67" s="45"/>
      <c r="M67" s="39"/>
      <c r="N67" s="38"/>
      <c r="O67" s="45"/>
      <c r="P67" s="39"/>
      <c r="Q67" s="38"/>
      <c r="R67" s="45"/>
      <c r="S67" s="39"/>
      <c r="T67" s="38"/>
      <c r="U67" s="45"/>
      <c r="V67" s="39"/>
      <c r="W67" s="38"/>
      <c r="X67" s="45"/>
      <c r="Y67" s="39"/>
      <c r="Z67" s="38"/>
      <c r="AA67" s="45"/>
      <c r="AB67" s="39"/>
      <c r="AC67" s="38"/>
      <c r="AD67" s="45"/>
      <c r="AE67" s="39"/>
      <c r="AF67" s="38"/>
      <c r="AG67" s="45"/>
      <c r="AH67" s="39"/>
      <c r="AI67" s="38"/>
      <c r="AJ67" s="45"/>
      <c r="AK67" s="39"/>
      <c r="AL67" s="38"/>
      <c r="AM67" s="45"/>
      <c r="AN67" s="39"/>
      <c r="AO67" s="41">
        <f t="shared" si="4"/>
        <v>0</v>
      </c>
      <c r="AP67" s="42">
        <f t="shared" si="4"/>
        <v>0</v>
      </c>
      <c r="AQ67" s="43">
        <f t="shared" si="4"/>
        <v>0</v>
      </c>
      <c r="AR67" s="12">
        <f t="shared" si="5"/>
        <v>0</v>
      </c>
    </row>
    <row r="68" spans="1:44" ht="16.5" customHeight="1" x14ac:dyDescent="0.2">
      <c r="B68" s="18">
        <f t="shared" si="6"/>
        <v>51</v>
      </c>
      <c r="C68" s="23"/>
      <c r="D68" s="24"/>
      <c r="E68" s="35"/>
      <c r="F68" s="45"/>
      <c r="G68" s="37"/>
      <c r="H68" s="38"/>
      <c r="I68" s="45"/>
      <c r="J68" s="39"/>
      <c r="K68" s="38"/>
      <c r="L68" s="45"/>
      <c r="M68" s="39"/>
      <c r="N68" s="38"/>
      <c r="O68" s="45"/>
      <c r="P68" s="39"/>
      <c r="Q68" s="38"/>
      <c r="R68" s="45"/>
      <c r="S68" s="39"/>
      <c r="T68" s="38"/>
      <c r="U68" s="45"/>
      <c r="V68" s="39"/>
      <c r="W68" s="38"/>
      <c r="X68" s="45"/>
      <c r="Y68" s="39"/>
      <c r="Z68" s="38"/>
      <c r="AA68" s="45"/>
      <c r="AB68" s="39"/>
      <c r="AC68" s="38"/>
      <c r="AD68" s="45"/>
      <c r="AE68" s="39"/>
      <c r="AF68" s="38"/>
      <c r="AG68" s="45"/>
      <c r="AH68" s="39"/>
      <c r="AI68" s="38"/>
      <c r="AJ68" s="45"/>
      <c r="AK68" s="39"/>
      <c r="AL68" s="38"/>
      <c r="AM68" s="45"/>
      <c r="AN68" s="39"/>
      <c r="AO68" s="41">
        <f t="shared" si="4"/>
        <v>0</v>
      </c>
      <c r="AP68" s="42">
        <f t="shared" si="4"/>
        <v>0</v>
      </c>
      <c r="AQ68" s="43">
        <f t="shared" si="4"/>
        <v>0</v>
      </c>
      <c r="AR68" s="12">
        <f t="shared" si="5"/>
        <v>0</v>
      </c>
    </row>
    <row r="69" spans="1:44" ht="16.5" customHeight="1" x14ac:dyDescent="0.2">
      <c r="B69" s="18">
        <f t="shared" si="6"/>
        <v>52</v>
      </c>
      <c r="C69" s="23"/>
      <c r="D69" s="24"/>
      <c r="E69" s="35"/>
      <c r="F69" s="45"/>
      <c r="G69" s="37"/>
      <c r="H69" s="38"/>
      <c r="I69" s="45"/>
      <c r="J69" s="39"/>
      <c r="K69" s="38"/>
      <c r="L69" s="45"/>
      <c r="M69" s="39"/>
      <c r="N69" s="38"/>
      <c r="O69" s="45"/>
      <c r="P69" s="39"/>
      <c r="Q69" s="38"/>
      <c r="R69" s="45"/>
      <c r="S69" s="39"/>
      <c r="T69" s="38"/>
      <c r="U69" s="45"/>
      <c r="V69" s="39"/>
      <c r="W69" s="38"/>
      <c r="X69" s="45"/>
      <c r="Y69" s="39"/>
      <c r="Z69" s="38"/>
      <c r="AA69" s="45"/>
      <c r="AB69" s="39"/>
      <c r="AC69" s="38"/>
      <c r="AD69" s="45"/>
      <c r="AE69" s="39"/>
      <c r="AF69" s="38"/>
      <c r="AG69" s="45"/>
      <c r="AH69" s="39"/>
      <c r="AI69" s="38"/>
      <c r="AJ69" s="45"/>
      <c r="AK69" s="39"/>
      <c r="AL69" s="38"/>
      <c r="AM69" s="45"/>
      <c r="AN69" s="39"/>
      <c r="AO69" s="41">
        <f t="shared" si="4"/>
        <v>0</v>
      </c>
      <c r="AP69" s="42">
        <f t="shared" si="4"/>
        <v>0</v>
      </c>
      <c r="AQ69" s="43">
        <f t="shared" si="4"/>
        <v>0</v>
      </c>
      <c r="AR69" s="12">
        <f t="shared" si="5"/>
        <v>0</v>
      </c>
    </row>
    <row r="70" spans="1:44" ht="16.5" customHeight="1" x14ac:dyDescent="0.2">
      <c r="B70" s="18">
        <f t="shared" si="6"/>
        <v>53</v>
      </c>
      <c r="C70" s="23"/>
      <c r="D70" s="24"/>
      <c r="E70" s="35"/>
      <c r="F70" s="45"/>
      <c r="G70" s="37"/>
      <c r="H70" s="38"/>
      <c r="I70" s="45"/>
      <c r="J70" s="39"/>
      <c r="K70" s="38"/>
      <c r="L70" s="45"/>
      <c r="M70" s="39"/>
      <c r="N70" s="38"/>
      <c r="O70" s="45"/>
      <c r="P70" s="39"/>
      <c r="Q70" s="38"/>
      <c r="R70" s="45"/>
      <c r="S70" s="39"/>
      <c r="T70" s="38"/>
      <c r="U70" s="45"/>
      <c r="V70" s="39"/>
      <c r="W70" s="38"/>
      <c r="X70" s="45"/>
      <c r="Y70" s="39"/>
      <c r="Z70" s="38"/>
      <c r="AA70" s="45"/>
      <c r="AB70" s="39"/>
      <c r="AC70" s="38"/>
      <c r="AD70" s="45"/>
      <c r="AE70" s="39"/>
      <c r="AF70" s="38"/>
      <c r="AG70" s="45"/>
      <c r="AH70" s="39"/>
      <c r="AI70" s="38"/>
      <c r="AJ70" s="45"/>
      <c r="AK70" s="39"/>
      <c r="AL70" s="38"/>
      <c r="AM70" s="45"/>
      <c r="AN70" s="39"/>
      <c r="AO70" s="41">
        <f t="shared" si="4"/>
        <v>0</v>
      </c>
      <c r="AP70" s="42">
        <f t="shared" si="4"/>
        <v>0</v>
      </c>
      <c r="AQ70" s="43">
        <f t="shared" si="4"/>
        <v>0</v>
      </c>
      <c r="AR70" s="12">
        <f t="shared" si="5"/>
        <v>0</v>
      </c>
    </row>
    <row r="71" spans="1:44" ht="16.5" customHeight="1" x14ac:dyDescent="0.2">
      <c r="B71" s="18">
        <f t="shared" si="6"/>
        <v>54</v>
      </c>
      <c r="C71" s="23"/>
      <c r="D71" s="24"/>
      <c r="E71" s="35"/>
      <c r="F71" s="45"/>
      <c r="G71" s="37"/>
      <c r="H71" s="38"/>
      <c r="I71" s="45"/>
      <c r="J71" s="39"/>
      <c r="K71" s="38"/>
      <c r="L71" s="45"/>
      <c r="M71" s="39"/>
      <c r="N71" s="38"/>
      <c r="O71" s="45"/>
      <c r="P71" s="39"/>
      <c r="Q71" s="38"/>
      <c r="R71" s="45"/>
      <c r="S71" s="39"/>
      <c r="T71" s="38"/>
      <c r="U71" s="45"/>
      <c r="V71" s="39"/>
      <c r="W71" s="38"/>
      <c r="X71" s="45"/>
      <c r="Y71" s="39"/>
      <c r="Z71" s="38"/>
      <c r="AA71" s="45"/>
      <c r="AB71" s="39"/>
      <c r="AC71" s="38"/>
      <c r="AD71" s="45"/>
      <c r="AE71" s="39"/>
      <c r="AF71" s="38"/>
      <c r="AG71" s="45"/>
      <c r="AH71" s="39"/>
      <c r="AI71" s="38"/>
      <c r="AJ71" s="45"/>
      <c r="AK71" s="39"/>
      <c r="AL71" s="38"/>
      <c r="AM71" s="45"/>
      <c r="AN71" s="39"/>
      <c r="AO71" s="41">
        <f t="shared" si="4"/>
        <v>0</v>
      </c>
      <c r="AP71" s="42">
        <f t="shared" si="4"/>
        <v>0</v>
      </c>
      <c r="AQ71" s="43">
        <f t="shared" si="4"/>
        <v>0</v>
      </c>
      <c r="AR71" s="12">
        <f t="shared" si="5"/>
        <v>0</v>
      </c>
    </row>
    <row r="72" spans="1:44" ht="16.5" customHeight="1" x14ac:dyDescent="0.2">
      <c r="B72" s="18">
        <f t="shared" si="6"/>
        <v>55</v>
      </c>
      <c r="C72" s="23"/>
      <c r="D72" s="24"/>
      <c r="E72" s="35"/>
      <c r="F72" s="45"/>
      <c r="G72" s="37"/>
      <c r="H72" s="38"/>
      <c r="I72" s="45"/>
      <c r="J72" s="39"/>
      <c r="K72" s="38"/>
      <c r="L72" s="45"/>
      <c r="M72" s="39"/>
      <c r="N72" s="38"/>
      <c r="O72" s="45"/>
      <c r="P72" s="39"/>
      <c r="Q72" s="38"/>
      <c r="R72" s="45"/>
      <c r="S72" s="39"/>
      <c r="T72" s="38"/>
      <c r="U72" s="45"/>
      <c r="V72" s="39"/>
      <c r="W72" s="38"/>
      <c r="X72" s="45"/>
      <c r="Y72" s="39"/>
      <c r="Z72" s="38"/>
      <c r="AA72" s="45"/>
      <c r="AB72" s="39"/>
      <c r="AC72" s="38"/>
      <c r="AD72" s="45"/>
      <c r="AE72" s="39"/>
      <c r="AF72" s="38"/>
      <c r="AG72" s="45"/>
      <c r="AH72" s="39"/>
      <c r="AI72" s="38"/>
      <c r="AJ72" s="45"/>
      <c r="AK72" s="39"/>
      <c r="AL72" s="38"/>
      <c r="AM72" s="45"/>
      <c r="AN72" s="39"/>
      <c r="AO72" s="41">
        <f t="shared" si="4"/>
        <v>0</v>
      </c>
      <c r="AP72" s="42">
        <f t="shared" si="4"/>
        <v>0</v>
      </c>
      <c r="AQ72" s="43">
        <f t="shared" si="4"/>
        <v>0</v>
      </c>
      <c r="AR72" s="12">
        <f t="shared" si="5"/>
        <v>0</v>
      </c>
    </row>
    <row r="73" spans="1:44" ht="16.5" customHeight="1" x14ac:dyDescent="0.2">
      <c r="B73" s="18">
        <f t="shared" si="6"/>
        <v>56</v>
      </c>
      <c r="C73" s="23"/>
      <c r="D73" s="24"/>
      <c r="E73" s="35"/>
      <c r="F73" s="45"/>
      <c r="G73" s="37"/>
      <c r="H73" s="38"/>
      <c r="I73" s="45"/>
      <c r="J73" s="39"/>
      <c r="K73" s="38"/>
      <c r="L73" s="45"/>
      <c r="M73" s="39"/>
      <c r="N73" s="38"/>
      <c r="O73" s="45"/>
      <c r="P73" s="39"/>
      <c r="Q73" s="38"/>
      <c r="R73" s="45"/>
      <c r="S73" s="39"/>
      <c r="T73" s="38"/>
      <c r="U73" s="45"/>
      <c r="V73" s="39"/>
      <c r="W73" s="38"/>
      <c r="X73" s="45"/>
      <c r="Y73" s="39"/>
      <c r="Z73" s="38"/>
      <c r="AA73" s="45"/>
      <c r="AB73" s="39"/>
      <c r="AC73" s="38"/>
      <c r="AD73" s="45"/>
      <c r="AE73" s="39"/>
      <c r="AF73" s="38"/>
      <c r="AG73" s="45"/>
      <c r="AH73" s="39"/>
      <c r="AI73" s="38"/>
      <c r="AJ73" s="45"/>
      <c r="AK73" s="39"/>
      <c r="AL73" s="38"/>
      <c r="AM73" s="45"/>
      <c r="AN73" s="39"/>
      <c r="AO73" s="41">
        <f t="shared" si="4"/>
        <v>0</v>
      </c>
      <c r="AP73" s="42">
        <f t="shared" si="4"/>
        <v>0</v>
      </c>
      <c r="AQ73" s="43">
        <f t="shared" si="4"/>
        <v>0</v>
      </c>
      <c r="AR73" s="12">
        <f t="shared" si="5"/>
        <v>0</v>
      </c>
    </row>
    <row r="74" spans="1:44" ht="16.5" customHeight="1" x14ac:dyDescent="0.2">
      <c r="B74" s="18">
        <f t="shared" si="6"/>
        <v>57</v>
      </c>
      <c r="C74" s="23"/>
      <c r="D74" s="24"/>
      <c r="E74" s="35"/>
      <c r="F74" s="45"/>
      <c r="G74" s="37"/>
      <c r="H74" s="38"/>
      <c r="I74" s="45"/>
      <c r="J74" s="39"/>
      <c r="K74" s="38"/>
      <c r="L74" s="45"/>
      <c r="M74" s="39"/>
      <c r="N74" s="38"/>
      <c r="O74" s="45"/>
      <c r="P74" s="39"/>
      <c r="Q74" s="38"/>
      <c r="R74" s="45"/>
      <c r="S74" s="39"/>
      <c r="T74" s="38"/>
      <c r="U74" s="45"/>
      <c r="V74" s="39"/>
      <c r="W74" s="38"/>
      <c r="X74" s="45"/>
      <c r="Y74" s="39"/>
      <c r="Z74" s="38"/>
      <c r="AA74" s="45"/>
      <c r="AB74" s="39"/>
      <c r="AC74" s="38"/>
      <c r="AD74" s="45"/>
      <c r="AE74" s="39"/>
      <c r="AF74" s="38"/>
      <c r="AG74" s="45"/>
      <c r="AH74" s="39"/>
      <c r="AI74" s="38"/>
      <c r="AJ74" s="45"/>
      <c r="AK74" s="39"/>
      <c r="AL74" s="38"/>
      <c r="AM74" s="45"/>
      <c r="AN74" s="39"/>
      <c r="AO74" s="41">
        <f t="shared" si="4"/>
        <v>0</v>
      </c>
      <c r="AP74" s="42">
        <f t="shared" si="4"/>
        <v>0</v>
      </c>
      <c r="AQ74" s="43">
        <f t="shared" si="4"/>
        <v>0</v>
      </c>
      <c r="AR74" s="12">
        <f t="shared" si="5"/>
        <v>0</v>
      </c>
    </row>
    <row r="75" spans="1:44" ht="16.5" customHeight="1" x14ac:dyDescent="0.2">
      <c r="B75" s="18">
        <f t="shared" si="6"/>
        <v>58</v>
      </c>
      <c r="C75" s="23"/>
      <c r="D75" s="24"/>
      <c r="E75" s="35"/>
      <c r="F75" s="45"/>
      <c r="G75" s="37"/>
      <c r="H75" s="38"/>
      <c r="I75" s="45"/>
      <c r="J75" s="39"/>
      <c r="K75" s="38"/>
      <c r="L75" s="45"/>
      <c r="M75" s="39"/>
      <c r="N75" s="38"/>
      <c r="O75" s="45"/>
      <c r="P75" s="39"/>
      <c r="Q75" s="38"/>
      <c r="R75" s="45"/>
      <c r="S75" s="39"/>
      <c r="T75" s="38"/>
      <c r="U75" s="45"/>
      <c r="V75" s="39"/>
      <c r="W75" s="38"/>
      <c r="X75" s="45"/>
      <c r="Y75" s="39"/>
      <c r="Z75" s="38"/>
      <c r="AA75" s="45"/>
      <c r="AB75" s="39"/>
      <c r="AC75" s="38"/>
      <c r="AD75" s="45"/>
      <c r="AE75" s="39"/>
      <c r="AF75" s="38"/>
      <c r="AG75" s="45"/>
      <c r="AH75" s="39"/>
      <c r="AI75" s="38"/>
      <c r="AJ75" s="45"/>
      <c r="AK75" s="39"/>
      <c r="AL75" s="38"/>
      <c r="AM75" s="45"/>
      <c r="AN75" s="39"/>
      <c r="AO75" s="41">
        <f t="shared" si="4"/>
        <v>0</v>
      </c>
      <c r="AP75" s="42">
        <f t="shared" si="4"/>
        <v>0</v>
      </c>
      <c r="AQ75" s="43">
        <f t="shared" si="4"/>
        <v>0</v>
      </c>
      <c r="AR75" s="12">
        <f t="shared" si="5"/>
        <v>0</v>
      </c>
    </row>
    <row r="76" spans="1:44" ht="16.5" customHeight="1" x14ac:dyDescent="0.2">
      <c r="B76" s="18">
        <f t="shared" si="6"/>
        <v>59</v>
      </c>
      <c r="C76" s="23"/>
      <c r="D76" s="24"/>
      <c r="E76" s="35"/>
      <c r="F76" s="45"/>
      <c r="G76" s="37"/>
      <c r="H76" s="38"/>
      <c r="I76" s="45"/>
      <c r="J76" s="39"/>
      <c r="K76" s="38"/>
      <c r="L76" s="45"/>
      <c r="M76" s="39"/>
      <c r="N76" s="38"/>
      <c r="O76" s="45"/>
      <c r="P76" s="39"/>
      <c r="Q76" s="38"/>
      <c r="R76" s="45"/>
      <c r="S76" s="39"/>
      <c r="T76" s="38"/>
      <c r="U76" s="45"/>
      <c r="V76" s="39"/>
      <c r="W76" s="38"/>
      <c r="X76" s="45"/>
      <c r="Y76" s="39"/>
      <c r="Z76" s="38"/>
      <c r="AA76" s="45"/>
      <c r="AB76" s="39"/>
      <c r="AC76" s="38"/>
      <c r="AD76" s="45"/>
      <c r="AE76" s="39"/>
      <c r="AF76" s="38"/>
      <c r="AG76" s="45"/>
      <c r="AH76" s="39"/>
      <c r="AI76" s="38"/>
      <c r="AJ76" s="45"/>
      <c r="AK76" s="39"/>
      <c r="AL76" s="38"/>
      <c r="AM76" s="45"/>
      <c r="AN76" s="39"/>
      <c r="AO76" s="41">
        <f t="shared" si="4"/>
        <v>0</v>
      </c>
      <c r="AP76" s="42">
        <f t="shared" si="4"/>
        <v>0</v>
      </c>
      <c r="AQ76" s="43">
        <f t="shared" si="4"/>
        <v>0</v>
      </c>
      <c r="AR76" s="12">
        <f t="shared" si="5"/>
        <v>0</v>
      </c>
    </row>
    <row r="77" spans="1:44" ht="16.5" customHeight="1" thickBot="1" x14ac:dyDescent="0.25">
      <c r="B77" s="19">
        <f t="shared" si="6"/>
        <v>60</v>
      </c>
      <c r="C77" s="25"/>
      <c r="D77" s="26"/>
      <c r="E77" s="35"/>
      <c r="F77" s="47"/>
      <c r="G77" s="48"/>
      <c r="H77" s="49"/>
      <c r="I77" s="61"/>
      <c r="J77" s="62"/>
      <c r="K77" s="49"/>
      <c r="L77" s="61"/>
      <c r="M77" s="62"/>
      <c r="N77" s="49"/>
      <c r="O77" s="61"/>
      <c r="P77" s="62"/>
      <c r="Q77" s="49"/>
      <c r="R77" s="61"/>
      <c r="S77" s="62"/>
      <c r="T77" s="49"/>
      <c r="U77" s="61"/>
      <c r="V77" s="62"/>
      <c r="W77" s="49"/>
      <c r="X77" s="61"/>
      <c r="Y77" s="62"/>
      <c r="Z77" s="49"/>
      <c r="AA77" s="61"/>
      <c r="AB77" s="62"/>
      <c r="AC77" s="49"/>
      <c r="AD77" s="61"/>
      <c r="AE77" s="62"/>
      <c r="AF77" s="49"/>
      <c r="AG77" s="61"/>
      <c r="AH77" s="62"/>
      <c r="AI77" s="49"/>
      <c r="AJ77" s="61"/>
      <c r="AK77" s="62"/>
      <c r="AL77" s="49"/>
      <c r="AM77" s="61"/>
      <c r="AN77" s="62"/>
      <c r="AO77" s="41">
        <f t="shared" si="4"/>
        <v>0</v>
      </c>
      <c r="AP77" s="42">
        <f t="shared" si="4"/>
        <v>0</v>
      </c>
      <c r="AQ77" s="43">
        <f t="shared" si="4"/>
        <v>0</v>
      </c>
      <c r="AR77" s="12">
        <f t="shared" si="5"/>
        <v>0</v>
      </c>
    </row>
    <row r="78" spans="1:44" ht="23.25" customHeight="1" thickTop="1" x14ac:dyDescent="0.2">
      <c r="B78" s="268" t="s">
        <v>41</v>
      </c>
      <c r="C78" s="269"/>
      <c r="D78" s="270"/>
      <c r="E78" s="54">
        <f t="shared" ref="E78:AN78" si="7">SUM(E43:E77)</f>
        <v>0</v>
      </c>
      <c r="F78" s="55">
        <f t="shared" si="7"/>
        <v>0</v>
      </c>
      <c r="G78" s="56">
        <f t="shared" si="7"/>
        <v>0</v>
      </c>
      <c r="H78" s="57">
        <f t="shared" si="7"/>
        <v>0</v>
      </c>
      <c r="I78" s="55">
        <f t="shared" si="7"/>
        <v>0</v>
      </c>
      <c r="J78" s="58">
        <f t="shared" si="7"/>
        <v>0</v>
      </c>
      <c r="K78" s="57">
        <f t="shared" si="7"/>
        <v>0</v>
      </c>
      <c r="L78" s="55">
        <f t="shared" si="7"/>
        <v>0</v>
      </c>
      <c r="M78" s="58">
        <f t="shared" si="7"/>
        <v>0</v>
      </c>
      <c r="N78" s="57">
        <f t="shared" si="7"/>
        <v>0</v>
      </c>
      <c r="O78" s="55">
        <f t="shared" si="7"/>
        <v>0</v>
      </c>
      <c r="P78" s="58">
        <f t="shared" si="7"/>
        <v>0</v>
      </c>
      <c r="Q78" s="57">
        <f t="shared" si="7"/>
        <v>0</v>
      </c>
      <c r="R78" s="55">
        <f t="shared" si="7"/>
        <v>0</v>
      </c>
      <c r="S78" s="58">
        <f t="shared" si="7"/>
        <v>0</v>
      </c>
      <c r="T78" s="57">
        <f t="shared" si="7"/>
        <v>0</v>
      </c>
      <c r="U78" s="55">
        <f t="shared" si="7"/>
        <v>0</v>
      </c>
      <c r="V78" s="58">
        <f t="shared" si="7"/>
        <v>0</v>
      </c>
      <c r="W78" s="57">
        <f t="shared" si="7"/>
        <v>0</v>
      </c>
      <c r="X78" s="55">
        <f t="shared" si="7"/>
        <v>0</v>
      </c>
      <c r="Y78" s="58">
        <f t="shared" si="7"/>
        <v>0</v>
      </c>
      <c r="Z78" s="57">
        <f t="shared" si="7"/>
        <v>0</v>
      </c>
      <c r="AA78" s="55">
        <f t="shared" si="7"/>
        <v>0</v>
      </c>
      <c r="AB78" s="58">
        <f t="shared" si="7"/>
        <v>0</v>
      </c>
      <c r="AC78" s="57">
        <f t="shared" si="7"/>
        <v>0</v>
      </c>
      <c r="AD78" s="55">
        <f t="shared" si="7"/>
        <v>0</v>
      </c>
      <c r="AE78" s="58">
        <f t="shared" si="7"/>
        <v>0</v>
      </c>
      <c r="AF78" s="57">
        <f t="shared" si="7"/>
        <v>0</v>
      </c>
      <c r="AG78" s="55">
        <f t="shared" si="7"/>
        <v>0</v>
      </c>
      <c r="AH78" s="58">
        <f t="shared" si="7"/>
        <v>0</v>
      </c>
      <c r="AI78" s="57">
        <f t="shared" si="7"/>
        <v>0</v>
      </c>
      <c r="AJ78" s="55">
        <f t="shared" si="7"/>
        <v>0</v>
      </c>
      <c r="AK78" s="56">
        <f t="shared" si="7"/>
        <v>0</v>
      </c>
      <c r="AL78" s="57">
        <f t="shared" si="7"/>
        <v>0</v>
      </c>
      <c r="AM78" s="55">
        <f t="shared" si="7"/>
        <v>0</v>
      </c>
      <c r="AN78" s="56">
        <f t="shared" si="7"/>
        <v>0</v>
      </c>
      <c r="AO78" s="63">
        <f>SUM(AO43:AO77)</f>
        <v>0</v>
      </c>
      <c r="AP78" s="64">
        <f>SUM(AP43:AP77)</f>
        <v>0</v>
      </c>
      <c r="AQ78" s="59">
        <f>SUM(AQ43:AQ77)</f>
        <v>0</v>
      </c>
    </row>
    <row r="79" spans="1:44" ht="23.25" customHeight="1" thickBot="1" x14ac:dyDescent="0.25">
      <c r="A79" s="20"/>
      <c r="B79" s="271" t="s">
        <v>153</v>
      </c>
      <c r="C79" s="272"/>
      <c r="D79" s="273"/>
      <c r="E79" s="274">
        <f>COUNTIF(G43:G77,"&gt;0")</f>
        <v>0</v>
      </c>
      <c r="F79" s="275"/>
      <c r="G79" s="276"/>
      <c r="H79" s="277">
        <f>COUNTIF(J43:J77,"&gt;0")</f>
        <v>0</v>
      </c>
      <c r="I79" s="275"/>
      <c r="J79" s="275"/>
      <c r="K79" s="250">
        <f>COUNTIF(M43:M77,"&gt;0")</f>
        <v>0</v>
      </c>
      <c r="L79" s="251"/>
      <c r="M79" s="251"/>
      <c r="N79" s="250">
        <f>COUNTIF(P43:P77,"&gt;0")</f>
        <v>0</v>
      </c>
      <c r="O79" s="251"/>
      <c r="P79" s="251"/>
      <c r="Q79" s="250">
        <f>COUNTIF(S43:S77,"&gt;0")</f>
        <v>0</v>
      </c>
      <c r="R79" s="251"/>
      <c r="S79" s="251"/>
      <c r="T79" s="250">
        <f>COUNTIF(V43:V77,"&gt;0")</f>
        <v>0</v>
      </c>
      <c r="U79" s="251"/>
      <c r="V79" s="251"/>
      <c r="W79" s="250">
        <f>COUNTIF(Y43:Y77,"&gt;0")</f>
        <v>0</v>
      </c>
      <c r="X79" s="251"/>
      <c r="Y79" s="251"/>
      <c r="Z79" s="250">
        <f>COUNTIF(AB43:AB77,"&gt;0")</f>
        <v>0</v>
      </c>
      <c r="AA79" s="251"/>
      <c r="AB79" s="251"/>
      <c r="AC79" s="250">
        <f>COUNTIF(AE43:AE77,"&gt;0")</f>
        <v>0</v>
      </c>
      <c r="AD79" s="251"/>
      <c r="AE79" s="251"/>
      <c r="AF79" s="250">
        <f>COUNTIF(AH43:AH77,"&gt;0")</f>
        <v>0</v>
      </c>
      <c r="AG79" s="251"/>
      <c r="AH79" s="251"/>
      <c r="AI79" s="250">
        <f>COUNTIF(AK43:AK77,"&gt;0")</f>
        <v>0</v>
      </c>
      <c r="AJ79" s="251"/>
      <c r="AK79" s="251"/>
      <c r="AL79" s="250">
        <f>COUNTIF(AN43:AN77,"&gt;0")</f>
        <v>0</v>
      </c>
      <c r="AM79" s="251"/>
      <c r="AN79" s="251"/>
      <c r="AO79" s="252">
        <f>SUM(E79:AN79)</f>
        <v>0</v>
      </c>
      <c r="AP79" s="253"/>
      <c r="AQ79" s="254"/>
    </row>
    <row r="80" spans="1:44" ht="27" customHeight="1" thickTop="1" x14ac:dyDescent="0.2">
      <c r="B80" s="255" t="s">
        <v>42</v>
      </c>
      <c r="C80" s="256"/>
      <c r="D80" s="257"/>
      <c r="E80" s="65">
        <f t="shared" ref="E80:AQ80" si="8">E41+E78</f>
        <v>0</v>
      </c>
      <c r="F80" s="66">
        <f t="shared" si="8"/>
        <v>0</v>
      </c>
      <c r="G80" s="67">
        <f t="shared" si="8"/>
        <v>0</v>
      </c>
      <c r="H80" s="68">
        <f t="shared" si="8"/>
        <v>0</v>
      </c>
      <c r="I80" s="66">
        <f t="shared" si="8"/>
        <v>0</v>
      </c>
      <c r="J80" s="69">
        <f t="shared" si="8"/>
        <v>0</v>
      </c>
      <c r="K80" s="68">
        <f t="shared" si="8"/>
        <v>0</v>
      </c>
      <c r="L80" s="66">
        <f t="shared" si="8"/>
        <v>0</v>
      </c>
      <c r="M80" s="69">
        <f t="shared" si="8"/>
        <v>0</v>
      </c>
      <c r="N80" s="68">
        <f t="shared" si="8"/>
        <v>0</v>
      </c>
      <c r="O80" s="66">
        <f t="shared" si="8"/>
        <v>0</v>
      </c>
      <c r="P80" s="69">
        <f t="shared" si="8"/>
        <v>0</v>
      </c>
      <c r="Q80" s="68">
        <f t="shared" si="8"/>
        <v>0</v>
      </c>
      <c r="R80" s="66">
        <f t="shared" si="8"/>
        <v>0</v>
      </c>
      <c r="S80" s="69">
        <f t="shared" si="8"/>
        <v>0</v>
      </c>
      <c r="T80" s="68">
        <f t="shared" si="8"/>
        <v>0</v>
      </c>
      <c r="U80" s="66">
        <f t="shared" si="8"/>
        <v>0</v>
      </c>
      <c r="V80" s="69">
        <f t="shared" si="8"/>
        <v>0</v>
      </c>
      <c r="W80" s="68">
        <f t="shared" si="8"/>
        <v>0</v>
      </c>
      <c r="X80" s="66">
        <f t="shared" si="8"/>
        <v>0</v>
      </c>
      <c r="Y80" s="69">
        <f t="shared" si="8"/>
        <v>0</v>
      </c>
      <c r="Z80" s="68">
        <f t="shared" si="8"/>
        <v>0</v>
      </c>
      <c r="AA80" s="66">
        <f t="shared" si="8"/>
        <v>0</v>
      </c>
      <c r="AB80" s="69">
        <f t="shared" si="8"/>
        <v>0</v>
      </c>
      <c r="AC80" s="68">
        <f t="shared" si="8"/>
        <v>0</v>
      </c>
      <c r="AD80" s="66">
        <f t="shared" si="8"/>
        <v>0</v>
      </c>
      <c r="AE80" s="69">
        <f t="shared" si="8"/>
        <v>0</v>
      </c>
      <c r="AF80" s="68">
        <f t="shared" si="8"/>
        <v>0</v>
      </c>
      <c r="AG80" s="66">
        <f t="shared" si="8"/>
        <v>0</v>
      </c>
      <c r="AH80" s="69">
        <f t="shared" si="8"/>
        <v>0</v>
      </c>
      <c r="AI80" s="68">
        <f t="shared" si="8"/>
        <v>0</v>
      </c>
      <c r="AJ80" s="66">
        <f t="shared" si="8"/>
        <v>0</v>
      </c>
      <c r="AK80" s="67">
        <f t="shared" si="8"/>
        <v>0</v>
      </c>
      <c r="AL80" s="68">
        <f t="shared" si="8"/>
        <v>0</v>
      </c>
      <c r="AM80" s="66">
        <f t="shared" si="8"/>
        <v>0</v>
      </c>
      <c r="AN80" s="67">
        <f t="shared" si="8"/>
        <v>0</v>
      </c>
      <c r="AO80" s="70">
        <f t="shared" si="8"/>
        <v>0</v>
      </c>
      <c r="AP80" s="71">
        <f t="shared" si="8"/>
        <v>0</v>
      </c>
      <c r="AQ80" s="72">
        <f t="shared" si="8"/>
        <v>0</v>
      </c>
    </row>
    <row r="81" spans="2:43" ht="27" customHeight="1" thickBot="1" x14ac:dyDescent="0.25">
      <c r="B81" s="258" t="s">
        <v>154</v>
      </c>
      <c r="C81" s="259"/>
      <c r="D81" s="260"/>
      <c r="E81" s="261">
        <f>E42+E79</f>
        <v>0</v>
      </c>
      <c r="F81" s="262"/>
      <c r="G81" s="263"/>
      <c r="H81" s="264">
        <f>H42+H79</f>
        <v>0</v>
      </c>
      <c r="I81" s="262"/>
      <c r="J81" s="262"/>
      <c r="K81" s="248">
        <f>K42+K79</f>
        <v>0</v>
      </c>
      <c r="L81" s="249"/>
      <c r="M81" s="249"/>
      <c r="N81" s="248">
        <f>N42+N79</f>
        <v>0</v>
      </c>
      <c r="O81" s="249"/>
      <c r="P81" s="249"/>
      <c r="Q81" s="248">
        <f>Q42+Q79</f>
        <v>0</v>
      </c>
      <c r="R81" s="249"/>
      <c r="S81" s="249"/>
      <c r="T81" s="248">
        <f>T42+T79</f>
        <v>0</v>
      </c>
      <c r="U81" s="249"/>
      <c r="V81" s="249"/>
      <c r="W81" s="248">
        <f>W42+W79</f>
        <v>0</v>
      </c>
      <c r="X81" s="249"/>
      <c r="Y81" s="249"/>
      <c r="Z81" s="248">
        <f>Z42+Z79</f>
        <v>0</v>
      </c>
      <c r="AA81" s="249"/>
      <c r="AB81" s="249"/>
      <c r="AC81" s="248">
        <f>AC42+AC79</f>
        <v>0</v>
      </c>
      <c r="AD81" s="249"/>
      <c r="AE81" s="249"/>
      <c r="AF81" s="248">
        <f>AF42+AF79</f>
        <v>0</v>
      </c>
      <c r="AG81" s="249"/>
      <c r="AH81" s="249"/>
      <c r="AI81" s="248">
        <f>AI42+AI79</f>
        <v>0</v>
      </c>
      <c r="AJ81" s="249"/>
      <c r="AK81" s="249"/>
      <c r="AL81" s="248">
        <f>AL42+AL79</f>
        <v>0</v>
      </c>
      <c r="AM81" s="249"/>
      <c r="AN81" s="249"/>
      <c r="AO81" s="245">
        <f>SUM(E81:AN81)</f>
        <v>0</v>
      </c>
      <c r="AP81" s="246"/>
      <c r="AQ81" s="247"/>
    </row>
    <row r="82" spans="2:43" ht="13.5" hidden="1" customHeight="1" x14ac:dyDescent="0.2">
      <c r="D82" s="11">
        <f>COUNTIF(D43:D77,"時給")+COUNTIF(D16:D40,"時給")</f>
        <v>0</v>
      </c>
    </row>
    <row r="83" spans="2:43" ht="19.5" customHeight="1" thickTop="1" x14ac:dyDescent="0.2">
      <c r="B83" s="307" t="s">
        <v>169</v>
      </c>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308"/>
      <c r="AP83" s="308"/>
      <c r="AQ83" s="308"/>
    </row>
  </sheetData>
  <mergeCells count="103">
    <mergeCell ref="B83:AQ83"/>
    <mergeCell ref="AL8:AN8"/>
    <mergeCell ref="AO8:AQ8"/>
    <mergeCell ref="AI9:AL10"/>
    <mergeCell ref="AM9:AQ10"/>
    <mergeCell ref="AI11:AL11"/>
    <mergeCell ref="AM11:AQ11"/>
    <mergeCell ref="AO1:AQ1"/>
    <mergeCell ref="B3:AG3"/>
    <mergeCell ref="AI3:AK3"/>
    <mergeCell ref="AL3:AQ3"/>
    <mergeCell ref="AI5:AQ5"/>
    <mergeCell ref="C6:AG11"/>
    <mergeCell ref="AI6:AK7"/>
    <mergeCell ref="AL6:AN7"/>
    <mergeCell ref="AO6:AQ7"/>
    <mergeCell ref="AI8:AK8"/>
    <mergeCell ref="AI13:AK13"/>
    <mergeCell ref="AL13:AN13"/>
    <mergeCell ref="AO13:AQ13"/>
    <mergeCell ref="E14:F14"/>
    <mergeCell ref="G14:G15"/>
    <mergeCell ref="H14:I14"/>
    <mergeCell ref="J14:J15"/>
    <mergeCell ref="K14:L14"/>
    <mergeCell ref="M14:M15"/>
    <mergeCell ref="N14:O14"/>
    <mergeCell ref="Q13:S13"/>
    <mergeCell ref="T13:V13"/>
    <mergeCell ref="W13:Y13"/>
    <mergeCell ref="Z13:AB13"/>
    <mergeCell ref="AC13:AE13"/>
    <mergeCell ref="AF13:AH13"/>
    <mergeCell ref="AN14:AN15"/>
    <mergeCell ref="AO14:AP14"/>
    <mergeCell ref="AQ14:AQ15"/>
    <mergeCell ref="Z14:AA14"/>
    <mergeCell ref="AB14:AB15"/>
    <mergeCell ref="AC14:AD14"/>
    <mergeCell ref="AE14:AE15"/>
    <mergeCell ref="AF14:AG14"/>
    <mergeCell ref="AH14:AH15"/>
    <mergeCell ref="B41:D41"/>
    <mergeCell ref="B42:D42"/>
    <mergeCell ref="E42:G42"/>
    <mergeCell ref="H42:J42"/>
    <mergeCell ref="K42:M42"/>
    <mergeCell ref="N42:P42"/>
    <mergeCell ref="AI14:AJ14"/>
    <mergeCell ref="AK14:AK15"/>
    <mergeCell ref="AL14:AM14"/>
    <mergeCell ref="Q14:R14"/>
    <mergeCell ref="S14:S15"/>
    <mergeCell ref="T14:U14"/>
    <mergeCell ref="V14:V15"/>
    <mergeCell ref="W14:X14"/>
    <mergeCell ref="Y14:Y15"/>
    <mergeCell ref="B13:C15"/>
    <mergeCell ref="D13:D15"/>
    <mergeCell ref="AI42:AK42"/>
    <mergeCell ref="AL42:AN42"/>
    <mergeCell ref="E13:G13"/>
    <mergeCell ref="H13:J13"/>
    <mergeCell ref="K13:M13"/>
    <mergeCell ref="N13:P13"/>
    <mergeCell ref="P14:P15"/>
    <mergeCell ref="AO42:AQ42"/>
    <mergeCell ref="B78:D78"/>
    <mergeCell ref="B79:D79"/>
    <mergeCell ref="E79:G79"/>
    <mergeCell ref="H79:J79"/>
    <mergeCell ref="K79:M79"/>
    <mergeCell ref="N79:P79"/>
    <mergeCell ref="Q79:S79"/>
    <mergeCell ref="Q42:S42"/>
    <mergeCell ref="T42:V42"/>
    <mergeCell ref="W42:Y42"/>
    <mergeCell ref="Z42:AB42"/>
    <mergeCell ref="AC42:AE42"/>
    <mergeCell ref="AF42:AH42"/>
    <mergeCell ref="B80:D80"/>
    <mergeCell ref="B81:D81"/>
    <mergeCell ref="E81:G81"/>
    <mergeCell ref="H81:J81"/>
    <mergeCell ref="K81:M81"/>
    <mergeCell ref="N81:P81"/>
    <mergeCell ref="Q81:S81"/>
    <mergeCell ref="T81:V81"/>
    <mergeCell ref="T79:V79"/>
    <mergeCell ref="AO81:AQ81"/>
    <mergeCell ref="W81:Y81"/>
    <mergeCell ref="Z81:AB81"/>
    <mergeCell ref="AC81:AE81"/>
    <mergeCell ref="AF81:AH81"/>
    <mergeCell ref="AI81:AK81"/>
    <mergeCell ref="AL81:AN81"/>
    <mergeCell ref="AL79:AN79"/>
    <mergeCell ref="AO79:AQ79"/>
    <mergeCell ref="W79:Y79"/>
    <mergeCell ref="Z79:AB79"/>
    <mergeCell ref="AC79:AE79"/>
    <mergeCell ref="AF79:AH79"/>
    <mergeCell ref="AI79:AK79"/>
  </mergeCells>
  <phoneticPr fontId="3"/>
  <dataValidations count="3">
    <dataValidation type="list" allowBlank="1" showInputMessage="1" showErrorMessage="1" prompt="「時給」「日給」「月給」から選択してください。" sqref="D43:D77 D16:D40" xr:uid="{00000000-0002-0000-0100-000000000000}">
      <formula1>$AU$14:$AU$17</formula1>
    </dataValidation>
    <dataValidation type="decimal" operator="greaterThanOrEqual" allowBlank="1" showInputMessage="1" showErrorMessage="1" sqref="AN43:AN75 AN36:AN40" xr:uid="{00000000-0002-0000-0100-000001000000}">
      <formula1>0</formula1>
    </dataValidation>
    <dataValidation allowBlank="1" showErrorMessage="1" sqref="AF17:AN17 AF24:AN24 AF28:AN28 AH16 AF32:AN32 AK16 AN16 AH18:AH23 AK33:AK35 AK18:AK23 AN18:AN23 AH25:AH27 E16:AE40 AK25:AK27 AN25:AN27 AH29:AH31 AH33:AH35 AK29:AK31 AN29:AN31 AN33:AN35" xr:uid="{00000000-0002-0000-0100-000002000000}"/>
  </dataValidations>
  <pageMargins left="0.94488188976377963" right="0.74803149606299213" top="0.78740157480314965" bottom="0.78740157480314965" header="0.51181102362204722" footer="0.51181102362204722"/>
  <pageSetup paperSize="8" scale="97" fitToHeight="0" orientation="landscape" r:id="rId1"/>
  <headerFooter alignWithMargins="0"/>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4"/>
  <sheetViews>
    <sheetView view="pageBreakPreview" topLeftCell="A7" zoomScaleNormal="100" zoomScaleSheetLayoutView="100" workbookViewId="0">
      <selection activeCell="F36" sqref="F36"/>
    </sheetView>
  </sheetViews>
  <sheetFormatPr defaultColWidth="8.77734375" defaultRowHeight="13.2" x14ac:dyDescent="0.2"/>
  <cols>
    <col min="1" max="1" width="3.33203125" customWidth="1"/>
    <col min="2" max="2" width="17" customWidth="1"/>
    <col min="5" max="5" width="1.77734375" customWidth="1"/>
    <col min="6" max="7" width="7.6640625" customWidth="1"/>
    <col min="8" max="8" width="2.44140625" customWidth="1"/>
    <col min="9" max="9" width="6.109375" customWidth="1"/>
    <col min="10" max="12" width="4.6640625" customWidth="1"/>
    <col min="13" max="13" width="5.77734375" customWidth="1"/>
    <col min="14" max="14" width="4.6640625" customWidth="1"/>
    <col min="15" max="15" width="1" customWidth="1"/>
  </cols>
  <sheetData>
    <row r="1" spans="1:28" ht="6" customHeight="1" x14ac:dyDescent="0.2"/>
    <row r="2" spans="1:28" ht="22.05" customHeight="1" x14ac:dyDescent="0.2">
      <c r="B2" s="232" t="s">
        <v>216</v>
      </c>
      <c r="C2" s="233"/>
      <c r="D2" s="233"/>
      <c r="E2" s="233"/>
      <c r="F2" s="233"/>
      <c r="G2" s="233"/>
      <c r="H2" s="233"/>
      <c r="I2" s="233"/>
      <c r="J2" s="233"/>
      <c r="K2" s="233"/>
      <c r="L2" s="233"/>
      <c r="M2" s="233"/>
      <c r="N2" s="233"/>
      <c r="O2" s="233"/>
    </row>
    <row r="3" spans="1:28" ht="8.25" customHeight="1" x14ac:dyDescent="0.2"/>
    <row r="4" spans="1:28" ht="22.05" customHeight="1" thickBot="1" x14ac:dyDescent="0.25">
      <c r="A4" s="110" t="s">
        <v>167</v>
      </c>
      <c r="J4" t="s">
        <v>8</v>
      </c>
      <c r="K4" s="234" t="s">
        <v>217</v>
      </c>
      <c r="L4" s="234"/>
      <c r="M4" s="234"/>
      <c r="N4" s="234"/>
    </row>
    <row r="5" spans="1:28" ht="16.5" customHeight="1" thickBot="1" x14ac:dyDescent="0.25">
      <c r="A5" s="111"/>
      <c r="B5" s="2" t="s">
        <v>32</v>
      </c>
      <c r="F5" s="7"/>
      <c r="G5" s="7"/>
      <c r="H5" s="7"/>
      <c r="I5" s="7"/>
    </row>
    <row r="6" spans="1:28" ht="16.5" customHeight="1" thickBot="1" x14ac:dyDescent="0.25">
      <c r="A6" s="111" t="s">
        <v>134</v>
      </c>
      <c r="B6" s="2" t="s">
        <v>33</v>
      </c>
      <c r="F6" s="7"/>
      <c r="G6" s="7"/>
      <c r="H6" s="7"/>
      <c r="I6" s="7"/>
      <c r="R6" s="3"/>
      <c r="S6" s="3"/>
      <c r="T6" s="3"/>
      <c r="U6" s="3"/>
      <c r="V6" s="3"/>
      <c r="W6" s="3"/>
      <c r="X6" s="3"/>
      <c r="Y6" s="3"/>
      <c r="Z6" s="3"/>
      <c r="AA6" s="3"/>
      <c r="AB6" s="3"/>
    </row>
    <row r="7" spans="1:28" ht="16.5" customHeight="1" thickBot="1" x14ac:dyDescent="0.25">
      <c r="A7" s="111"/>
      <c r="B7" s="2" t="s">
        <v>34</v>
      </c>
      <c r="R7" s="3"/>
      <c r="S7" s="3"/>
      <c r="T7" s="3"/>
      <c r="U7" s="3"/>
      <c r="V7" s="3"/>
      <c r="W7" s="3"/>
      <c r="X7" s="3"/>
      <c r="Y7" s="3"/>
      <c r="Z7" s="3"/>
      <c r="AA7" s="3"/>
      <c r="AB7" s="3"/>
    </row>
    <row r="8" spans="1:28" ht="16.5" customHeight="1" thickBot="1" x14ac:dyDescent="0.25">
      <c r="A8" s="111"/>
      <c r="B8" s="2" t="s">
        <v>35</v>
      </c>
      <c r="R8" s="3"/>
      <c r="S8" s="3"/>
      <c r="T8" s="3"/>
      <c r="U8" s="3"/>
      <c r="V8" s="3"/>
      <c r="W8" s="3"/>
      <c r="X8" s="3"/>
      <c r="Y8" s="3"/>
      <c r="Z8" s="3"/>
      <c r="AA8" s="3"/>
      <c r="AB8" s="3"/>
    </row>
    <row r="9" spans="1:28" ht="22.05" customHeight="1" x14ac:dyDescent="0.2">
      <c r="B9" s="5" t="s">
        <v>141</v>
      </c>
      <c r="C9" s="4"/>
      <c r="D9" s="4"/>
      <c r="E9" s="4"/>
      <c r="F9" s="4"/>
      <c r="G9" s="4"/>
      <c r="H9" s="4"/>
      <c r="I9" s="4"/>
      <c r="J9" s="4"/>
      <c r="R9" s="3"/>
      <c r="S9" s="3"/>
      <c r="T9" s="3"/>
      <c r="U9" s="3"/>
      <c r="V9" s="3"/>
      <c r="W9" s="3"/>
      <c r="X9" s="3"/>
      <c r="Y9" s="3"/>
      <c r="Z9" s="3"/>
      <c r="AA9" s="3"/>
      <c r="AB9" s="3"/>
    </row>
    <row r="10" spans="1:28" ht="14.25" customHeight="1" thickBot="1" x14ac:dyDescent="0.25">
      <c r="H10" s="235" t="s">
        <v>119</v>
      </c>
      <c r="I10" s="235"/>
      <c r="J10" s="235" t="s">
        <v>135</v>
      </c>
      <c r="K10" s="235"/>
      <c r="L10" s="235"/>
      <c r="M10" s="235"/>
      <c r="N10" s="235"/>
    </row>
    <row r="11" spans="1:28" ht="30.75" customHeight="1" x14ac:dyDescent="0.2">
      <c r="D11" s="6" t="s">
        <v>10</v>
      </c>
      <c r="F11" s="236" t="s">
        <v>36</v>
      </c>
      <c r="G11" s="237"/>
      <c r="H11" s="238" t="s">
        <v>76</v>
      </c>
      <c r="I11" s="239"/>
      <c r="J11" s="240" t="s">
        <v>129</v>
      </c>
      <c r="K11" s="240"/>
      <c r="L11" s="240"/>
      <c r="M11" s="240"/>
      <c r="N11" s="241"/>
    </row>
    <row r="12" spans="1:28" ht="22.05" customHeight="1" x14ac:dyDescent="0.2">
      <c r="D12" s="6"/>
      <c r="F12" s="221" t="s">
        <v>60</v>
      </c>
      <c r="G12" s="222"/>
      <c r="H12" s="223" t="s">
        <v>132</v>
      </c>
      <c r="I12" s="223"/>
      <c r="J12" s="223"/>
      <c r="K12" s="223"/>
      <c r="L12" s="223"/>
      <c r="M12" s="223"/>
      <c r="N12" s="224"/>
    </row>
    <row r="13" spans="1:28" ht="22.05" customHeight="1" x14ac:dyDescent="0.2">
      <c r="D13" s="6"/>
      <c r="F13" s="221" t="s">
        <v>142</v>
      </c>
      <c r="G13" s="222"/>
      <c r="H13" s="225">
        <v>4000020330001</v>
      </c>
      <c r="I13" s="226"/>
      <c r="J13" s="226"/>
      <c r="K13" s="226"/>
      <c r="L13" s="226"/>
      <c r="M13" s="226"/>
      <c r="N13" s="227"/>
    </row>
    <row r="14" spans="1:28" ht="22.05" customHeight="1" thickBot="1" x14ac:dyDescent="0.25">
      <c r="F14" s="115" t="s">
        <v>58</v>
      </c>
      <c r="G14" s="113" t="s">
        <v>59</v>
      </c>
      <c r="H14" s="228" t="s">
        <v>130</v>
      </c>
      <c r="I14" s="228"/>
      <c r="J14" s="114" t="s">
        <v>57</v>
      </c>
      <c r="K14" s="229" t="s">
        <v>131</v>
      </c>
      <c r="L14" s="230"/>
      <c r="M14" s="230"/>
      <c r="N14" s="231"/>
    </row>
    <row r="15" spans="1:28" ht="12" customHeight="1" x14ac:dyDescent="0.2"/>
    <row r="16" spans="1:28" ht="22.05" customHeight="1" x14ac:dyDescent="0.2">
      <c r="B16" t="s">
        <v>144</v>
      </c>
    </row>
    <row r="17" spans="2:19" ht="5.25" customHeight="1" thickBot="1" x14ac:dyDescent="0.25"/>
    <row r="18" spans="2:19" ht="30" customHeight="1" x14ac:dyDescent="0.2">
      <c r="B18" s="98" t="s">
        <v>37</v>
      </c>
      <c r="C18" s="202" t="s">
        <v>147</v>
      </c>
      <c r="D18" s="203"/>
      <c r="E18" s="203"/>
      <c r="F18" s="203"/>
      <c r="G18" s="204"/>
      <c r="H18" s="205" t="s">
        <v>56</v>
      </c>
      <c r="I18" s="206"/>
      <c r="J18" s="207" t="s">
        <v>133</v>
      </c>
      <c r="K18" s="208"/>
      <c r="L18" s="208"/>
      <c r="M18" s="208"/>
      <c r="N18" s="99"/>
    </row>
    <row r="19" spans="2:19" ht="16.05" customHeight="1" x14ac:dyDescent="0.2">
      <c r="B19" s="209" t="s">
        <v>54</v>
      </c>
      <c r="C19" s="211" t="s">
        <v>143</v>
      </c>
      <c r="D19" s="212"/>
      <c r="E19" s="212"/>
      <c r="F19" s="212"/>
      <c r="G19" s="213"/>
      <c r="H19" s="217"/>
      <c r="I19" s="217"/>
      <c r="J19" s="217"/>
      <c r="K19" s="217"/>
      <c r="L19" s="217"/>
      <c r="M19" s="217"/>
      <c r="N19" s="218"/>
    </row>
    <row r="20" spans="2:19" ht="16.05" customHeight="1" x14ac:dyDescent="0.2">
      <c r="B20" s="210"/>
      <c r="C20" s="214"/>
      <c r="D20" s="215"/>
      <c r="E20" s="215"/>
      <c r="F20" s="215"/>
      <c r="G20" s="216"/>
      <c r="H20" s="219"/>
      <c r="I20" s="219"/>
      <c r="J20" s="219"/>
      <c r="K20" s="219"/>
      <c r="L20" s="219"/>
      <c r="M20" s="219"/>
      <c r="N20" s="220"/>
      <c r="Q20" s="74"/>
    </row>
    <row r="21" spans="2:19" ht="30" customHeight="1" x14ac:dyDescent="0.2">
      <c r="B21" s="100" t="s">
        <v>215</v>
      </c>
      <c r="C21" s="190">
        <v>20</v>
      </c>
      <c r="D21" s="191"/>
      <c r="E21" s="191"/>
      <c r="F21" s="96" t="s">
        <v>38</v>
      </c>
      <c r="G21" s="192" t="s">
        <v>151</v>
      </c>
      <c r="H21" s="193"/>
      <c r="I21" s="194"/>
      <c r="J21" s="195">
        <f>'算定表（記載例）'!AI8</f>
        <v>23355000</v>
      </c>
      <c r="K21" s="196"/>
      <c r="L21" s="196"/>
      <c r="M21" s="196"/>
      <c r="N21" s="101" t="s">
        <v>9</v>
      </c>
      <c r="R21" s="73"/>
      <c r="S21" s="73"/>
    </row>
    <row r="22" spans="2:19" ht="30" customHeight="1" x14ac:dyDescent="0.2">
      <c r="B22" s="100" t="s">
        <v>155</v>
      </c>
      <c r="C22" s="197">
        <f>'算定表（記載例）'!AL8</f>
        <v>227</v>
      </c>
      <c r="D22" s="198"/>
      <c r="E22" s="198"/>
      <c r="F22" s="97" t="s">
        <v>38</v>
      </c>
      <c r="G22" s="199" t="s">
        <v>156</v>
      </c>
      <c r="H22" s="200"/>
      <c r="I22" s="201"/>
      <c r="J22" s="195">
        <f>'算定表（記載例）'!AO8</f>
        <v>23825</v>
      </c>
      <c r="K22" s="196"/>
      <c r="L22" s="196"/>
      <c r="M22" s="196"/>
      <c r="N22" s="101" t="s">
        <v>157</v>
      </c>
    </row>
    <row r="23" spans="2:19" ht="30" customHeight="1" thickBot="1" x14ac:dyDescent="0.25">
      <c r="B23" s="103" t="s">
        <v>162</v>
      </c>
      <c r="C23" s="174">
        <f>'算定表（記載例）'!AI11</f>
        <v>102885</v>
      </c>
      <c r="D23" s="175"/>
      <c r="E23" s="175"/>
      <c r="F23" s="104" t="s">
        <v>9</v>
      </c>
      <c r="G23" s="176" t="s">
        <v>161</v>
      </c>
      <c r="H23" s="177"/>
      <c r="I23" s="178"/>
      <c r="J23" s="179">
        <f>'算定表（記載例）'!AM11</f>
        <v>980</v>
      </c>
      <c r="K23" s="180"/>
      <c r="L23" s="180"/>
      <c r="M23" s="180"/>
      <c r="N23" s="105" t="s">
        <v>9</v>
      </c>
    </row>
    <row r="24" spans="2:19" ht="33" customHeight="1" thickBot="1" x14ac:dyDescent="0.25">
      <c r="B24" s="106" t="s">
        <v>164</v>
      </c>
      <c r="C24" s="181" t="s">
        <v>197</v>
      </c>
      <c r="D24" s="182"/>
      <c r="E24" s="182"/>
      <c r="F24" s="183"/>
      <c r="G24" s="107" t="s">
        <v>165</v>
      </c>
      <c r="H24" s="184" t="s">
        <v>166</v>
      </c>
      <c r="I24" s="185"/>
      <c r="J24" s="186"/>
      <c r="K24" s="187">
        <v>45748</v>
      </c>
      <c r="L24" s="188"/>
      <c r="M24" s="188"/>
      <c r="N24" s="189"/>
    </row>
    <row r="25" spans="2:19" ht="30" customHeight="1" x14ac:dyDescent="0.2">
      <c r="B25" s="149" t="s">
        <v>64</v>
      </c>
      <c r="C25" s="152" t="s">
        <v>65</v>
      </c>
      <c r="D25" s="153"/>
      <c r="E25" s="153"/>
      <c r="F25" s="112" t="s">
        <v>134</v>
      </c>
      <c r="G25" s="154" t="s">
        <v>66</v>
      </c>
      <c r="H25" s="154"/>
      <c r="I25" s="154"/>
      <c r="J25" s="154"/>
      <c r="K25" s="154"/>
      <c r="L25" s="154"/>
      <c r="M25" s="154"/>
      <c r="N25" s="155"/>
    </row>
    <row r="26" spans="2:19" ht="30" customHeight="1" x14ac:dyDescent="0.2">
      <c r="B26" s="150"/>
      <c r="C26" s="156" t="s">
        <v>67</v>
      </c>
      <c r="D26" s="157"/>
      <c r="E26" s="76"/>
      <c r="F26" s="87" t="s">
        <v>134</v>
      </c>
      <c r="G26" s="158" t="s">
        <v>196</v>
      </c>
      <c r="H26" s="158"/>
      <c r="I26" s="158"/>
      <c r="J26" s="158"/>
      <c r="K26" s="158"/>
      <c r="L26" s="158"/>
      <c r="M26" s="158"/>
      <c r="N26" s="159"/>
    </row>
    <row r="27" spans="2:19" ht="30" customHeight="1" thickBot="1" x14ac:dyDescent="0.25">
      <c r="B27" s="151"/>
      <c r="C27" s="160" t="s">
        <v>69</v>
      </c>
      <c r="D27" s="161"/>
      <c r="E27" s="161"/>
      <c r="F27" s="109">
        <v>0.2</v>
      </c>
      <c r="G27" s="162" t="s">
        <v>136</v>
      </c>
      <c r="H27" s="163"/>
      <c r="I27" s="163"/>
      <c r="J27" s="163"/>
      <c r="K27" s="163"/>
      <c r="L27" s="163"/>
      <c r="M27" s="163"/>
      <c r="N27" s="164"/>
    </row>
    <row r="28" spans="2:19" ht="30" customHeight="1" x14ac:dyDescent="0.2">
      <c r="B28" s="149" t="s">
        <v>192</v>
      </c>
      <c r="C28" s="152" t="s">
        <v>65</v>
      </c>
      <c r="D28" s="153"/>
      <c r="E28" s="153"/>
      <c r="F28" s="134" t="s">
        <v>193</v>
      </c>
      <c r="G28" s="154" t="s">
        <v>66</v>
      </c>
      <c r="H28" s="154"/>
      <c r="I28" s="154"/>
      <c r="J28" s="154"/>
      <c r="K28" s="154"/>
      <c r="L28" s="154"/>
      <c r="M28" s="154"/>
      <c r="N28" s="155"/>
    </row>
    <row r="29" spans="2:19" ht="30" customHeight="1" x14ac:dyDescent="0.2">
      <c r="B29" s="150"/>
      <c r="C29" s="156" t="s">
        <v>67</v>
      </c>
      <c r="D29" s="157"/>
      <c r="E29" s="242"/>
      <c r="F29" s="87" t="s">
        <v>193</v>
      </c>
      <c r="G29" s="158" t="s">
        <v>196</v>
      </c>
      <c r="H29" s="158"/>
      <c r="I29" s="158"/>
      <c r="J29" s="158"/>
      <c r="K29" s="158"/>
      <c r="L29" s="158"/>
      <c r="M29" s="158"/>
      <c r="N29" s="159"/>
    </row>
    <row r="30" spans="2:19" ht="30" customHeight="1" thickBot="1" x14ac:dyDescent="0.25">
      <c r="B30" s="151"/>
      <c r="C30" s="160" t="s">
        <v>69</v>
      </c>
      <c r="D30" s="161"/>
      <c r="E30" s="161"/>
      <c r="F30" s="109"/>
      <c r="G30" s="162" t="s">
        <v>198</v>
      </c>
      <c r="H30" s="163"/>
      <c r="I30" s="163"/>
      <c r="J30" s="163"/>
      <c r="K30" s="163"/>
      <c r="L30" s="163"/>
      <c r="M30" s="163"/>
      <c r="N30" s="164"/>
    </row>
    <row r="31" spans="2:19" ht="30" customHeight="1" x14ac:dyDescent="0.2">
      <c r="B31" s="149" t="s">
        <v>194</v>
      </c>
      <c r="C31" s="152" t="s">
        <v>65</v>
      </c>
      <c r="D31" s="153"/>
      <c r="E31" s="153"/>
      <c r="F31" s="134" t="s">
        <v>165</v>
      </c>
      <c r="G31" s="154" t="s">
        <v>66</v>
      </c>
      <c r="H31" s="154"/>
      <c r="I31" s="154"/>
      <c r="J31" s="154"/>
      <c r="K31" s="154"/>
      <c r="L31" s="154"/>
      <c r="M31" s="154"/>
      <c r="N31" s="155"/>
    </row>
    <row r="32" spans="2:19" ht="30" customHeight="1" x14ac:dyDescent="0.2">
      <c r="B32" s="150"/>
      <c r="C32" s="243" t="s">
        <v>67</v>
      </c>
      <c r="D32" s="244"/>
      <c r="E32" s="194"/>
      <c r="F32" s="87" t="s">
        <v>165</v>
      </c>
      <c r="G32" s="158" t="s">
        <v>196</v>
      </c>
      <c r="H32" s="158"/>
      <c r="I32" s="158"/>
      <c r="J32" s="158"/>
      <c r="K32" s="158"/>
      <c r="L32" s="158"/>
      <c r="M32" s="158"/>
      <c r="N32" s="159"/>
    </row>
    <row r="33" spans="2:15" ht="30" customHeight="1" thickBot="1" x14ac:dyDescent="0.25">
      <c r="B33" s="151"/>
      <c r="C33" s="160" t="s">
        <v>69</v>
      </c>
      <c r="D33" s="161"/>
      <c r="E33" s="161"/>
      <c r="F33" s="109">
        <v>0.3</v>
      </c>
      <c r="G33" s="162" t="s">
        <v>200</v>
      </c>
      <c r="H33" s="163"/>
      <c r="I33" s="163"/>
      <c r="J33" s="163"/>
      <c r="K33" s="163"/>
      <c r="L33" s="163"/>
      <c r="M33" s="163"/>
      <c r="N33" s="164"/>
    </row>
    <row r="34" spans="2:15" ht="30" customHeight="1" x14ac:dyDescent="0.2">
      <c r="B34" s="165" t="s">
        <v>72</v>
      </c>
      <c r="C34" s="167" t="s">
        <v>70</v>
      </c>
      <c r="D34" s="168"/>
      <c r="E34" s="168"/>
      <c r="F34" s="108"/>
      <c r="G34" s="169" t="s">
        <v>206</v>
      </c>
      <c r="H34" s="169"/>
      <c r="I34" s="169"/>
      <c r="J34" s="169"/>
      <c r="K34" s="169"/>
      <c r="L34" s="169"/>
      <c r="M34" s="169"/>
      <c r="N34" s="170"/>
    </row>
    <row r="35" spans="2:15" ht="30" customHeight="1" thickBot="1" x14ac:dyDescent="0.25">
      <c r="B35" s="166"/>
      <c r="C35" s="160" t="s">
        <v>71</v>
      </c>
      <c r="D35" s="161"/>
      <c r="E35" s="161"/>
      <c r="F35" s="102"/>
      <c r="G35" s="171" t="s">
        <v>207</v>
      </c>
      <c r="H35" s="172"/>
      <c r="I35" s="172"/>
      <c r="J35" s="172"/>
      <c r="K35" s="172"/>
      <c r="L35" s="172"/>
      <c r="M35" s="172"/>
      <c r="N35" s="173"/>
      <c r="O35" s="75"/>
    </row>
    <row r="36" spans="2:15" ht="15" customHeight="1" x14ac:dyDescent="0.2">
      <c r="B36" s="137"/>
      <c r="C36" s="138"/>
      <c r="D36" s="139"/>
      <c r="E36" s="139"/>
      <c r="F36" s="142"/>
      <c r="G36" s="140"/>
      <c r="H36" s="141"/>
      <c r="I36" s="141"/>
      <c r="J36" s="141"/>
      <c r="K36" s="141"/>
      <c r="L36" s="141"/>
      <c r="M36" s="141"/>
      <c r="N36" s="141"/>
      <c r="O36" s="75"/>
    </row>
    <row r="37" spans="2:15" ht="21.75" customHeight="1" x14ac:dyDescent="0.2">
      <c r="B37" s="148" t="s">
        <v>163</v>
      </c>
      <c r="C37" s="148"/>
      <c r="D37" s="148"/>
      <c r="E37" s="148"/>
      <c r="F37" s="148"/>
      <c r="G37" s="148"/>
      <c r="H37" s="148"/>
      <c r="I37" s="148"/>
      <c r="J37" s="148"/>
      <c r="K37" s="148"/>
      <c r="L37" s="148"/>
      <c r="M37" s="148"/>
      <c r="N37" s="75"/>
    </row>
    <row r="38" spans="2:15" ht="21" customHeight="1" x14ac:dyDescent="0.2">
      <c r="B38" s="143" t="s">
        <v>185</v>
      </c>
      <c r="C38" s="143"/>
      <c r="D38" s="143"/>
      <c r="E38" s="143"/>
      <c r="F38" s="143"/>
      <c r="G38" s="143"/>
      <c r="H38" s="143"/>
      <c r="I38" s="143"/>
      <c r="J38" s="143"/>
      <c r="K38" s="143"/>
      <c r="L38" s="143"/>
      <c r="M38" s="143"/>
    </row>
    <row r="39" spans="2:15" ht="36" customHeight="1" x14ac:dyDescent="0.2">
      <c r="B39" s="144" t="s">
        <v>186</v>
      </c>
      <c r="C39" s="144"/>
      <c r="D39" s="144"/>
      <c r="E39" s="144"/>
      <c r="F39" s="144"/>
      <c r="G39" s="144"/>
      <c r="H39" s="144"/>
      <c r="I39" s="144"/>
      <c r="J39" s="144"/>
      <c r="K39" s="144"/>
      <c r="L39" s="144"/>
      <c r="M39" s="144"/>
    </row>
    <row r="40" spans="2:15" ht="47.25" customHeight="1" x14ac:dyDescent="0.2">
      <c r="B40" s="144" t="s">
        <v>187</v>
      </c>
      <c r="C40" s="144"/>
      <c r="D40" s="144"/>
      <c r="E40" s="144"/>
      <c r="F40" s="144"/>
      <c r="G40" s="144"/>
      <c r="H40" s="144"/>
      <c r="I40" s="144"/>
      <c r="J40" s="144"/>
      <c r="K40" s="144"/>
      <c r="L40" s="144"/>
      <c r="M40" s="144"/>
    </row>
    <row r="41" spans="2:15" ht="18.75" customHeight="1" x14ac:dyDescent="0.2">
      <c r="B41" s="147" t="s">
        <v>188</v>
      </c>
      <c r="C41" s="147"/>
      <c r="D41" s="147"/>
      <c r="E41" s="147"/>
      <c r="F41" s="147"/>
      <c r="G41" s="147"/>
      <c r="H41" s="147"/>
      <c r="I41" s="147"/>
      <c r="J41" s="147"/>
      <c r="K41" s="147"/>
      <c r="L41" s="147"/>
      <c r="M41" s="147"/>
    </row>
    <row r="42" spans="2:15" ht="31.5" customHeight="1" x14ac:dyDescent="0.2">
      <c r="B42" s="145" t="s">
        <v>190</v>
      </c>
      <c r="C42" s="145"/>
      <c r="D42" s="145"/>
      <c r="E42" s="145"/>
      <c r="F42" s="145"/>
      <c r="G42" s="145"/>
      <c r="H42" s="145"/>
      <c r="I42" s="145"/>
      <c r="J42" s="145"/>
      <c r="K42" s="145"/>
      <c r="L42" s="145"/>
      <c r="M42" s="145"/>
    </row>
    <row r="43" spans="2:15" ht="33.75" customHeight="1" x14ac:dyDescent="0.2">
      <c r="B43" s="146" t="s">
        <v>39</v>
      </c>
      <c r="C43" s="146"/>
      <c r="D43" s="146"/>
      <c r="E43" s="146"/>
      <c r="F43" s="146"/>
      <c r="G43" s="146"/>
      <c r="H43" s="146"/>
      <c r="I43" s="146"/>
      <c r="J43" s="146"/>
      <c r="K43" s="146"/>
      <c r="L43" s="146"/>
      <c r="M43" s="146"/>
      <c r="O43" s="86"/>
    </row>
    <row r="44" spans="2:15" ht="11.25" customHeight="1" x14ac:dyDescent="0.2"/>
  </sheetData>
  <mergeCells count="64">
    <mergeCell ref="B31:B33"/>
    <mergeCell ref="C31:E31"/>
    <mergeCell ref="G31:N31"/>
    <mergeCell ref="C32:E32"/>
    <mergeCell ref="G32:N32"/>
    <mergeCell ref="C33:E33"/>
    <mergeCell ref="G33:N33"/>
    <mergeCell ref="B28:B30"/>
    <mergeCell ref="C28:E28"/>
    <mergeCell ref="G28:N28"/>
    <mergeCell ref="C29:E29"/>
    <mergeCell ref="G29:N29"/>
    <mergeCell ref="C30:E30"/>
    <mergeCell ref="G30:N30"/>
    <mergeCell ref="B43:M43"/>
    <mergeCell ref="B34:B35"/>
    <mergeCell ref="C34:E34"/>
    <mergeCell ref="G34:N34"/>
    <mergeCell ref="C35:E35"/>
    <mergeCell ref="G35:N35"/>
    <mergeCell ref="B37:M37"/>
    <mergeCell ref="B38:M38"/>
    <mergeCell ref="B39:M39"/>
    <mergeCell ref="B40:M40"/>
    <mergeCell ref="B42:M42"/>
    <mergeCell ref="B41:M41"/>
    <mergeCell ref="B2:O2"/>
    <mergeCell ref="K4:N4"/>
    <mergeCell ref="F11:G11"/>
    <mergeCell ref="H18:I18"/>
    <mergeCell ref="H10:I10"/>
    <mergeCell ref="H11:I11"/>
    <mergeCell ref="J11:N11"/>
    <mergeCell ref="F12:G12"/>
    <mergeCell ref="H12:N12"/>
    <mergeCell ref="H14:I14"/>
    <mergeCell ref="K14:N14"/>
    <mergeCell ref="J18:M18"/>
    <mergeCell ref="J10:N10"/>
    <mergeCell ref="F13:G13"/>
    <mergeCell ref="H13:N13"/>
    <mergeCell ref="B25:B27"/>
    <mergeCell ref="C25:E25"/>
    <mergeCell ref="G25:N25"/>
    <mergeCell ref="C18:G18"/>
    <mergeCell ref="G21:I21"/>
    <mergeCell ref="J21:M21"/>
    <mergeCell ref="C21:E21"/>
    <mergeCell ref="C22:E22"/>
    <mergeCell ref="B19:B20"/>
    <mergeCell ref="C19:G20"/>
    <mergeCell ref="H19:N20"/>
    <mergeCell ref="C26:D26"/>
    <mergeCell ref="G26:N26"/>
    <mergeCell ref="C27:E27"/>
    <mergeCell ref="G27:N27"/>
    <mergeCell ref="G22:I22"/>
    <mergeCell ref="J22:M22"/>
    <mergeCell ref="C24:F24"/>
    <mergeCell ref="H24:J24"/>
    <mergeCell ref="K24:N24"/>
    <mergeCell ref="C23:E23"/>
    <mergeCell ref="G23:I23"/>
    <mergeCell ref="J23:M23"/>
  </mergeCells>
  <phoneticPr fontId="3"/>
  <dataValidations count="3">
    <dataValidation type="list" allowBlank="1" showInputMessage="1" showErrorMessage="1" sqref="Q19" xr:uid="{00000000-0002-0000-0200-000000000000}">
      <formula1>$Q$17:$Q$20</formula1>
    </dataValidation>
    <dataValidation type="list" allowBlank="1" showInputMessage="1" showErrorMessage="1" sqref="G24" xr:uid="{00000000-0002-0000-0200-000001000000}">
      <formula1>"〇"</formula1>
    </dataValidation>
    <dataValidation type="list" showInputMessage="1" showErrorMessage="1" sqref="F31:F32 F28:F29" xr:uid="{3654CEB3-4A64-4AAA-A5E6-EEE946E345D4}">
      <formula1>"　,〇"</formula1>
    </dataValidation>
  </dataValidations>
  <pageMargins left="0.78740157480314965" right="0.78740157480314965" top="0.78740157480314965" bottom="0.59055118110236227" header="0.51181102362204722" footer="0.51181102362204722"/>
  <pageSetup paperSize="9" scale="96"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プルダウン!$B$1:$B$28</xm:f>
          </x14:formula1>
          <xm:sqref>H11:I11</xm:sqref>
        </x14:dataValidation>
        <x14:dataValidation type="list" allowBlank="1" showInputMessage="1" showErrorMessage="1" xr:uid="{00000000-0002-0000-0200-000003000000}">
          <x14:formula1>
            <xm:f>プルダウン!$E$9:$E$10</xm:f>
          </x14:formula1>
          <xm:sqref>F34 F25:F26 A5:A8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U83"/>
  <sheetViews>
    <sheetView topLeftCell="C8" zoomScale="120" zoomScaleNormal="120" workbookViewId="0">
      <selection activeCell="AI5" sqref="AI5:AQ5"/>
    </sheetView>
  </sheetViews>
  <sheetFormatPr defaultColWidth="9" defaultRowHeight="10.8" x14ac:dyDescent="0.2"/>
  <cols>
    <col min="1" max="1" width="0.6640625" style="11" customWidth="1"/>
    <col min="2" max="2" width="3.109375" style="11" customWidth="1"/>
    <col min="3" max="3" width="12.109375" style="11" customWidth="1"/>
    <col min="4" max="4" width="4.109375" style="11" customWidth="1"/>
    <col min="5" max="6" width="4.6640625" style="11" customWidth="1"/>
    <col min="7" max="7" width="5.77734375" style="11" customWidth="1"/>
    <col min="8" max="8" width="3" style="11" customWidth="1"/>
    <col min="9" max="9" width="4" style="11" customWidth="1"/>
    <col min="10" max="10" width="6" style="11" customWidth="1"/>
    <col min="11" max="11" width="3" style="11" customWidth="1"/>
    <col min="12" max="12" width="4.33203125" style="11" customWidth="1"/>
    <col min="13" max="13" width="6" style="11" customWidth="1"/>
    <col min="14" max="14" width="3" style="11" customWidth="1"/>
    <col min="15" max="15" width="4" style="11" customWidth="1"/>
    <col min="16" max="16" width="6" style="11" customWidth="1"/>
    <col min="17" max="17" width="3" style="11" customWidth="1"/>
    <col min="18" max="18" width="4" style="11" customWidth="1"/>
    <col min="19" max="19" width="6" style="11" customWidth="1"/>
    <col min="20" max="20" width="3" style="11" customWidth="1"/>
    <col min="21" max="21" width="4" style="11" customWidth="1"/>
    <col min="22" max="22" width="6" style="11" customWidth="1"/>
    <col min="23" max="23" width="3" style="11" customWidth="1"/>
    <col min="24" max="24" width="3.77734375" style="11" customWidth="1"/>
    <col min="25" max="25" width="6" style="11" customWidth="1"/>
    <col min="26" max="26" width="3" style="11" customWidth="1"/>
    <col min="27" max="27" width="4" style="11" customWidth="1"/>
    <col min="28" max="28" width="6" style="11" customWidth="1"/>
    <col min="29" max="29" width="3" style="11" customWidth="1"/>
    <col min="30" max="30" width="4" style="11" customWidth="1"/>
    <col min="31" max="31" width="6" style="11" customWidth="1"/>
    <col min="32" max="32" width="3" style="11" customWidth="1"/>
    <col min="33" max="33" width="4" style="11" customWidth="1"/>
    <col min="34" max="34" width="6" style="11" customWidth="1"/>
    <col min="35" max="36" width="3.77734375" style="11" customWidth="1"/>
    <col min="37" max="37" width="6.77734375" style="11" customWidth="1"/>
    <col min="38" max="39" width="3.77734375" style="11" customWidth="1"/>
    <col min="40" max="40" width="7" style="11" customWidth="1"/>
    <col min="41" max="42" width="5" style="11" customWidth="1"/>
    <col min="43" max="43" width="7.44140625" style="11" customWidth="1"/>
    <col min="44" max="44" width="4" style="12" hidden="1" customWidth="1"/>
    <col min="45" max="45" width="3" style="11" bestFit="1" customWidth="1"/>
    <col min="46" max="46" width="9.109375" style="11" customWidth="1"/>
    <col min="47" max="47" width="5.77734375" style="11" hidden="1" customWidth="1"/>
    <col min="48" max="16384" width="9" style="11"/>
  </cols>
  <sheetData>
    <row r="1" spans="2:47" ht="18" customHeight="1" x14ac:dyDescent="0.2">
      <c r="AO1" s="321" t="s">
        <v>146</v>
      </c>
      <c r="AP1" s="322"/>
      <c r="AQ1" s="322"/>
      <c r="AR1" s="11"/>
    </row>
    <row r="2" spans="2:47" ht="7.5" customHeight="1" thickBot="1" x14ac:dyDescent="0.25">
      <c r="AR2" s="11"/>
    </row>
    <row r="3" spans="2:47" ht="23.25" customHeight="1" thickBot="1" x14ac:dyDescent="0.25">
      <c r="B3" s="323" t="s">
        <v>208</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95"/>
      <c r="AI3" s="325" t="s">
        <v>145</v>
      </c>
      <c r="AJ3" s="326"/>
      <c r="AK3" s="327"/>
      <c r="AL3" s="328" t="s">
        <v>148</v>
      </c>
      <c r="AM3" s="329"/>
      <c r="AN3" s="329"/>
      <c r="AO3" s="329"/>
      <c r="AP3" s="329"/>
      <c r="AQ3" s="330"/>
    </row>
    <row r="4" spans="2:47" ht="9" customHeight="1" thickBot="1" x14ac:dyDescent="0.2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row>
    <row r="5" spans="2:47" ht="18" customHeight="1" thickBot="1" x14ac:dyDescent="0.25">
      <c r="AI5" s="325" t="s">
        <v>210</v>
      </c>
      <c r="AJ5" s="326"/>
      <c r="AK5" s="326"/>
      <c r="AL5" s="331"/>
      <c r="AM5" s="331"/>
      <c r="AN5" s="331"/>
      <c r="AO5" s="331"/>
      <c r="AP5" s="331"/>
      <c r="AQ5" s="332"/>
    </row>
    <row r="6" spans="2:47" ht="23.25" customHeight="1" x14ac:dyDescent="0.2">
      <c r="B6" s="8"/>
      <c r="C6" s="333" t="s">
        <v>191</v>
      </c>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10"/>
      <c r="AI6" s="334" t="s">
        <v>158</v>
      </c>
      <c r="AJ6" s="335"/>
      <c r="AK6" s="336"/>
      <c r="AL6" s="312" t="s">
        <v>159</v>
      </c>
      <c r="AM6" s="313"/>
      <c r="AN6" s="314"/>
      <c r="AO6" s="312" t="s">
        <v>160</v>
      </c>
      <c r="AP6" s="313"/>
      <c r="AQ6" s="314"/>
      <c r="AR6" s="11"/>
    </row>
    <row r="7" spans="2:47" ht="28.5" customHeight="1" x14ac:dyDescent="0.2">
      <c r="B7" s="9"/>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10"/>
      <c r="AI7" s="337"/>
      <c r="AJ7" s="338"/>
      <c r="AK7" s="339"/>
      <c r="AL7" s="315"/>
      <c r="AM7" s="316"/>
      <c r="AN7" s="317"/>
      <c r="AO7" s="315"/>
      <c r="AP7" s="316"/>
      <c r="AQ7" s="317"/>
      <c r="AR7" s="11"/>
    </row>
    <row r="8" spans="2:47" ht="28.5" customHeight="1" thickBot="1" x14ac:dyDescent="0.25">
      <c r="B8"/>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10"/>
      <c r="AI8" s="309">
        <f>AQ80</f>
        <v>23355000</v>
      </c>
      <c r="AJ8" s="310"/>
      <c r="AK8" s="311"/>
      <c r="AL8" s="309">
        <f>AO81</f>
        <v>227</v>
      </c>
      <c r="AM8" s="310"/>
      <c r="AN8" s="311"/>
      <c r="AO8" s="309">
        <f>AP80</f>
        <v>23825</v>
      </c>
      <c r="AP8" s="310"/>
      <c r="AQ8" s="311"/>
      <c r="AR8" s="11"/>
    </row>
    <row r="9" spans="2:47" ht="28.5" customHeight="1" x14ac:dyDescent="0.2">
      <c r="B9"/>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10"/>
      <c r="AI9" s="312" t="s">
        <v>149</v>
      </c>
      <c r="AJ9" s="313"/>
      <c r="AK9" s="313"/>
      <c r="AL9" s="314"/>
      <c r="AM9" s="313" t="s">
        <v>150</v>
      </c>
      <c r="AN9" s="313"/>
      <c r="AO9" s="313"/>
      <c r="AP9" s="313"/>
      <c r="AQ9" s="314"/>
      <c r="AR9" s="11"/>
    </row>
    <row r="10" spans="2:47" ht="28.5" customHeight="1" x14ac:dyDescent="0.2">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10"/>
      <c r="AI10" s="315"/>
      <c r="AJ10" s="316"/>
      <c r="AK10" s="316"/>
      <c r="AL10" s="317"/>
      <c r="AM10" s="316"/>
      <c r="AN10" s="316"/>
      <c r="AO10" s="316"/>
      <c r="AP10" s="316"/>
      <c r="AQ10" s="317"/>
    </row>
    <row r="11" spans="2:47" ht="35.25" customHeight="1" thickBot="1" x14ac:dyDescent="0.25">
      <c r="C11" s="333"/>
      <c r="D11" s="333"/>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I11" s="318">
        <f>ROUND(AI8/AL8,0)</f>
        <v>102885</v>
      </c>
      <c r="AJ11" s="319"/>
      <c r="AK11" s="319"/>
      <c r="AL11" s="320"/>
      <c r="AM11" s="319">
        <f>ROUND(AI8/AO8,0)</f>
        <v>980</v>
      </c>
      <c r="AN11" s="319"/>
      <c r="AO11" s="319"/>
      <c r="AP11" s="319"/>
      <c r="AQ11" s="320"/>
    </row>
    <row r="12" spans="2:47" ht="21.75" customHeight="1" thickBot="1" x14ac:dyDescent="0.25">
      <c r="B12" s="94" t="s">
        <v>209</v>
      </c>
    </row>
    <row r="13" spans="2:47" ht="24" customHeight="1" x14ac:dyDescent="0.2">
      <c r="B13" s="292" t="s">
        <v>0</v>
      </c>
      <c r="C13" s="293"/>
      <c r="D13" s="298" t="s">
        <v>138</v>
      </c>
      <c r="E13" s="301" t="s">
        <v>55</v>
      </c>
      <c r="F13" s="301"/>
      <c r="G13" s="302"/>
      <c r="H13" s="301" t="s">
        <v>43</v>
      </c>
      <c r="I13" s="301"/>
      <c r="J13" s="302"/>
      <c r="K13" s="301" t="s">
        <v>44</v>
      </c>
      <c r="L13" s="301"/>
      <c r="M13" s="302"/>
      <c r="N13" s="301" t="s">
        <v>45</v>
      </c>
      <c r="O13" s="301"/>
      <c r="P13" s="302"/>
      <c r="Q13" s="301" t="s">
        <v>46</v>
      </c>
      <c r="R13" s="301"/>
      <c r="S13" s="302"/>
      <c r="T13" s="301" t="s">
        <v>47</v>
      </c>
      <c r="U13" s="301"/>
      <c r="V13" s="302"/>
      <c r="W13" s="301" t="s">
        <v>48</v>
      </c>
      <c r="X13" s="301"/>
      <c r="Y13" s="302"/>
      <c r="Z13" s="301" t="s">
        <v>49</v>
      </c>
      <c r="AA13" s="301"/>
      <c r="AB13" s="302"/>
      <c r="AC13" s="301" t="s">
        <v>50</v>
      </c>
      <c r="AD13" s="301"/>
      <c r="AE13" s="302"/>
      <c r="AF13" s="301" t="s">
        <v>51</v>
      </c>
      <c r="AG13" s="301"/>
      <c r="AH13" s="302"/>
      <c r="AI13" s="301" t="s">
        <v>52</v>
      </c>
      <c r="AJ13" s="340"/>
      <c r="AK13" s="341"/>
      <c r="AL13" s="302" t="s">
        <v>53</v>
      </c>
      <c r="AM13" s="341"/>
      <c r="AN13" s="341"/>
      <c r="AO13" s="302" t="s">
        <v>1</v>
      </c>
      <c r="AP13" s="340"/>
      <c r="AQ13" s="293"/>
    </row>
    <row r="14" spans="2:47" ht="24" customHeight="1" x14ac:dyDescent="0.2">
      <c r="B14" s="294"/>
      <c r="C14" s="295"/>
      <c r="D14" s="299"/>
      <c r="E14" s="271" t="s">
        <v>139</v>
      </c>
      <c r="F14" s="272"/>
      <c r="G14" s="342" t="s">
        <v>140</v>
      </c>
      <c r="H14" s="289" t="s">
        <v>2</v>
      </c>
      <c r="I14" s="272"/>
      <c r="J14" s="290" t="s">
        <v>137</v>
      </c>
      <c r="K14" s="289" t="s">
        <v>2</v>
      </c>
      <c r="L14" s="272"/>
      <c r="M14" s="290" t="s">
        <v>137</v>
      </c>
      <c r="N14" s="289" t="s">
        <v>2</v>
      </c>
      <c r="O14" s="272"/>
      <c r="P14" s="290" t="s">
        <v>137</v>
      </c>
      <c r="Q14" s="289" t="s">
        <v>2</v>
      </c>
      <c r="R14" s="272"/>
      <c r="S14" s="290" t="s">
        <v>137</v>
      </c>
      <c r="T14" s="289" t="s">
        <v>2</v>
      </c>
      <c r="U14" s="272"/>
      <c r="V14" s="290" t="s">
        <v>137</v>
      </c>
      <c r="W14" s="289" t="s">
        <v>2</v>
      </c>
      <c r="X14" s="272"/>
      <c r="Y14" s="290" t="s">
        <v>137</v>
      </c>
      <c r="Z14" s="289" t="s">
        <v>2</v>
      </c>
      <c r="AA14" s="272"/>
      <c r="AB14" s="290" t="s">
        <v>137</v>
      </c>
      <c r="AC14" s="289" t="s">
        <v>2</v>
      </c>
      <c r="AD14" s="272"/>
      <c r="AE14" s="290" t="s">
        <v>137</v>
      </c>
      <c r="AF14" s="289" t="s">
        <v>2</v>
      </c>
      <c r="AG14" s="272"/>
      <c r="AH14" s="290" t="s">
        <v>137</v>
      </c>
      <c r="AI14" s="289" t="s">
        <v>2</v>
      </c>
      <c r="AJ14" s="272"/>
      <c r="AK14" s="290" t="s">
        <v>137</v>
      </c>
      <c r="AL14" s="289" t="s">
        <v>2</v>
      </c>
      <c r="AM14" s="272"/>
      <c r="AN14" s="290" t="s">
        <v>137</v>
      </c>
      <c r="AO14" s="303" t="s">
        <v>2</v>
      </c>
      <c r="AP14" s="304"/>
      <c r="AQ14" s="305" t="s">
        <v>137</v>
      </c>
    </row>
    <row r="15" spans="2:47" ht="24" customHeight="1" thickBot="1" x14ac:dyDescent="0.25">
      <c r="B15" s="296"/>
      <c r="C15" s="297"/>
      <c r="D15" s="300"/>
      <c r="E15" s="13" t="s">
        <v>3</v>
      </c>
      <c r="F15" s="14" t="s">
        <v>4</v>
      </c>
      <c r="G15" s="343"/>
      <c r="H15" s="15" t="s">
        <v>3</v>
      </c>
      <c r="I15" s="14" t="s">
        <v>4</v>
      </c>
      <c r="J15" s="291"/>
      <c r="K15" s="15" t="s">
        <v>3</v>
      </c>
      <c r="L15" s="14" t="s">
        <v>4</v>
      </c>
      <c r="M15" s="291"/>
      <c r="N15" s="15" t="s">
        <v>3</v>
      </c>
      <c r="O15" s="14" t="s">
        <v>4</v>
      </c>
      <c r="P15" s="291"/>
      <c r="Q15" s="15" t="s">
        <v>3</v>
      </c>
      <c r="R15" s="14" t="s">
        <v>4</v>
      </c>
      <c r="S15" s="291"/>
      <c r="T15" s="15" t="s">
        <v>3</v>
      </c>
      <c r="U15" s="14" t="s">
        <v>4</v>
      </c>
      <c r="V15" s="291"/>
      <c r="W15" s="15" t="s">
        <v>3</v>
      </c>
      <c r="X15" s="14" t="s">
        <v>4</v>
      </c>
      <c r="Y15" s="291"/>
      <c r="Z15" s="15" t="s">
        <v>3</v>
      </c>
      <c r="AA15" s="14" t="s">
        <v>4</v>
      </c>
      <c r="AB15" s="291"/>
      <c r="AC15" s="15" t="s">
        <v>3</v>
      </c>
      <c r="AD15" s="14" t="s">
        <v>4</v>
      </c>
      <c r="AE15" s="291"/>
      <c r="AF15" s="15" t="s">
        <v>3</v>
      </c>
      <c r="AG15" s="14" t="s">
        <v>4</v>
      </c>
      <c r="AH15" s="291"/>
      <c r="AI15" s="15" t="s">
        <v>3</v>
      </c>
      <c r="AJ15" s="14" t="s">
        <v>4</v>
      </c>
      <c r="AK15" s="291"/>
      <c r="AL15" s="15" t="s">
        <v>3</v>
      </c>
      <c r="AM15" s="14" t="s">
        <v>4</v>
      </c>
      <c r="AN15" s="291"/>
      <c r="AO15" s="15" t="s">
        <v>3</v>
      </c>
      <c r="AP15" s="16" t="s">
        <v>4</v>
      </c>
      <c r="AQ15" s="306"/>
      <c r="AU15" s="11" t="s">
        <v>5</v>
      </c>
    </row>
    <row r="16" spans="2:47" ht="18" customHeight="1" x14ac:dyDescent="0.2">
      <c r="B16" s="17">
        <v>1</v>
      </c>
      <c r="C16" s="21" t="s">
        <v>11</v>
      </c>
      <c r="D16" s="22" t="s">
        <v>5</v>
      </c>
      <c r="E16" s="27">
        <v>20</v>
      </c>
      <c r="F16" s="28">
        <v>120</v>
      </c>
      <c r="G16" s="29">
        <v>115200</v>
      </c>
      <c r="H16" s="30">
        <v>20</v>
      </c>
      <c r="I16" s="28">
        <v>120</v>
      </c>
      <c r="J16" s="29">
        <v>115200</v>
      </c>
      <c r="K16" s="30">
        <v>20</v>
      </c>
      <c r="L16" s="28">
        <v>120</v>
      </c>
      <c r="M16" s="29">
        <v>115200</v>
      </c>
      <c r="N16" s="30">
        <v>20</v>
      </c>
      <c r="O16" s="28">
        <v>120</v>
      </c>
      <c r="P16" s="29">
        <v>115200</v>
      </c>
      <c r="Q16" s="30">
        <v>20</v>
      </c>
      <c r="R16" s="28">
        <v>120</v>
      </c>
      <c r="S16" s="29">
        <v>115200</v>
      </c>
      <c r="T16" s="30">
        <v>20</v>
      </c>
      <c r="U16" s="28">
        <v>120</v>
      </c>
      <c r="V16" s="29">
        <v>115200</v>
      </c>
      <c r="W16" s="30">
        <v>20</v>
      </c>
      <c r="X16" s="28">
        <v>120</v>
      </c>
      <c r="Y16" s="29">
        <v>120000</v>
      </c>
      <c r="Z16" s="30">
        <v>20</v>
      </c>
      <c r="AA16" s="28">
        <v>120</v>
      </c>
      <c r="AB16" s="29">
        <v>120000</v>
      </c>
      <c r="AC16" s="30">
        <v>20</v>
      </c>
      <c r="AD16" s="28">
        <v>120</v>
      </c>
      <c r="AE16" s="29">
        <v>120000</v>
      </c>
      <c r="AF16" s="30">
        <v>20</v>
      </c>
      <c r="AG16" s="28">
        <v>120</v>
      </c>
      <c r="AH16" s="29">
        <v>120000</v>
      </c>
      <c r="AI16" s="30">
        <v>20</v>
      </c>
      <c r="AJ16" s="28">
        <v>120</v>
      </c>
      <c r="AK16" s="29">
        <v>120000</v>
      </c>
      <c r="AL16" s="30">
        <v>20</v>
      </c>
      <c r="AM16" s="28">
        <v>120</v>
      </c>
      <c r="AN16" s="29">
        <v>120000</v>
      </c>
      <c r="AO16" s="32">
        <f t="shared" ref="AO16:AQ40" si="0">SUM(E16,H16,K16,N16,Q16,T16,W16,Z16,AC16,AF16,AI16,AL16)</f>
        <v>240</v>
      </c>
      <c r="AP16" s="33">
        <f t="shared" si="0"/>
        <v>1440</v>
      </c>
      <c r="AQ16" s="34">
        <f t="shared" si="0"/>
        <v>1411200</v>
      </c>
      <c r="AR16" s="12">
        <f t="shared" ref="AR16:AR40" si="1">COUNT(G16,J16,M16,P16,S16,V16,Y16,AB16,AE16,AH16,AK16,AN16)</f>
        <v>12</v>
      </c>
      <c r="AU16" s="11" t="s">
        <v>6</v>
      </c>
    </row>
    <row r="17" spans="2:47" ht="18" customHeight="1" x14ac:dyDescent="0.2">
      <c r="B17" s="18">
        <f t="shared" ref="B17:B40" si="2">B16+1</f>
        <v>2</v>
      </c>
      <c r="C17" s="23" t="s">
        <v>12</v>
      </c>
      <c r="D17" s="24" t="s">
        <v>5</v>
      </c>
      <c r="E17" s="38">
        <v>10</v>
      </c>
      <c r="F17" s="36">
        <v>60</v>
      </c>
      <c r="G17" s="37">
        <v>57600</v>
      </c>
      <c r="H17" s="38">
        <v>10</v>
      </c>
      <c r="I17" s="36">
        <v>60</v>
      </c>
      <c r="J17" s="37">
        <v>57600</v>
      </c>
      <c r="K17" s="38">
        <v>10</v>
      </c>
      <c r="L17" s="36">
        <v>60</v>
      </c>
      <c r="M17" s="37">
        <v>57600</v>
      </c>
      <c r="N17" s="38">
        <v>10</v>
      </c>
      <c r="O17" s="36">
        <v>60</v>
      </c>
      <c r="P17" s="37">
        <v>57600</v>
      </c>
      <c r="Q17" s="38">
        <v>10</v>
      </c>
      <c r="R17" s="36">
        <v>60</v>
      </c>
      <c r="S17" s="37">
        <v>57600</v>
      </c>
      <c r="T17" s="38">
        <v>10</v>
      </c>
      <c r="U17" s="36">
        <v>60</v>
      </c>
      <c r="V17" s="37">
        <v>57600</v>
      </c>
      <c r="W17" s="38">
        <v>10</v>
      </c>
      <c r="X17" s="36">
        <v>60</v>
      </c>
      <c r="Y17" s="37">
        <v>60000</v>
      </c>
      <c r="Z17" s="38">
        <v>10</v>
      </c>
      <c r="AA17" s="36">
        <v>60</v>
      </c>
      <c r="AB17" s="37">
        <v>60000</v>
      </c>
      <c r="AC17" s="38">
        <v>10</v>
      </c>
      <c r="AD17" s="36">
        <v>60</v>
      </c>
      <c r="AE17" s="37">
        <v>60000</v>
      </c>
      <c r="AF17" s="38">
        <v>10</v>
      </c>
      <c r="AG17" s="36">
        <v>60</v>
      </c>
      <c r="AH17" s="37">
        <v>60000</v>
      </c>
      <c r="AI17" s="38">
        <v>10</v>
      </c>
      <c r="AJ17" s="36">
        <v>60</v>
      </c>
      <c r="AK17" s="37">
        <v>60000</v>
      </c>
      <c r="AL17" s="38">
        <v>10</v>
      </c>
      <c r="AM17" s="36">
        <v>60</v>
      </c>
      <c r="AN17" s="37">
        <v>60000</v>
      </c>
      <c r="AO17" s="41">
        <f t="shared" si="0"/>
        <v>120</v>
      </c>
      <c r="AP17" s="42">
        <f t="shared" si="0"/>
        <v>720</v>
      </c>
      <c r="AQ17" s="43">
        <f t="shared" si="0"/>
        <v>705600</v>
      </c>
      <c r="AR17" s="12">
        <f t="shared" si="1"/>
        <v>12</v>
      </c>
      <c r="AU17" s="11" t="s">
        <v>7</v>
      </c>
    </row>
    <row r="18" spans="2:47" ht="18" customHeight="1" x14ac:dyDescent="0.2">
      <c r="B18" s="18">
        <f t="shared" si="2"/>
        <v>3</v>
      </c>
      <c r="C18" s="23" t="s">
        <v>13</v>
      </c>
      <c r="D18" s="24" t="s">
        <v>5</v>
      </c>
      <c r="E18" s="35">
        <v>20</v>
      </c>
      <c r="F18" s="36">
        <v>120</v>
      </c>
      <c r="G18" s="37">
        <v>115200</v>
      </c>
      <c r="H18" s="38">
        <v>20</v>
      </c>
      <c r="I18" s="36">
        <v>120</v>
      </c>
      <c r="J18" s="37">
        <v>115200</v>
      </c>
      <c r="K18" s="38">
        <v>20</v>
      </c>
      <c r="L18" s="36">
        <v>120</v>
      </c>
      <c r="M18" s="37">
        <v>115200</v>
      </c>
      <c r="N18" s="38">
        <v>20</v>
      </c>
      <c r="O18" s="36">
        <v>120</v>
      </c>
      <c r="P18" s="37">
        <v>115200</v>
      </c>
      <c r="Q18" s="38">
        <v>20</v>
      </c>
      <c r="R18" s="36">
        <v>120</v>
      </c>
      <c r="S18" s="37">
        <v>115200</v>
      </c>
      <c r="T18" s="38">
        <v>20</v>
      </c>
      <c r="U18" s="36">
        <v>120</v>
      </c>
      <c r="V18" s="37">
        <v>115200</v>
      </c>
      <c r="W18" s="38">
        <v>20</v>
      </c>
      <c r="X18" s="36">
        <v>120</v>
      </c>
      <c r="Y18" s="37">
        <v>120000</v>
      </c>
      <c r="Z18" s="38">
        <v>20</v>
      </c>
      <c r="AA18" s="36">
        <v>120</v>
      </c>
      <c r="AB18" s="37">
        <v>120000</v>
      </c>
      <c r="AC18" s="38">
        <v>20</v>
      </c>
      <c r="AD18" s="36">
        <v>120</v>
      </c>
      <c r="AE18" s="37">
        <v>120000</v>
      </c>
      <c r="AF18" s="38">
        <v>20</v>
      </c>
      <c r="AG18" s="36">
        <v>120</v>
      </c>
      <c r="AH18" s="37">
        <v>120000</v>
      </c>
      <c r="AI18" s="38">
        <v>20</v>
      </c>
      <c r="AJ18" s="36">
        <v>120</v>
      </c>
      <c r="AK18" s="37">
        <v>120000</v>
      </c>
      <c r="AL18" s="38">
        <v>20</v>
      </c>
      <c r="AM18" s="36">
        <v>120</v>
      </c>
      <c r="AN18" s="37">
        <v>120000</v>
      </c>
      <c r="AO18" s="41">
        <f t="shared" si="0"/>
        <v>240</v>
      </c>
      <c r="AP18" s="42">
        <f t="shared" si="0"/>
        <v>1440</v>
      </c>
      <c r="AQ18" s="43">
        <f t="shared" si="0"/>
        <v>1411200</v>
      </c>
      <c r="AR18" s="12">
        <f t="shared" si="1"/>
        <v>12</v>
      </c>
    </row>
    <row r="19" spans="2:47" ht="18" customHeight="1" x14ac:dyDescent="0.2">
      <c r="B19" s="18">
        <f t="shared" si="2"/>
        <v>4</v>
      </c>
      <c r="C19" s="23" t="s">
        <v>14</v>
      </c>
      <c r="D19" s="24" t="s">
        <v>5</v>
      </c>
      <c r="E19" s="35">
        <v>12</v>
      </c>
      <c r="F19" s="36">
        <v>80</v>
      </c>
      <c r="G19" s="37">
        <v>76800</v>
      </c>
      <c r="H19" s="38">
        <v>12</v>
      </c>
      <c r="I19" s="36">
        <v>80</v>
      </c>
      <c r="J19" s="37">
        <v>76800</v>
      </c>
      <c r="K19" s="38">
        <v>12</v>
      </c>
      <c r="L19" s="36">
        <v>80</v>
      </c>
      <c r="M19" s="37">
        <v>76800</v>
      </c>
      <c r="N19" s="38">
        <v>12</v>
      </c>
      <c r="O19" s="36">
        <v>80</v>
      </c>
      <c r="P19" s="37">
        <v>76800</v>
      </c>
      <c r="Q19" s="38">
        <v>12</v>
      </c>
      <c r="R19" s="36">
        <v>80</v>
      </c>
      <c r="S19" s="37">
        <v>76800</v>
      </c>
      <c r="T19" s="38">
        <v>12</v>
      </c>
      <c r="U19" s="36">
        <v>80</v>
      </c>
      <c r="V19" s="37">
        <v>76800</v>
      </c>
      <c r="W19" s="38">
        <v>12</v>
      </c>
      <c r="X19" s="36">
        <v>80</v>
      </c>
      <c r="Y19" s="37">
        <v>80000</v>
      </c>
      <c r="Z19" s="38">
        <v>12</v>
      </c>
      <c r="AA19" s="36">
        <v>80</v>
      </c>
      <c r="AB19" s="37">
        <v>80000</v>
      </c>
      <c r="AC19" s="38"/>
      <c r="AD19" s="36"/>
      <c r="AE19" s="37">
        <v>0</v>
      </c>
      <c r="AF19" s="38">
        <v>12</v>
      </c>
      <c r="AG19" s="36">
        <v>80</v>
      </c>
      <c r="AH19" s="37">
        <v>80000</v>
      </c>
      <c r="AI19" s="38">
        <v>12</v>
      </c>
      <c r="AJ19" s="36">
        <v>80</v>
      </c>
      <c r="AK19" s="37">
        <v>80000</v>
      </c>
      <c r="AL19" s="38">
        <v>12</v>
      </c>
      <c r="AM19" s="36">
        <v>80</v>
      </c>
      <c r="AN19" s="37">
        <v>80000</v>
      </c>
      <c r="AO19" s="41">
        <f t="shared" si="0"/>
        <v>132</v>
      </c>
      <c r="AP19" s="42">
        <f t="shared" si="0"/>
        <v>880</v>
      </c>
      <c r="AQ19" s="43">
        <f t="shared" si="0"/>
        <v>860800</v>
      </c>
      <c r="AR19" s="12">
        <f t="shared" si="1"/>
        <v>12</v>
      </c>
    </row>
    <row r="20" spans="2:47" ht="18" customHeight="1" x14ac:dyDescent="0.2">
      <c r="B20" s="18">
        <f t="shared" si="2"/>
        <v>5</v>
      </c>
      <c r="C20" s="23" t="s">
        <v>15</v>
      </c>
      <c r="D20" s="24" t="s">
        <v>5</v>
      </c>
      <c r="E20" s="35">
        <v>20</v>
      </c>
      <c r="F20" s="36">
        <v>120</v>
      </c>
      <c r="G20" s="37">
        <v>115200</v>
      </c>
      <c r="H20" s="38">
        <v>10</v>
      </c>
      <c r="I20" s="36">
        <v>60</v>
      </c>
      <c r="J20" s="37">
        <v>57600</v>
      </c>
      <c r="K20" s="38">
        <v>10</v>
      </c>
      <c r="L20" s="36">
        <v>60</v>
      </c>
      <c r="M20" s="37">
        <v>57600</v>
      </c>
      <c r="N20" s="38">
        <v>10</v>
      </c>
      <c r="O20" s="36">
        <v>60</v>
      </c>
      <c r="P20" s="37">
        <v>57600</v>
      </c>
      <c r="Q20" s="38">
        <v>10</v>
      </c>
      <c r="R20" s="36">
        <v>60</v>
      </c>
      <c r="S20" s="37">
        <v>57600</v>
      </c>
      <c r="T20" s="38">
        <v>10</v>
      </c>
      <c r="U20" s="36">
        <v>60</v>
      </c>
      <c r="V20" s="37">
        <v>57600</v>
      </c>
      <c r="W20" s="38">
        <v>20</v>
      </c>
      <c r="X20" s="36">
        <v>120</v>
      </c>
      <c r="Y20" s="37">
        <v>120000</v>
      </c>
      <c r="Z20" s="38">
        <v>20</v>
      </c>
      <c r="AA20" s="36">
        <v>120</v>
      </c>
      <c r="AB20" s="37">
        <v>120000</v>
      </c>
      <c r="AC20" s="38">
        <v>20</v>
      </c>
      <c r="AD20" s="36">
        <v>120</v>
      </c>
      <c r="AE20" s="37">
        <v>120000</v>
      </c>
      <c r="AF20" s="38">
        <v>20</v>
      </c>
      <c r="AG20" s="36">
        <v>120</v>
      </c>
      <c r="AH20" s="37">
        <v>120000</v>
      </c>
      <c r="AI20" s="38">
        <v>20</v>
      </c>
      <c r="AJ20" s="36">
        <v>120</v>
      </c>
      <c r="AK20" s="37">
        <v>120000</v>
      </c>
      <c r="AL20" s="38">
        <v>20</v>
      </c>
      <c r="AM20" s="36">
        <v>120</v>
      </c>
      <c r="AN20" s="37">
        <v>120000</v>
      </c>
      <c r="AO20" s="41">
        <f t="shared" si="0"/>
        <v>190</v>
      </c>
      <c r="AP20" s="42">
        <f t="shared" si="0"/>
        <v>1140</v>
      </c>
      <c r="AQ20" s="43">
        <f t="shared" si="0"/>
        <v>1123200</v>
      </c>
      <c r="AR20" s="12">
        <f t="shared" si="1"/>
        <v>12</v>
      </c>
    </row>
    <row r="21" spans="2:47" ht="18" customHeight="1" x14ac:dyDescent="0.2">
      <c r="B21" s="18">
        <f t="shared" si="2"/>
        <v>6</v>
      </c>
      <c r="C21" s="23" t="s">
        <v>16</v>
      </c>
      <c r="D21" s="24" t="s">
        <v>5</v>
      </c>
      <c r="E21" s="35">
        <v>20</v>
      </c>
      <c r="F21" s="36">
        <v>120</v>
      </c>
      <c r="G21" s="37">
        <v>115200</v>
      </c>
      <c r="H21" s="38">
        <v>20</v>
      </c>
      <c r="I21" s="36">
        <v>120</v>
      </c>
      <c r="J21" s="37">
        <v>115200</v>
      </c>
      <c r="K21" s="38">
        <v>20</v>
      </c>
      <c r="L21" s="36">
        <v>120</v>
      </c>
      <c r="M21" s="37">
        <v>115200</v>
      </c>
      <c r="N21" s="38">
        <v>20</v>
      </c>
      <c r="O21" s="36">
        <v>120</v>
      </c>
      <c r="P21" s="37">
        <v>115200</v>
      </c>
      <c r="Q21" s="38">
        <v>20</v>
      </c>
      <c r="R21" s="36">
        <v>120</v>
      </c>
      <c r="S21" s="37">
        <v>115200</v>
      </c>
      <c r="T21" s="38">
        <v>20</v>
      </c>
      <c r="U21" s="36">
        <v>120</v>
      </c>
      <c r="V21" s="37">
        <v>115200</v>
      </c>
      <c r="W21" s="38">
        <v>20</v>
      </c>
      <c r="X21" s="36">
        <v>120</v>
      </c>
      <c r="Y21" s="37">
        <v>120000</v>
      </c>
      <c r="Z21" s="38">
        <v>20</v>
      </c>
      <c r="AA21" s="36">
        <v>120</v>
      </c>
      <c r="AB21" s="37">
        <v>120000</v>
      </c>
      <c r="AC21" s="38">
        <v>20</v>
      </c>
      <c r="AD21" s="36">
        <v>120</v>
      </c>
      <c r="AE21" s="37">
        <v>120000</v>
      </c>
      <c r="AF21" s="38">
        <v>20</v>
      </c>
      <c r="AG21" s="36">
        <v>120</v>
      </c>
      <c r="AH21" s="37">
        <v>120000</v>
      </c>
      <c r="AI21" s="38">
        <v>20</v>
      </c>
      <c r="AJ21" s="36">
        <v>120</v>
      </c>
      <c r="AK21" s="37">
        <v>120000</v>
      </c>
      <c r="AL21" s="38">
        <v>20</v>
      </c>
      <c r="AM21" s="36">
        <v>120</v>
      </c>
      <c r="AN21" s="37">
        <v>120000</v>
      </c>
      <c r="AO21" s="41">
        <f t="shared" si="0"/>
        <v>240</v>
      </c>
      <c r="AP21" s="42">
        <f t="shared" si="0"/>
        <v>1440</v>
      </c>
      <c r="AQ21" s="43">
        <f t="shared" si="0"/>
        <v>1411200</v>
      </c>
      <c r="AR21" s="12">
        <f t="shared" si="1"/>
        <v>12</v>
      </c>
    </row>
    <row r="22" spans="2:47" ht="18" customHeight="1" x14ac:dyDescent="0.2">
      <c r="B22" s="18">
        <f t="shared" si="2"/>
        <v>7</v>
      </c>
      <c r="C22" s="23" t="s">
        <v>17</v>
      </c>
      <c r="D22" s="24" t="s">
        <v>5</v>
      </c>
      <c r="E22" s="38">
        <v>10</v>
      </c>
      <c r="F22" s="36">
        <v>60</v>
      </c>
      <c r="G22" s="37">
        <v>57600</v>
      </c>
      <c r="H22" s="38">
        <v>10</v>
      </c>
      <c r="I22" s="36">
        <v>60</v>
      </c>
      <c r="J22" s="37">
        <v>57600</v>
      </c>
      <c r="K22" s="38">
        <v>10</v>
      </c>
      <c r="L22" s="36">
        <v>60</v>
      </c>
      <c r="M22" s="37">
        <v>57600</v>
      </c>
      <c r="N22" s="38">
        <v>10</v>
      </c>
      <c r="O22" s="36">
        <v>60</v>
      </c>
      <c r="P22" s="37">
        <v>57600</v>
      </c>
      <c r="Q22" s="38">
        <v>10</v>
      </c>
      <c r="R22" s="36">
        <v>60</v>
      </c>
      <c r="S22" s="37">
        <v>57600</v>
      </c>
      <c r="T22" s="38"/>
      <c r="U22" s="36"/>
      <c r="V22" s="37"/>
      <c r="W22" s="38"/>
      <c r="X22" s="36"/>
      <c r="Y22" s="37">
        <v>0</v>
      </c>
      <c r="Z22" s="38">
        <v>10</v>
      </c>
      <c r="AA22" s="36">
        <v>60</v>
      </c>
      <c r="AB22" s="37">
        <v>60000</v>
      </c>
      <c r="AC22" s="38">
        <v>20</v>
      </c>
      <c r="AD22" s="36">
        <v>120</v>
      </c>
      <c r="AE22" s="37">
        <v>120000</v>
      </c>
      <c r="AF22" s="38">
        <v>20</v>
      </c>
      <c r="AG22" s="36">
        <v>120</v>
      </c>
      <c r="AH22" s="37">
        <v>120000</v>
      </c>
      <c r="AI22" s="38">
        <v>20</v>
      </c>
      <c r="AJ22" s="36">
        <v>120</v>
      </c>
      <c r="AK22" s="37">
        <v>120000</v>
      </c>
      <c r="AL22" s="38">
        <v>20</v>
      </c>
      <c r="AM22" s="36">
        <v>120</v>
      </c>
      <c r="AN22" s="37">
        <v>120000</v>
      </c>
      <c r="AO22" s="41">
        <f t="shared" si="0"/>
        <v>140</v>
      </c>
      <c r="AP22" s="42">
        <f t="shared" si="0"/>
        <v>840</v>
      </c>
      <c r="AQ22" s="43">
        <f t="shared" si="0"/>
        <v>828000</v>
      </c>
      <c r="AR22" s="12">
        <f t="shared" si="1"/>
        <v>11</v>
      </c>
    </row>
    <row r="23" spans="2:47" ht="18" customHeight="1" x14ac:dyDescent="0.2">
      <c r="B23" s="18">
        <f t="shared" si="2"/>
        <v>8</v>
      </c>
      <c r="C23" s="23" t="s">
        <v>18</v>
      </c>
      <c r="D23" s="24" t="s">
        <v>5</v>
      </c>
      <c r="E23" s="35">
        <v>20</v>
      </c>
      <c r="F23" s="36">
        <v>120</v>
      </c>
      <c r="G23" s="37">
        <v>115200</v>
      </c>
      <c r="H23" s="38">
        <v>20</v>
      </c>
      <c r="I23" s="36">
        <v>120</v>
      </c>
      <c r="J23" s="37">
        <v>115200</v>
      </c>
      <c r="K23" s="38">
        <v>20</v>
      </c>
      <c r="L23" s="36">
        <v>120</v>
      </c>
      <c r="M23" s="37">
        <v>115200</v>
      </c>
      <c r="N23" s="38">
        <v>20</v>
      </c>
      <c r="O23" s="36">
        <v>120</v>
      </c>
      <c r="P23" s="37">
        <v>115200</v>
      </c>
      <c r="Q23" s="38">
        <v>20</v>
      </c>
      <c r="R23" s="36">
        <v>120</v>
      </c>
      <c r="S23" s="37">
        <v>115200</v>
      </c>
      <c r="T23" s="38">
        <v>20</v>
      </c>
      <c r="U23" s="36">
        <v>120</v>
      </c>
      <c r="V23" s="37">
        <v>115200</v>
      </c>
      <c r="W23" s="38">
        <v>20</v>
      </c>
      <c r="X23" s="36">
        <v>120</v>
      </c>
      <c r="Y23" s="37">
        <v>120000</v>
      </c>
      <c r="Z23" s="38">
        <v>20</v>
      </c>
      <c r="AA23" s="36">
        <v>120</v>
      </c>
      <c r="AB23" s="37">
        <v>120000</v>
      </c>
      <c r="AC23" s="38">
        <v>20</v>
      </c>
      <c r="AD23" s="36">
        <v>120</v>
      </c>
      <c r="AE23" s="37">
        <v>120000</v>
      </c>
      <c r="AF23" s="38">
        <v>20</v>
      </c>
      <c r="AG23" s="36">
        <v>120</v>
      </c>
      <c r="AH23" s="37">
        <v>120000</v>
      </c>
      <c r="AI23" s="38">
        <v>20</v>
      </c>
      <c r="AJ23" s="36">
        <v>120</v>
      </c>
      <c r="AK23" s="37">
        <v>120000</v>
      </c>
      <c r="AL23" s="38">
        <v>20</v>
      </c>
      <c r="AM23" s="36">
        <v>120</v>
      </c>
      <c r="AN23" s="37">
        <v>120000</v>
      </c>
      <c r="AO23" s="41">
        <f t="shared" si="0"/>
        <v>240</v>
      </c>
      <c r="AP23" s="42">
        <f t="shared" si="0"/>
        <v>1440</v>
      </c>
      <c r="AQ23" s="43">
        <f t="shared" si="0"/>
        <v>1411200</v>
      </c>
      <c r="AR23" s="12">
        <f t="shared" si="1"/>
        <v>12</v>
      </c>
    </row>
    <row r="24" spans="2:47" ht="18" customHeight="1" x14ac:dyDescent="0.2">
      <c r="B24" s="18">
        <f t="shared" si="2"/>
        <v>9</v>
      </c>
      <c r="C24" s="23" t="s">
        <v>19</v>
      </c>
      <c r="D24" s="24" t="s">
        <v>5</v>
      </c>
      <c r="E24" s="38">
        <v>10</v>
      </c>
      <c r="F24" s="36">
        <v>60</v>
      </c>
      <c r="G24" s="37">
        <v>57600</v>
      </c>
      <c r="H24" s="38">
        <v>10</v>
      </c>
      <c r="I24" s="36">
        <v>60</v>
      </c>
      <c r="J24" s="37">
        <v>57600</v>
      </c>
      <c r="K24" s="38">
        <v>10</v>
      </c>
      <c r="L24" s="36">
        <v>60</v>
      </c>
      <c r="M24" s="37">
        <v>57600</v>
      </c>
      <c r="N24" s="38">
        <v>10</v>
      </c>
      <c r="O24" s="36">
        <v>60</v>
      </c>
      <c r="P24" s="37">
        <v>57600</v>
      </c>
      <c r="Q24" s="38">
        <v>10</v>
      </c>
      <c r="R24" s="36">
        <v>60</v>
      </c>
      <c r="S24" s="37">
        <v>57600</v>
      </c>
      <c r="T24" s="38">
        <v>10</v>
      </c>
      <c r="U24" s="36">
        <v>60</v>
      </c>
      <c r="V24" s="37">
        <v>57600</v>
      </c>
      <c r="W24" s="38">
        <v>10</v>
      </c>
      <c r="X24" s="36">
        <v>60</v>
      </c>
      <c r="Y24" s="37">
        <v>60000</v>
      </c>
      <c r="Z24" s="38">
        <v>10</v>
      </c>
      <c r="AA24" s="36">
        <v>60</v>
      </c>
      <c r="AB24" s="37">
        <v>60000</v>
      </c>
      <c r="AC24" s="38">
        <v>10</v>
      </c>
      <c r="AD24" s="36">
        <v>60</v>
      </c>
      <c r="AE24" s="37">
        <v>60000</v>
      </c>
      <c r="AF24" s="38">
        <v>10</v>
      </c>
      <c r="AG24" s="36">
        <v>60</v>
      </c>
      <c r="AH24" s="37">
        <v>60000</v>
      </c>
      <c r="AI24" s="38">
        <v>10</v>
      </c>
      <c r="AJ24" s="36">
        <v>60</v>
      </c>
      <c r="AK24" s="37">
        <v>60000</v>
      </c>
      <c r="AL24" s="38">
        <v>10</v>
      </c>
      <c r="AM24" s="36">
        <v>60</v>
      </c>
      <c r="AN24" s="37">
        <v>60000</v>
      </c>
      <c r="AO24" s="41">
        <f t="shared" si="0"/>
        <v>120</v>
      </c>
      <c r="AP24" s="42">
        <f t="shared" si="0"/>
        <v>720</v>
      </c>
      <c r="AQ24" s="43">
        <f t="shared" si="0"/>
        <v>705600</v>
      </c>
      <c r="AR24" s="12">
        <f t="shared" si="1"/>
        <v>12</v>
      </c>
    </row>
    <row r="25" spans="2:47" ht="18" customHeight="1" x14ac:dyDescent="0.2">
      <c r="B25" s="18">
        <f t="shared" si="2"/>
        <v>10</v>
      </c>
      <c r="C25" s="23" t="s">
        <v>20</v>
      </c>
      <c r="D25" s="24" t="s">
        <v>5</v>
      </c>
      <c r="E25" s="35">
        <v>16</v>
      </c>
      <c r="F25" s="36">
        <v>100</v>
      </c>
      <c r="G25" s="37">
        <v>96000</v>
      </c>
      <c r="H25" s="38">
        <v>16</v>
      </c>
      <c r="I25" s="36">
        <v>100</v>
      </c>
      <c r="J25" s="37">
        <v>96000</v>
      </c>
      <c r="K25" s="38">
        <v>16</v>
      </c>
      <c r="L25" s="36">
        <v>100</v>
      </c>
      <c r="M25" s="37">
        <v>96000</v>
      </c>
      <c r="N25" s="38">
        <v>16</v>
      </c>
      <c r="O25" s="36">
        <v>100</v>
      </c>
      <c r="P25" s="37">
        <v>96000</v>
      </c>
      <c r="Q25" s="38">
        <v>16</v>
      </c>
      <c r="R25" s="36">
        <v>100</v>
      </c>
      <c r="S25" s="37">
        <v>96000</v>
      </c>
      <c r="T25" s="38">
        <v>16</v>
      </c>
      <c r="U25" s="36">
        <v>100</v>
      </c>
      <c r="V25" s="37">
        <v>96000</v>
      </c>
      <c r="W25" s="38">
        <v>5</v>
      </c>
      <c r="X25" s="36">
        <v>30</v>
      </c>
      <c r="Y25" s="37">
        <v>30000</v>
      </c>
      <c r="Z25" s="38"/>
      <c r="AA25" s="36"/>
      <c r="AB25" s="37">
        <v>0</v>
      </c>
      <c r="AC25" s="38"/>
      <c r="AD25" s="36"/>
      <c r="AE25" s="37">
        <v>0</v>
      </c>
      <c r="AF25" s="38">
        <v>2</v>
      </c>
      <c r="AG25" s="36">
        <v>10</v>
      </c>
      <c r="AH25" s="37">
        <v>10000</v>
      </c>
      <c r="AI25" s="38">
        <v>16</v>
      </c>
      <c r="AJ25" s="36">
        <v>100</v>
      </c>
      <c r="AK25" s="37">
        <v>100000</v>
      </c>
      <c r="AL25" s="38">
        <v>20</v>
      </c>
      <c r="AM25" s="36">
        <v>100</v>
      </c>
      <c r="AN25" s="37">
        <v>100000</v>
      </c>
      <c r="AO25" s="41">
        <f t="shared" si="0"/>
        <v>139</v>
      </c>
      <c r="AP25" s="42">
        <f t="shared" si="0"/>
        <v>840</v>
      </c>
      <c r="AQ25" s="43">
        <f t="shared" si="0"/>
        <v>816000</v>
      </c>
      <c r="AR25" s="12">
        <f t="shared" si="1"/>
        <v>12</v>
      </c>
    </row>
    <row r="26" spans="2:47" ht="18" customHeight="1" x14ac:dyDescent="0.2">
      <c r="B26" s="18">
        <f t="shared" si="2"/>
        <v>11</v>
      </c>
      <c r="C26" s="23" t="s">
        <v>21</v>
      </c>
      <c r="D26" s="24" t="s">
        <v>5</v>
      </c>
      <c r="E26" s="35">
        <v>20</v>
      </c>
      <c r="F26" s="36">
        <v>120</v>
      </c>
      <c r="G26" s="37">
        <v>115200</v>
      </c>
      <c r="H26" s="38">
        <v>20</v>
      </c>
      <c r="I26" s="36">
        <v>120</v>
      </c>
      <c r="J26" s="37">
        <v>115200</v>
      </c>
      <c r="K26" s="38">
        <v>10</v>
      </c>
      <c r="L26" s="36">
        <v>60</v>
      </c>
      <c r="M26" s="37">
        <v>57600</v>
      </c>
      <c r="N26" s="38"/>
      <c r="O26" s="36"/>
      <c r="P26" s="37"/>
      <c r="Q26" s="38"/>
      <c r="R26" s="36"/>
      <c r="S26" s="37"/>
      <c r="T26" s="38">
        <v>10</v>
      </c>
      <c r="U26" s="36">
        <v>60</v>
      </c>
      <c r="V26" s="37">
        <v>57600</v>
      </c>
      <c r="W26" s="38">
        <v>20</v>
      </c>
      <c r="X26" s="36">
        <v>120</v>
      </c>
      <c r="Y26" s="37">
        <v>120000</v>
      </c>
      <c r="Z26" s="38">
        <v>20</v>
      </c>
      <c r="AA26" s="36">
        <v>120</v>
      </c>
      <c r="AB26" s="37">
        <v>120000</v>
      </c>
      <c r="AC26" s="38">
        <v>20</v>
      </c>
      <c r="AD26" s="36">
        <v>120</v>
      </c>
      <c r="AE26" s="37">
        <v>120000</v>
      </c>
      <c r="AF26" s="38">
        <v>20</v>
      </c>
      <c r="AG26" s="36">
        <v>120</v>
      </c>
      <c r="AH26" s="37">
        <v>120000</v>
      </c>
      <c r="AI26" s="38">
        <v>20</v>
      </c>
      <c r="AJ26" s="36">
        <v>120</v>
      </c>
      <c r="AK26" s="37">
        <v>120000</v>
      </c>
      <c r="AL26" s="38">
        <v>20</v>
      </c>
      <c r="AM26" s="36">
        <v>120</v>
      </c>
      <c r="AN26" s="37">
        <v>120000</v>
      </c>
      <c r="AO26" s="41">
        <f t="shared" si="0"/>
        <v>180</v>
      </c>
      <c r="AP26" s="42">
        <f t="shared" si="0"/>
        <v>1080</v>
      </c>
      <c r="AQ26" s="43">
        <f t="shared" si="0"/>
        <v>1065600</v>
      </c>
      <c r="AR26" s="12">
        <f t="shared" si="1"/>
        <v>10</v>
      </c>
    </row>
    <row r="27" spans="2:47" ht="18" customHeight="1" x14ac:dyDescent="0.2">
      <c r="B27" s="18">
        <f t="shared" si="2"/>
        <v>12</v>
      </c>
      <c r="C27" s="23" t="s">
        <v>22</v>
      </c>
      <c r="D27" s="24" t="s">
        <v>5</v>
      </c>
      <c r="E27" s="35">
        <v>20</v>
      </c>
      <c r="F27" s="36">
        <v>120</v>
      </c>
      <c r="G27" s="37">
        <v>115200</v>
      </c>
      <c r="H27" s="38">
        <v>20</v>
      </c>
      <c r="I27" s="36">
        <v>120</v>
      </c>
      <c r="J27" s="37">
        <v>115200</v>
      </c>
      <c r="K27" s="38">
        <v>20</v>
      </c>
      <c r="L27" s="36">
        <v>120</v>
      </c>
      <c r="M27" s="37">
        <v>115200</v>
      </c>
      <c r="N27" s="38">
        <v>20</v>
      </c>
      <c r="O27" s="36">
        <v>120</v>
      </c>
      <c r="P27" s="37">
        <v>115200</v>
      </c>
      <c r="Q27" s="38">
        <v>20</v>
      </c>
      <c r="R27" s="36">
        <v>120</v>
      </c>
      <c r="S27" s="37">
        <v>115200</v>
      </c>
      <c r="T27" s="38">
        <v>20</v>
      </c>
      <c r="U27" s="36">
        <v>120</v>
      </c>
      <c r="V27" s="37">
        <v>115200</v>
      </c>
      <c r="W27" s="38">
        <v>20</v>
      </c>
      <c r="X27" s="36">
        <v>120</v>
      </c>
      <c r="Y27" s="37">
        <v>120000</v>
      </c>
      <c r="Z27" s="38">
        <v>20</v>
      </c>
      <c r="AA27" s="36">
        <v>120</v>
      </c>
      <c r="AB27" s="37">
        <v>120000</v>
      </c>
      <c r="AC27" s="38">
        <v>20</v>
      </c>
      <c r="AD27" s="36">
        <v>120</v>
      </c>
      <c r="AE27" s="37">
        <v>120000</v>
      </c>
      <c r="AF27" s="38">
        <v>20</v>
      </c>
      <c r="AG27" s="36">
        <v>120</v>
      </c>
      <c r="AH27" s="37">
        <v>120000</v>
      </c>
      <c r="AI27" s="38">
        <v>20</v>
      </c>
      <c r="AJ27" s="36">
        <v>120</v>
      </c>
      <c r="AK27" s="37">
        <v>120000</v>
      </c>
      <c r="AL27" s="38">
        <v>20</v>
      </c>
      <c r="AM27" s="36">
        <v>120</v>
      </c>
      <c r="AN27" s="37">
        <v>120000</v>
      </c>
      <c r="AO27" s="41">
        <f t="shared" si="0"/>
        <v>240</v>
      </c>
      <c r="AP27" s="42">
        <f t="shared" si="0"/>
        <v>1440</v>
      </c>
      <c r="AQ27" s="43">
        <f t="shared" si="0"/>
        <v>1411200</v>
      </c>
      <c r="AR27" s="12">
        <f t="shared" si="1"/>
        <v>12</v>
      </c>
    </row>
    <row r="28" spans="2:47" ht="18" customHeight="1" x14ac:dyDescent="0.2">
      <c r="B28" s="18">
        <f t="shared" si="2"/>
        <v>13</v>
      </c>
      <c r="C28" s="23" t="s">
        <v>30</v>
      </c>
      <c r="D28" s="24" t="s">
        <v>5</v>
      </c>
      <c r="E28" s="38">
        <v>12</v>
      </c>
      <c r="F28" s="36">
        <v>80</v>
      </c>
      <c r="G28" s="37">
        <v>76800</v>
      </c>
      <c r="H28" s="38">
        <v>12</v>
      </c>
      <c r="I28" s="36">
        <v>80</v>
      </c>
      <c r="J28" s="37">
        <v>76800</v>
      </c>
      <c r="K28" s="38">
        <v>12</v>
      </c>
      <c r="L28" s="36">
        <v>80</v>
      </c>
      <c r="M28" s="37">
        <v>76800</v>
      </c>
      <c r="N28" s="38">
        <v>12</v>
      </c>
      <c r="O28" s="36">
        <v>80</v>
      </c>
      <c r="P28" s="37">
        <v>76800</v>
      </c>
      <c r="Q28" s="38">
        <v>12</v>
      </c>
      <c r="R28" s="36">
        <v>80</v>
      </c>
      <c r="S28" s="37">
        <v>76800</v>
      </c>
      <c r="T28" s="38">
        <v>12</v>
      </c>
      <c r="U28" s="36">
        <v>80</v>
      </c>
      <c r="V28" s="37">
        <v>76800</v>
      </c>
      <c r="W28" s="38">
        <v>12</v>
      </c>
      <c r="X28" s="36">
        <v>80</v>
      </c>
      <c r="Y28" s="37">
        <v>80000</v>
      </c>
      <c r="Z28" s="38">
        <v>12</v>
      </c>
      <c r="AA28" s="36">
        <v>80</v>
      </c>
      <c r="AB28" s="37">
        <v>80000</v>
      </c>
      <c r="AC28" s="38">
        <v>12</v>
      </c>
      <c r="AD28" s="36">
        <v>80</v>
      </c>
      <c r="AE28" s="37">
        <v>80000</v>
      </c>
      <c r="AF28" s="38">
        <v>12</v>
      </c>
      <c r="AG28" s="36">
        <v>80</v>
      </c>
      <c r="AH28" s="37">
        <v>80000</v>
      </c>
      <c r="AI28" s="38">
        <v>12</v>
      </c>
      <c r="AJ28" s="36">
        <v>80</v>
      </c>
      <c r="AK28" s="37">
        <v>80000</v>
      </c>
      <c r="AL28" s="38">
        <v>12</v>
      </c>
      <c r="AM28" s="36">
        <v>80</v>
      </c>
      <c r="AN28" s="37">
        <v>80000</v>
      </c>
      <c r="AO28" s="41">
        <f t="shared" si="0"/>
        <v>144</v>
      </c>
      <c r="AP28" s="42">
        <f t="shared" si="0"/>
        <v>960</v>
      </c>
      <c r="AQ28" s="43">
        <f t="shared" si="0"/>
        <v>940800</v>
      </c>
      <c r="AR28" s="12">
        <f t="shared" si="1"/>
        <v>12</v>
      </c>
    </row>
    <row r="29" spans="2:47" ht="18" customHeight="1" x14ac:dyDescent="0.2">
      <c r="B29" s="18">
        <f t="shared" si="2"/>
        <v>14</v>
      </c>
      <c r="C29" s="23" t="s">
        <v>23</v>
      </c>
      <c r="D29" s="24" t="s">
        <v>5</v>
      </c>
      <c r="E29" s="35">
        <v>20</v>
      </c>
      <c r="F29" s="44">
        <v>120</v>
      </c>
      <c r="G29" s="37">
        <v>115200</v>
      </c>
      <c r="H29" s="38">
        <v>20</v>
      </c>
      <c r="I29" s="44">
        <v>120</v>
      </c>
      <c r="J29" s="37">
        <v>115200</v>
      </c>
      <c r="K29" s="38">
        <v>20</v>
      </c>
      <c r="L29" s="44">
        <v>120</v>
      </c>
      <c r="M29" s="37">
        <v>115200</v>
      </c>
      <c r="N29" s="38">
        <v>20</v>
      </c>
      <c r="O29" s="44">
        <v>120</v>
      </c>
      <c r="P29" s="37">
        <v>115200</v>
      </c>
      <c r="Q29" s="38">
        <v>20</v>
      </c>
      <c r="R29" s="44">
        <v>120</v>
      </c>
      <c r="S29" s="37">
        <v>115200</v>
      </c>
      <c r="T29" s="38">
        <v>20</v>
      </c>
      <c r="U29" s="44">
        <v>120</v>
      </c>
      <c r="V29" s="37">
        <v>115200</v>
      </c>
      <c r="W29" s="38">
        <v>20</v>
      </c>
      <c r="X29" s="44">
        <v>120</v>
      </c>
      <c r="Y29" s="37">
        <v>120000</v>
      </c>
      <c r="Z29" s="38">
        <v>20</v>
      </c>
      <c r="AA29" s="44">
        <v>120</v>
      </c>
      <c r="AB29" s="37">
        <v>120000</v>
      </c>
      <c r="AC29" s="38">
        <v>20</v>
      </c>
      <c r="AD29" s="44">
        <v>120</v>
      </c>
      <c r="AE29" s="37">
        <v>120000</v>
      </c>
      <c r="AF29" s="38">
        <v>20</v>
      </c>
      <c r="AG29" s="44">
        <v>120</v>
      </c>
      <c r="AH29" s="37">
        <v>120000</v>
      </c>
      <c r="AI29" s="38">
        <v>20</v>
      </c>
      <c r="AJ29" s="44">
        <v>120</v>
      </c>
      <c r="AK29" s="37">
        <v>120000</v>
      </c>
      <c r="AL29" s="38">
        <v>20</v>
      </c>
      <c r="AM29" s="44">
        <v>120</v>
      </c>
      <c r="AN29" s="37">
        <v>120000</v>
      </c>
      <c r="AO29" s="41">
        <f t="shared" si="0"/>
        <v>240</v>
      </c>
      <c r="AP29" s="42">
        <f t="shared" si="0"/>
        <v>1440</v>
      </c>
      <c r="AQ29" s="43">
        <f t="shared" si="0"/>
        <v>1411200</v>
      </c>
      <c r="AR29" s="12">
        <f t="shared" si="1"/>
        <v>12</v>
      </c>
    </row>
    <row r="30" spans="2:47" ht="18" customHeight="1" x14ac:dyDescent="0.2">
      <c r="B30" s="18">
        <f t="shared" si="2"/>
        <v>15</v>
      </c>
      <c r="C30" s="23" t="s">
        <v>24</v>
      </c>
      <c r="D30" s="24" t="s">
        <v>31</v>
      </c>
      <c r="E30" s="35">
        <v>22</v>
      </c>
      <c r="F30" s="45">
        <v>132</v>
      </c>
      <c r="G30" s="37">
        <v>126720</v>
      </c>
      <c r="H30" s="38">
        <v>23</v>
      </c>
      <c r="I30" s="45">
        <v>138</v>
      </c>
      <c r="J30" s="37">
        <v>132480</v>
      </c>
      <c r="K30" s="38">
        <v>22</v>
      </c>
      <c r="L30" s="45">
        <v>132</v>
      </c>
      <c r="M30" s="37">
        <v>126720</v>
      </c>
      <c r="N30" s="38">
        <v>23</v>
      </c>
      <c r="O30" s="45">
        <v>138</v>
      </c>
      <c r="P30" s="37">
        <v>132480</v>
      </c>
      <c r="Q30" s="38">
        <v>19</v>
      </c>
      <c r="R30" s="45">
        <v>114</v>
      </c>
      <c r="S30" s="37">
        <v>109440</v>
      </c>
      <c r="T30" s="38">
        <v>22</v>
      </c>
      <c r="U30" s="45">
        <v>132</v>
      </c>
      <c r="V30" s="37">
        <v>126720</v>
      </c>
      <c r="W30" s="38">
        <v>23</v>
      </c>
      <c r="X30" s="45">
        <v>138</v>
      </c>
      <c r="Y30" s="37">
        <v>138000</v>
      </c>
      <c r="Z30" s="38">
        <v>22</v>
      </c>
      <c r="AA30" s="45">
        <v>132</v>
      </c>
      <c r="AB30" s="37">
        <v>132000</v>
      </c>
      <c r="AC30" s="38">
        <v>16</v>
      </c>
      <c r="AD30" s="45">
        <v>96</v>
      </c>
      <c r="AE30" s="37">
        <v>96000</v>
      </c>
      <c r="AF30" s="38">
        <v>16</v>
      </c>
      <c r="AG30" s="45">
        <v>96</v>
      </c>
      <c r="AH30" s="37">
        <v>96000</v>
      </c>
      <c r="AI30" s="38">
        <v>20</v>
      </c>
      <c r="AJ30" s="45">
        <v>120</v>
      </c>
      <c r="AK30" s="39">
        <v>120000</v>
      </c>
      <c r="AL30" s="40">
        <v>23</v>
      </c>
      <c r="AM30" s="45">
        <v>138</v>
      </c>
      <c r="AN30" s="37">
        <v>138000</v>
      </c>
      <c r="AO30" s="41">
        <f t="shared" si="0"/>
        <v>251</v>
      </c>
      <c r="AP30" s="42">
        <f t="shared" si="0"/>
        <v>1506</v>
      </c>
      <c r="AQ30" s="43">
        <f t="shared" si="0"/>
        <v>1474560</v>
      </c>
      <c r="AR30" s="12">
        <f t="shared" si="1"/>
        <v>12</v>
      </c>
    </row>
    <row r="31" spans="2:47" ht="18" customHeight="1" x14ac:dyDescent="0.2">
      <c r="B31" s="18">
        <f t="shared" si="2"/>
        <v>16</v>
      </c>
      <c r="C31" s="23" t="s">
        <v>25</v>
      </c>
      <c r="D31" s="24" t="s">
        <v>6</v>
      </c>
      <c r="E31" s="35">
        <v>22</v>
      </c>
      <c r="F31" s="45">
        <v>132</v>
      </c>
      <c r="G31" s="37">
        <v>126720</v>
      </c>
      <c r="H31" s="38">
        <v>23</v>
      </c>
      <c r="I31" s="45">
        <v>138</v>
      </c>
      <c r="J31" s="37">
        <v>132480</v>
      </c>
      <c r="K31" s="38">
        <v>22</v>
      </c>
      <c r="L31" s="45">
        <v>132</v>
      </c>
      <c r="M31" s="37">
        <v>126720</v>
      </c>
      <c r="N31" s="38">
        <v>23</v>
      </c>
      <c r="O31" s="45">
        <v>138</v>
      </c>
      <c r="P31" s="37">
        <v>132480</v>
      </c>
      <c r="Q31" s="38">
        <v>15</v>
      </c>
      <c r="R31" s="45">
        <v>90</v>
      </c>
      <c r="S31" s="37">
        <v>86400</v>
      </c>
      <c r="T31" s="38">
        <v>22</v>
      </c>
      <c r="U31" s="45">
        <v>132</v>
      </c>
      <c r="V31" s="37">
        <v>126720</v>
      </c>
      <c r="W31" s="38">
        <v>23</v>
      </c>
      <c r="X31" s="45">
        <v>138</v>
      </c>
      <c r="Y31" s="37">
        <v>138000</v>
      </c>
      <c r="Z31" s="38">
        <v>22</v>
      </c>
      <c r="AA31" s="45">
        <v>132</v>
      </c>
      <c r="AB31" s="37">
        <v>132000</v>
      </c>
      <c r="AC31" s="38">
        <v>17</v>
      </c>
      <c r="AD31" s="45">
        <v>102</v>
      </c>
      <c r="AE31" s="37">
        <v>102000</v>
      </c>
      <c r="AF31" s="38">
        <v>17</v>
      </c>
      <c r="AG31" s="45">
        <v>102</v>
      </c>
      <c r="AH31" s="37">
        <v>102000</v>
      </c>
      <c r="AI31" s="38">
        <v>20</v>
      </c>
      <c r="AJ31" s="45">
        <v>120</v>
      </c>
      <c r="AK31" s="39">
        <v>120000</v>
      </c>
      <c r="AL31" s="40">
        <v>23</v>
      </c>
      <c r="AM31" s="45">
        <v>138</v>
      </c>
      <c r="AN31" s="37">
        <v>138000</v>
      </c>
      <c r="AO31" s="41">
        <f t="shared" si="0"/>
        <v>249</v>
      </c>
      <c r="AP31" s="42">
        <f t="shared" si="0"/>
        <v>1494</v>
      </c>
      <c r="AQ31" s="43">
        <f t="shared" si="0"/>
        <v>1463520</v>
      </c>
      <c r="AR31" s="12">
        <f t="shared" si="1"/>
        <v>12</v>
      </c>
    </row>
    <row r="32" spans="2:47" ht="18" customHeight="1" x14ac:dyDescent="0.2">
      <c r="B32" s="18">
        <f t="shared" si="2"/>
        <v>17</v>
      </c>
      <c r="C32" s="23" t="s">
        <v>26</v>
      </c>
      <c r="D32" s="24" t="s">
        <v>7</v>
      </c>
      <c r="E32" s="38">
        <v>12</v>
      </c>
      <c r="F32" s="36">
        <v>80</v>
      </c>
      <c r="G32" s="37">
        <v>76800</v>
      </c>
      <c r="H32" s="38">
        <v>12</v>
      </c>
      <c r="I32" s="36">
        <v>80</v>
      </c>
      <c r="J32" s="37">
        <v>76800</v>
      </c>
      <c r="K32" s="38">
        <v>12</v>
      </c>
      <c r="L32" s="36">
        <v>80</v>
      </c>
      <c r="M32" s="37">
        <v>76800</v>
      </c>
      <c r="N32" s="38">
        <v>12</v>
      </c>
      <c r="O32" s="36">
        <v>80</v>
      </c>
      <c r="P32" s="37">
        <v>76800</v>
      </c>
      <c r="Q32" s="38">
        <v>12</v>
      </c>
      <c r="R32" s="36">
        <v>80</v>
      </c>
      <c r="S32" s="37">
        <v>76800</v>
      </c>
      <c r="T32" s="38">
        <v>12</v>
      </c>
      <c r="U32" s="36">
        <v>80</v>
      </c>
      <c r="V32" s="37">
        <v>76800</v>
      </c>
      <c r="W32" s="38">
        <v>12</v>
      </c>
      <c r="X32" s="36">
        <v>80</v>
      </c>
      <c r="Y32" s="37">
        <v>80000</v>
      </c>
      <c r="Z32" s="38">
        <v>12</v>
      </c>
      <c r="AA32" s="36">
        <v>80</v>
      </c>
      <c r="AB32" s="37">
        <v>80000</v>
      </c>
      <c r="AC32" s="38">
        <v>12</v>
      </c>
      <c r="AD32" s="36">
        <v>80</v>
      </c>
      <c r="AE32" s="37">
        <v>80000</v>
      </c>
      <c r="AF32" s="38">
        <v>12</v>
      </c>
      <c r="AG32" s="36">
        <v>80</v>
      </c>
      <c r="AH32" s="37">
        <v>80000</v>
      </c>
      <c r="AI32" s="38">
        <v>12</v>
      </c>
      <c r="AJ32" s="36">
        <v>80</v>
      </c>
      <c r="AK32" s="37">
        <v>80000</v>
      </c>
      <c r="AL32" s="38">
        <v>12</v>
      </c>
      <c r="AM32" s="36">
        <v>80</v>
      </c>
      <c r="AN32" s="37">
        <v>80000</v>
      </c>
      <c r="AO32" s="41">
        <f t="shared" si="0"/>
        <v>144</v>
      </c>
      <c r="AP32" s="42">
        <f t="shared" si="0"/>
        <v>960</v>
      </c>
      <c r="AQ32" s="43">
        <f t="shared" si="0"/>
        <v>940800</v>
      </c>
      <c r="AR32" s="12">
        <f t="shared" si="1"/>
        <v>12</v>
      </c>
    </row>
    <row r="33" spans="1:44" ht="18" customHeight="1" x14ac:dyDescent="0.2">
      <c r="B33" s="18">
        <f t="shared" si="2"/>
        <v>18</v>
      </c>
      <c r="C33" s="23" t="s">
        <v>27</v>
      </c>
      <c r="D33" s="24" t="s">
        <v>7</v>
      </c>
      <c r="E33" s="35">
        <v>20</v>
      </c>
      <c r="F33" s="45">
        <v>140</v>
      </c>
      <c r="G33" s="37">
        <v>134400</v>
      </c>
      <c r="H33" s="38">
        <v>22</v>
      </c>
      <c r="I33" s="45">
        <v>140</v>
      </c>
      <c r="J33" s="37">
        <v>134400</v>
      </c>
      <c r="K33" s="38">
        <v>22</v>
      </c>
      <c r="L33" s="45">
        <v>140</v>
      </c>
      <c r="M33" s="37">
        <v>134400</v>
      </c>
      <c r="N33" s="38">
        <v>22</v>
      </c>
      <c r="O33" s="45">
        <v>140</v>
      </c>
      <c r="P33" s="37">
        <v>134400</v>
      </c>
      <c r="Q33" s="38">
        <v>22</v>
      </c>
      <c r="R33" s="45">
        <v>140</v>
      </c>
      <c r="S33" s="37">
        <v>134400</v>
      </c>
      <c r="T33" s="38">
        <v>22</v>
      </c>
      <c r="U33" s="45">
        <v>140</v>
      </c>
      <c r="V33" s="37">
        <v>134400</v>
      </c>
      <c r="W33" s="38">
        <v>22</v>
      </c>
      <c r="X33" s="45">
        <v>140</v>
      </c>
      <c r="Y33" s="37">
        <v>140000</v>
      </c>
      <c r="Z33" s="38">
        <v>22</v>
      </c>
      <c r="AA33" s="45">
        <v>132</v>
      </c>
      <c r="AB33" s="37">
        <v>132000</v>
      </c>
      <c r="AC33" s="38">
        <v>22</v>
      </c>
      <c r="AD33" s="45">
        <v>140</v>
      </c>
      <c r="AE33" s="37">
        <v>140000</v>
      </c>
      <c r="AF33" s="38">
        <v>20</v>
      </c>
      <c r="AG33" s="45">
        <v>120</v>
      </c>
      <c r="AH33" s="37">
        <v>120000</v>
      </c>
      <c r="AI33" s="38">
        <v>22</v>
      </c>
      <c r="AJ33" s="45">
        <v>140</v>
      </c>
      <c r="AK33" s="39">
        <v>140000</v>
      </c>
      <c r="AL33" s="40">
        <v>22</v>
      </c>
      <c r="AM33" s="45">
        <v>140</v>
      </c>
      <c r="AN33" s="37">
        <v>140000</v>
      </c>
      <c r="AO33" s="41">
        <f t="shared" si="0"/>
        <v>260</v>
      </c>
      <c r="AP33" s="42">
        <f t="shared" si="0"/>
        <v>1652</v>
      </c>
      <c r="AQ33" s="43">
        <f t="shared" si="0"/>
        <v>1618400</v>
      </c>
      <c r="AR33" s="12">
        <f t="shared" si="1"/>
        <v>12</v>
      </c>
    </row>
    <row r="34" spans="1:44" ht="18" customHeight="1" x14ac:dyDescent="0.2">
      <c r="B34" s="18">
        <f t="shared" si="2"/>
        <v>19</v>
      </c>
      <c r="C34" s="23" t="s">
        <v>28</v>
      </c>
      <c r="D34" s="24" t="s">
        <v>7</v>
      </c>
      <c r="E34" s="35">
        <v>22</v>
      </c>
      <c r="F34" s="45">
        <v>132</v>
      </c>
      <c r="G34" s="37">
        <v>126720</v>
      </c>
      <c r="H34" s="38">
        <v>22</v>
      </c>
      <c r="I34" s="45">
        <v>140</v>
      </c>
      <c r="J34" s="37">
        <v>134400</v>
      </c>
      <c r="K34" s="38">
        <v>22</v>
      </c>
      <c r="L34" s="45">
        <v>140</v>
      </c>
      <c r="M34" s="37">
        <v>134400</v>
      </c>
      <c r="N34" s="38">
        <v>22</v>
      </c>
      <c r="O34" s="45">
        <v>140</v>
      </c>
      <c r="P34" s="37">
        <v>134400</v>
      </c>
      <c r="Q34" s="38">
        <v>22</v>
      </c>
      <c r="R34" s="45">
        <v>140</v>
      </c>
      <c r="S34" s="37">
        <v>134400</v>
      </c>
      <c r="T34" s="38">
        <v>15</v>
      </c>
      <c r="U34" s="45">
        <v>90</v>
      </c>
      <c r="V34" s="37">
        <v>86400</v>
      </c>
      <c r="W34" s="38"/>
      <c r="X34" s="45"/>
      <c r="Y34" s="37">
        <v>0</v>
      </c>
      <c r="Z34" s="38"/>
      <c r="AA34" s="45"/>
      <c r="AB34" s="37">
        <v>0</v>
      </c>
      <c r="AC34" s="38"/>
      <c r="AD34" s="45"/>
      <c r="AE34" s="37">
        <v>0</v>
      </c>
      <c r="AF34" s="38">
        <v>11</v>
      </c>
      <c r="AG34" s="45">
        <v>79</v>
      </c>
      <c r="AH34" s="37">
        <v>79000</v>
      </c>
      <c r="AI34" s="38">
        <v>22</v>
      </c>
      <c r="AJ34" s="45">
        <v>140</v>
      </c>
      <c r="AK34" s="39">
        <v>140000</v>
      </c>
      <c r="AL34" s="40">
        <v>22</v>
      </c>
      <c r="AM34" s="45">
        <v>132</v>
      </c>
      <c r="AN34" s="37">
        <v>132000</v>
      </c>
      <c r="AO34" s="41">
        <f t="shared" si="0"/>
        <v>180</v>
      </c>
      <c r="AP34" s="42">
        <f t="shared" si="0"/>
        <v>1133</v>
      </c>
      <c r="AQ34" s="43">
        <f t="shared" si="0"/>
        <v>1101720</v>
      </c>
      <c r="AR34" s="12">
        <f t="shared" si="1"/>
        <v>12</v>
      </c>
    </row>
    <row r="35" spans="1:44" ht="18" customHeight="1" x14ac:dyDescent="0.2">
      <c r="B35" s="18">
        <f t="shared" si="2"/>
        <v>20</v>
      </c>
      <c r="C35" s="23" t="s">
        <v>29</v>
      </c>
      <c r="D35" s="24" t="s">
        <v>7</v>
      </c>
      <c r="E35" s="35"/>
      <c r="F35" s="45"/>
      <c r="G35" s="37"/>
      <c r="H35" s="38"/>
      <c r="I35" s="45"/>
      <c r="J35" s="39"/>
      <c r="K35" s="38"/>
      <c r="L35" s="45"/>
      <c r="M35" s="39"/>
      <c r="N35" s="38">
        <v>22</v>
      </c>
      <c r="O35" s="45">
        <v>140</v>
      </c>
      <c r="P35" s="39">
        <v>134400</v>
      </c>
      <c r="Q35" s="38">
        <v>22</v>
      </c>
      <c r="R35" s="45">
        <v>140</v>
      </c>
      <c r="S35" s="39">
        <v>134400</v>
      </c>
      <c r="T35" s="38">
        <v>22</v>
      </c>
      <c r="U35" s="45">
        <v>140</v>
      </c>
      <c r="V35" s="39">
        <v>134400</v>
      </c>
      <c r="W35" s="38">
        <v>22</v>
      </c>
      <c r="X35" s="45">
        <v>140</v>
      </c>
      <c r="Y35" s="39">
        <v>140000</v>
      </c>
      <c r="Z35" s="38">
        <v>22</v>
      </c>
      <c r="AA35" s="45">
        <v>140</v>
      </c>
      <c r="AB35" s="39">
        <v>140000</v>
      </c>
      <c r="AC35" s="38">
        <v>22</v>
      </c>
      <c r="AD35" s="45">
        <v>140</v>
      </c>
      <c r="AE35" s="39">
        <v>140000</v>
      </c>
      <c r="AF35" s="38">
        <v>22</v>
      </c>
      <c r="AG35" s="45">
        <v>140</v>
      </c>
      <c r="AH35" s="39">
        <v>140000</v>
      </c>
      <c r="AI35" s="38">
        <v>22</v>
      </c>
      <c r="AJ35" s="45">
        <v>140</v>
      </c>
      <c r="AK35" s="39">
        <v>140000</v>
      </c>
      <c r="AL35" s="40">
        <v>22</v>
      </c>
      <c r="AM35" s="45">
        <v>140</v>
      </c>
      <c r="AN35" s="39">
        <v>140000</v>
      </c>
      <c r="AO35" s="41">
        <f t="shared" si="0"/>
        <v>198</v>
      </c>
      <c r="AP35" s="42">
        <f t="shared" si="0"/>
        <v>1260</v>
      </c>
      <c r="AQ35" s="43">
        <f t="shared" si="0"/>
        <v>1243200</v>
      </c>
      <c r="AR35" s="12">
        <f t="shared" si="1"/>
        <v>9</v>
      </c>
    </row>
    <row r="36" spans="1:44" ht="18" customHeight="1" x14ac:dyDescent="0.2">
      <c r="B36" s="18">
        <f t="shared" si="2"/>
        <v>21</v>
      </c>
      <c r="C36" s="23"/>
      <c r="D36" s="24"/>
      <c r="E36" s="35"/>
      <c r="F36" s="45"/>
      <c r="G36" s="37"/>
      <c r="H36" s="38"/>
      <c r="I36" s="45"/>
      <c r="J36" s="39"/>
      <c r="K36" s="38"/>
      <c r="L36" s="45"/>
      <c r="M36" s="39"/>
      <c r="N36" s="38"/>
      <c r="O36" s="45"/>
      <c r="P36" s="39"/>
      <c r="Q36" s="38"/>
      <c r="R36" s="45"/>
      <c r="S36" s="39"/>
      <c r="T36" s="38"/>
      <c r="U36" s="45"/>
      <c r="V36" s="39"/>
      <c r="W36" s="38"/>
      <c r="X36" s="45"/>
      <c r="Y36" s="39"/>
      <c r="Z36" s="38"/>
      <c r="AA36" s="45"/>
      <c r="AB36" s="39"/>
      <c r="AC36" s="38"/>
      <c r="AD36" s="45"/>
      <c r="AE36" s="39"/>
      <c r="AF36" s="38"/>
      <c r="AG36" s="45"/>
      <c r="AH36" s="39"/>
      <c r="AI36" s="38"/>
      <c r="AJ36" s="45"/>
      <c r="AK36" s="39"/>
      <c r="AL36" s="38"/>
      <c r="AM36" s="45"/>
      <c r="AN36" s="39"/>
      <c r="AO36" s="41">
        <f t="shared" si="0"/>
        <v>0</v>
      </c>
      <c r="AP36" s="42">
        <f t="shared" si="0"/>
        <v>0</v>
      </c>
      <c r="AQ36" s="43">
        <f t="shared" si="0"/>
        <v>0</v>
      </c>
      <c r="AR36" s="12">
        <f t="shared" si="1"/>
        <v>0</v>
      </c>
    </row>
    <row r="37" spans="1:44" ht="18" customHeight="1" x14ac:dyDescent="0.2">
      <c r="B37" s="18">
        <f t="shared" si="2"/>
        <v>22</v>
      </c>
      <c r="C37" s="23"/>
      <c r="D37" s="24"/>
      <c r="E37" s="35"/>
      <c r="F37" s="45"/>
      <c r="G37" s="37"/>
      <c r="H37" s="38"/>
      <c r="I37" s="45"/>
      <c r="J37" s="39"/>
      <c r="K37" s="38"/>
      <c r="L37" s="45"/>
      <c r="M37" s="39"/>
      <c r="N37" s="38"/>
      <c r="O37" s="45"/>
      <c r="P37" s="39"/>
      <c r="Q37" s="38"/>
      <c r="R37" s="45"/>
      <c r="S37" s="39"/>
      <c r="T37" s="38"/>
      <c r="U37" s="45"/>
      <c r="V37" s="39"/>
      <c r="W37" s="38"/>
      <c r="X37" s="45"/>
      <c r="Y37" s="39"/>
      <c r="Z37" s="38"/>
      <c r="AA37" s="45"/>
      <c r="AB37" s="39"/>
      <c r="AC37" s="38"/>
      <c r="AD37" s="45"/>
      <c r="AE37" s="39"/>
      <c r="AF37" s="38"/>
      <c r="AG37" s="45"/>
      <c r="AH37" s="39"/>
      <c r="AI37" s="38"/>
      <c r="AJ37" s="45"/>
      <c r="AK37" s="39"/>
      <c r="AL37" s="38"/>
      <c r="AM37" s="45"/>
      <c r="AN37" s="39"/>
      <c r="AO37" s="41">
        <f t="shared" si="0"/>
        <v>0</v>
      </c>
      <c r="AP37" s="42">
        <f t="shared" si="0"/>
        <v>0</v>
      </c>
      <c r="AQ37" s="43">
        <f t="shared" si="0"/>
        <v>0</v>
      </c>
      <c r="AR37" s="12">
        <f t="shared" si="1"/>
        <v>0</v>
      </c>
    </row>
    <row r="38" spans="1:44" ht="18" customHeight="1" x14ac:dyDescent="0.2">
      <c r="B38" s="18">
        <f t="shared" si="2"/>
        <v>23</v>
      </c>
      <c r="C38" s="23"/>
      <c r="D38" s="24"/>
      <c r="E38" s="35"/>
      <c r="F38" s="45"/>
      <c r="G38" s="37"/>
      <c r="H38" s="38"/>
      <c r="I38" s="45"/>
      <c r="J38" s="39"/>
      <c r="K38" s="38"/>
      <c r="L38" s="45"/>
      <c r="M38" s="39"/>
      <c r="N38" s="38"/>
      <c r="O38" s="45"/>
      <c r="P38" s="39"/>
      <c r="Q38" s="38"/>
      <c r="R38" s="45"/>
      <c r="S38" s="39"/>
      <c r="T38" s="38"/>
      <c r="U38" s="45"/>
      <c r="V38" s="39"/>
      <c r="W38" s="38"/>
      <c r="X38" s="45"/>
      <c r="Y38" s="39"/>
      <c r="Z38" s="38"/>
      <c r="AA38" s="45"/>
      <c r="AB38" s="39"/>
      <c r="AC38" s="38"/>
      <c r="AD38" s="45"/>
      <c r="AE38" s="39"/>
      <c r="AF38" s="38"/>
      <c r="AG38" s="45"/>
      <c r="AH38" s="39"/>
      <c r="AI38" s="38"/>
      <c r="AJ38" s="45"/>
      <c r="AK38" s="39"/>
      <c r="AL38" s="38"/>
      <c r="AM38" s="45"/>
      <c r="AN38" s="39"/>
      <c r="AO38" s="41">
        <f t="shared" si="0"/>
        <v>0</v>
      </c>
      <c r="AP38" s="42">
        <f t="shared" si="0"/>
        <v>0</v>
      </c>
      <c r="AQ38" s="43">
        <f t="shared" si="0"/>
        <v>0</v>
      </c>
      <c r="AR38" s="12">
        <f t="shared" si="1"/>
        <v>0</v>
      </c>
    </row>
    <row r="39" spans="1:44" ht="18" customHeight="1" x14ac:dyDescent="0.2">
      <c r="B39" s="18">
        <f t="shared" si="2"/>
        <v>24</v>
      </c>
      <c r="C39" s="23"/>
      <c r="D39" s="24"/>
      <c r="E39" s="35"/>
      <c r="F39" s="45"/>
      <c r="G39" s="37"/>
      <c r="H39" s="38"/>
      <c r="I39" s="45"/>
      <c r="J39" s="39"/>
      <c r="K39" s="38"/>
      <c r="L39" s="45"/>
      <c r="M39" s="39"/>
      <c r="N39" s="38"/>
      <c r="O39" s="45"/>
      <c r="P39" s="39"/>
      <c r="Q39" s="38"/>
      <c r="R39" s="45"/>
      <c r="S39" s="39"/>
      <c r="T39" s="38"/>
      <c r="U39" s="45"/>
      <c r="V39" s="39"/>
      <c r="W39" s="38"/>
      <c r="X39" s="45"/>
      <c r="Y39" s="39"/>
      <c r="Z39" s="38"/>
      <c r="AA39" s="45"/>
      <c r="AB39" s="39"/>
      <c r="AC39" s="38"/>
      <c r="AD39" s="45"/>
      <c r="AE39" s="39"/>
      <c r="AF39" s="38"/>
      <c r="AG39" s="45"/>
      <c r="AH39" s="39"/>
      <c r="AI39" s="38"/>
      <c r="AJ39" s="45"/>
      <c r="AK39" s="39"/>
      <c r="AL39" s="38"/>
      <c r="AM39" s="45"/>
      <c r="AN39" s="39"/>
      <c r="AO39" s="41">
        <f t="shared" si="0"/>
        <v>0</v>
      </c>
      <c r="AP39" s="42">
        <f t="shared" si="0"/>
        <v>0</v>
      </c>
      <c r="AQ39" s="43">
        <f t="shared" si="0"/>
        <v>0</v>
      </c>
      <c r="AR39" s="12">
        <f t="shared" si="1"/>
        <v>0</v>
      </c>
    </row>
    <row r="40" spans="1:44" ht="18" customHeight="1" thickBot="1" x14ac:dyDescent="0.25">
      <c r="B40" s="19">
        <f t="shared" si="2"/>
        <v>25</v>
      </c>
      <c r="C40" s="25"/>
      <c r="D40" s="26"/>
      <c r="E40" s="46"/>
      <c r="F40" s="47"/>
      <c r="G40" s="48"/>
      <c r="H40" s="49"/>
      <c r="I40" s="47"/>
      <c r="J40" s="50"/>
      <c r="K40" s="49"/>
      <c r="L40" s="47"/>
      <c r="M40" s="50"/>
      <c r="N40" s="49"/>
      <c r="O40" s="47"/>
      <c r="P40" s="50"/>
      <c r="Q40" s="49"/>
      <c r="R40" s="47"/>
      <c r="S40" s="50"/>
      <c r="T40" s="49"/>
      <c r="U40" s="47"/>
      <c r="V40" s="50"/>
      <c r="W40" s="49"/>
      <c r="X40" s="47"/>
      <c r="Y40" s="50"/>
      <c r="Z40" s="49"/>
      <c r="AA40" s="47"/>
      <c r="AB40" s="50"/>
      <c r="AC40" s="49"/>
      <c r="AD40" s="47"/>
      <c r="AE40" s="50"/>
      <c r="AF40" s="49"/>
      <c r="AG40" s="47"/>
      <c r="AH40" s="50"/>
      <c r="AI40" s="49"/>
      <c r="AJ40" s="47"/>
      <c r="AK40" s="50"/>
      <c r="AL40" s="49"/>
      <c r="AM40" s="47"/>
      <c r="AN40" s="50"/>
      <c r="AO40" s="51">
        <f t="shared" si="0"/>
        <v>0</v>
      </c>
      <c r="AP40" s="52">
        <f t="shared" si="0"/>
        <v>0</v>
      </c>
      <c r="AQ40" s="53">
        <f t="shared" si="0"/>
        <v>0</v>
      </c>
      <c r="AR40" s="12">
        <f t="shared" si="1"/>
        <v>0</v>
      </c>
    </row>
    <row r="41" spans="1:44" ht="23.25" customHeight="1" thickTop="1" x14ac:dyDescent="0.2">
      <c r="B41" s="268" t="s">
        <v>40</v>
      </c>
      <c r="C41" s="280"/>
      <c r="D41" s="281"/>
      <c r="E41" s="54">
        <f>SUM(E16:E40)</f>
        <v>328</v>
      </c>
      <c r="F41" s="55">
        <f>SUM(F16:F40)</f>
        <v>2016</v>
      </c>
      <c r="G41" s="56">
        <f>SUM(G16:G40)</f>
        <v>1935360</v>
      </c>
      <c r="H41" s="57">
        <f>SUM(H16:H40)</f>
        <v>322</v>
      </c>
      <c r="I41" s="55">
        <f t="shared" ref="I41:AQ41" si="3">SUM(I16:I40)</f>
        <v>1976</v>
      </c>
      <c r="J41" s="58">
        <f t="shared" si="3"/>
        <v>1896960</v>
      </c>
      <c r="K41" s="57">
        <f t="shared" si="3"/>
        <v>310</v>
      </c>
      <c r="L41" s="55">
        <f t="shared" si="3"/>
        <v>1904</v>
      </c>
      <c r="M41" s="58">
        <f t="shared" si="3"/>
        <v>1827840</v>
      </c>
      <c r="N41" s="57">
        <f t="shared" si="3"/>
        <v>324</v>
      </c>
      <c r="O41" s="55">
        <f t="shared" si="3"/>
        <v>1996</v>
      </c>
      <c r="P41" s="58">
        <f t="shared" si="3"/>
        <v>1916160</v>
      </c>
      <c r="Q41" s="57">
        <f t="shared" si="3"/>
        <v>312</v>
      </c>
      <c r="R41" s="55">
        <f t="shared" si="3"/>
        <v>1924</v>
      </c>
      <c r="S41" s="58">
        <f t="shared" si="3"/>
        <v>1847040</v>
      </c>
      <c r="T41" s="57">
        <f t="shared" si="3"/>
        <v>315</v>
      </c>
      <c r="U41" s="55">
        <f t="shared" si="3"/>
        <v>1934</v>
      </c>
      <c r="V41" s="58">
        <f t="shared" si="3"/>
        <v>1856640</v>
      </c>
      <c r="W41" s="57">
        <f t="shared" si="3"/>
        <v>311</v>
      </c>
      <c r="X41" s="55">
        <f t="shared" si="3"/>
        <v>1906</v>
      </c>
      <c r="Y41" s="58">
        <f t="shared" si="3"/>
        <v>1906000</v>
      </c>
      <c r="Z41" s="57">
        <f t="shared" si="3"/>
        <v>314</v>
      </c>
      <c r="AA41" s="55">
        <f t="shared" si="3"/>
        <v>1916</v>
      </c>
      <c r="AB41" s="58">
        <f t="shared" si="3"/>
        <v>1916000</v>
      </c>
      <c r="AC41" s="57">
        <f t="shared" si="3"/>
        <v>301</v>
      </c>
      <c r="AD41" s="55">
        <f t="shared" si="3"/>
        <v>1838</v>
      </c>
      <c r="AE41" s="58">
        <f t="shared" si="3"/>
        <v>1838000</v>
      </c>
      <c r="AF41" s="57">
        <f t="shared" si="3"/>
        <v>324</v>
      </c>
      <c r="AG41" s="55">
        <f t="shared" si="3"/>
        <v>1987</v>
      </c>
      <c r="AH41" s="58">
        <f t="shared" si="3"/>
        <v>1987000</v>
      </c>
      <c r="AI41" s="57">
        <f t="shared" si="3"/>
        <v>358</v>
      </c>
      <c r="AJ41" s="55">
        <f t="shared" si="3"/>
        <v>2200</v>
      </c>
      <c r="AK41" s="58">
        <f t="shared" si="3"/>
        <v>2200000</v>
      </c>
      <c r="AL41" s="57">
        <f t="shared" si="3"/>
        <v>368</v>
      </c>
      <c r="AM41" s="55">
        <f t="shared" si="3"/>
        <v>2228</v>
      </c>
      <c r="AN41" s="58">
        <f t="shared" si="3"/>
        <v>2228000</v>
      </c>
      <c r="AO41" s="57">
        <f t="shared" si="3"/>
        <v>3887</v>
      </c>
      <c r="AP41" s="55">
        <f t="shared" si="3"/>
        <v>23825</v>
      </c>
      <c r="AQ41" s="59">
        <f t="shared" si="3"/>
        <v>23355000</v>
      </c>
    </row>
    <row r="42" spans="1:44" ht="23.25" customHeight="1" thickBot="1" x14ac:dyDescent="0.25">
      <c r="A42" s="20"/>
      <c r="B42" s="282" t="s">
        <v>152</v>
      </c>
      <c r="C42" s="283"/>
      <c r="D42" s="284"/>
      <c r="E42" s="285">
        <f>COUNTIF(G16:G40,"&gt;0")</f>
        <v>19</v>
      </c>
      <c r="F42" s="286"/>
      <c r="G42" s="287"/>
      <c r="H42" s="288">
        <f>COUNTIF(J16:J40,"&gt;0")</f>
        <v>19</v>
      </c>
      <c r="I42" s="286"/>
      <c r="J42" s="286"/>
      <c r="K42" s="278">
        <f>COUNTIF(M16:M40,"&gt;0")</f>
        <v>19</v>
      </c>
      <c r="L42" s="279"/>
      <c r="M42" s="279"/>
      <c r="N42" s="278">
        <f>COUNTIF(P16:P40,"&gt;0")</f>
        <v>19</v>
      </c>
      <c r="O42" s="279"/>
      <c r="P42" s="279"/>
      <c r="Q42" s="278">
        <f>COUNTIF(S16:S40,"&gt;0")</f>
        <v>19</v>
      </c>
      <c r="R42" s="279"/>
      <c r="S42" s="279"/>
      <c r="T42" s="278">
        <f>COUNTIF(V16:V40,"&gt;0")</f>
        <v>19</v>
      </c>
      <c r="U42" s="279"/>
      <c r="V42" s="279"/>
      <c r="W42" s="278">
        <f>COUNTIF(Y16:Y40,"&gt;0")</f>
        <v>18</v>
      </c>
      <c r="X42" s="279"/>
      <c r="Y42" s="279"/>
      <c r="Z42" s="278">
        <f>COUNTIF(AB16:AB40,"&gt;0")</f>
        <v>18</v>
      </c>
      <c r="AA42" s="279"/>
      <c r="AB42" s="279"/>
      <c r="AC42" s="278">
        <f>COUNTIF(AE16:AE40,"&gt;0")</f>
        <v>17</v>
      </c>
      <c r="AD42" s="279"/>
      <c r="AE42" s="279"/>
      <c r="AF42" s="278">
        <f>COUNTIF(AH16:AH40,"&gt;0")</f>
        <v>20</v>
      </c>
      <c r="AG42" s="279"/>
      <c r="AH42" s="279"/>
      <c r="AI42" s="278">
        <f>COUNTIF(AK16:AK40,"&gt;0")</f>
        <v>20</v>
      </c>
      <c r="AJ42" s="279"/>
      <c r="AK42" s="279"/>
      <c r="AL42" s="278">
        <f>COUNTIF(AN16:AN40,"&gt;0")</f>
        <v>20</v>
      </c>
      <c r="AM42" s="279"/>
      <c r="AN42" s="279"/>
      <c r="AO42" s="265">
        <f>SUM(E42:AN42)</f>
        <v>227</v>
      </c>
      <c r="AP42" s="266"/>
      <c r="AQ42" s="267"/>
    </row>
    <row r="43" spans="1:44" ht="16.5" customHeight="1" x14ac:dyDescent="0.2">
      <c r="B43" s="17">
        <f>B40+1</f>
        <v>26</v>
      </c>
      <c r="C43" s="21"/>
      <c r="D43" s="22"/>
      <c r="E43" s="27"/>
      <c r="F43" s="60"/>
      <c r="G43" s="29"/>
      <c r="H43" s="30"/>
      <c r="I43" s="60"/>
      <c r="J43" s="31"/>
      <c r="K43" s="30"/>
      <c r="L43" s="60"/>
      <c r="M43" s="31"/>
      <c r="N43" s="30"/>
      <c r="O43" s="60"/>
      <c r="P43" s="31"/>
      <c r="Q43" s="30"/>
      <c r="R43" s="60"/>
      <c r="S43" s="31"/>
      <c r="T43" s="30"/>
      <c r="U43" s="60"/>
      <c r="V43" s="31"/>
      <c r="W43" s="30"/>
      <c r="X43" s="60"/>
      <c r="Y43" s="31"/>
      <c r="Z43" s="30"/>
      <c r="AA43" s="60"/>
      <c r="AB43" s="31"/>
      <c r="AC43" s="30"/>
      <c r="AD43" s="60"/>
      <c r="AE43" s="31"/>
      <c r="AF43" s="30"/>
      <c r="AG43" s="60"/>
      <c r="AH43" s="31"/>
      <c r="AI43" s="30"/>
      <c r="AJ43" s="60"/>
      <c r="AK43" s="31"/>
      <c r="AL43" s="30"/>
      <c r="AM43" s="60"/>
      <c r="AN43" s="31"/>
      <c r="AO43" s="41">
        <f t="shared" ref="AO43:AQ77" si="4">SUM(E43,H43,K43,N43,Q43,T43,W43,Z43,AC43,AF43,AI43,AL43)</f>
        <v>0</v>
      </c>
      <c r="AP43" s="42">
        <f t="shared" si="4"/>
        <v>0</v>
      </c>
      <c r="AQ43" s="43">
        <f t="shared" si="4"/>
        <v>0</v>
      </c>
      <c r="AR43" s="12">
        <f t="shared" ref="AR43:AR77" si="5">COUNT(G43,J43,M43,P43,S43,V43,Y43,AB43,AE43,AH43,AK43,AN43)</f>
        <v>0</v>
      </c>
    </row>
    <row r="44" spans="1:44" ht="16.5" customHeight="1" x14ac:dyDescent="0.2">
      <c r="B44" s="18">
        <f t="shared" ref="B44:B77" si="6">B43+1</f>
        <v>27</v>
      </c>
      <c r="C44" s="23"/>
      <c r="D44" s="24"/>
      <c r="E44" s="35"/>
      <c r="F44" s="45"/>
      <c r="G44" s="37"/>
      <c r="H44" s="38"/>
      <c r="I44" s="45"/>
      <c r="J44" s="39"/>
      <c r="K44" s="38"/>
      <c r="L44" s="45"/>
      <c r="M44" s="39"/>
      <c r="N44" s="38"/>
      <c r="O44" s="45"/>
      <c r="P44" s="39"/>
      <c r="Q44" s="38"/>
      <c r="R44" s="45"/>
      <c r="S44" s="39"/>
      <c r="T44" s="38"/>
      <c r="U44" s="45"/>
      <c r="V44" s="39"/>
      <c r="W44" s="38"/>
      <c r="X44" s="45"/>
      <c r="Y44" s="39"/>
      <c r="Z44" s="38"/>
      <c r="AA44" s="45"/>
      <c r="AB44" s="39"/>
      <c r="AC44" s="38"/>
      <c r="AD44" s="45"/>
      <c r="AE44" s="39"/>
      <c r="AF44" s="38"/>
      <c r="AG44" s="45"/>
      <c r="AH44" s="39"/>
      <c r="AI44" s="38"/>
      <c r="AJ44" s="45"/>
      <c r="AK44" s="39"/>
      <c r="AL44" s="38"/>
      <c r="AM44" s="45"/>
      <c r="AN44" s="39"/>
      <c r="AO44" s="41">
        <f t="shared" si="4"/>
        <v>0</v>
      </c>
      <c r="AP44" s="42">
        <f t="shared" si="4"/>
        <v>0</v>
      </c>
      <c r="AQ44" s="43">
        <f t="shared" si="4"/>
        <v>0</v>
      </c>
      <c r="AR44" s="12">
        <f t="shared" si="5"/>
        <v>0</v>
      </c>
    </row>
    <row r="45" spans="1:44" ht="16.5" customHeight="1" x14ac:dyDescent="0.2">
      <c r="B45" s="18">
        <f t="shared" si="6"/>
        <v>28</v>
      </c>
      <c r="C45" s="23"/>
      <c r="D45" s="24"/>
      <c r="E45" s="35"/>
      <c r="F45" s="45"/>
      <c r="G45" s="37"/>
      <c r="H45" s="38"/>
      <c r="I45" s="45"/>
      <c r="J45" s="39"/>
      <c r="K45" s="38"/>
      <c r="L45" s="45"/>
      <c r="M45" s="39"/>
      <c r="N45" s="38"/>
      <c r="O45" s="45"/>
      <c r="P45" s="39"/>
      <c r="Q45" s="38"/>
      <c r="R45" s="45"/>
      <c r="S45" s="39"/>
      <c r="T45" s="38"/>
      <c r="U45" s="45"/>
      <c r="V45" s="39"/>
      <c r="W45" s="38"/>
      <c r="X45" s="45"/>
      <c r="Y45" s="39"/>
      <c r="Z45" s="38"/>
      <c r="AA45" s="45"/>
      <c r="AB45" s="39"/>
      <c r="AC45" s="38"/>
      <c r="AD45" s="45"/>
      <c r="AE45" s="39"/>
      <c r="AF45" s="38"/>
      <c r="AG45" s="45"/>
      <c r="AH45" s="39"/>
      <c r="AI45" s="38"/>
      <c r="AJ45" s="45"/>
      <c r="AK45" s="39"/>
      <c r="AL45" s="38"/>
      <c r="AM45" s="45"/>
      <c r="AN45" s="39"/>
      <c r="AO45" s="41">
        <f t="shared" si="4"/>
        <v>0</v>
      </c>
      <c r="AP45" s="42">
        <f t="shared" si="4"/>
        <v>0</v>
      </c>
      <c r="AQ45" s="43">
        <f t="shared" si="4"/>
        <v>0</v>
      </c>
      <c r="AR45" s="12">
        <f t="shared" si="5"/>
        <v>0</v>
      </c>
    </row>
    <row r="46" spans="1:44" ht="16.5" customHeight="1" x14ac:dyDescent="0.2">
      <c r="B46" s="18">
        <f t="shared" si="6"/>
        <v>29</v>
      </c>
      <c r="C46" s="23"/>
      <c r="D46" s="24"/>
      <c r="E46" s="35"/>
      <c r="F46" s="45"/>
      <c r="G46" s="37"/>
      <c r="H46" s="38"/>
      <c r="I46" s="45"/>
      <c r="J46" s="39"/>
      <c r="K46" s="38"/>
      <c r="L46" s="45"/>
      <c r="M46" s="39"/>
      <c r="N46" s="38"/>
      <c r="O46" s="45"/>
      <c r="P46" s="39"/>
      <c r="Q46" s="38"/>
      <c r="R46" s="45"/>
      <c r="S46" s="39"/>
      <c r="T46" s="38"/>
      <c r="U46" s="45"/>
      <c r="V46" s="39"/>
      <c r="W46" s="38"/>
      <c r="X46" s="45"/>
      <c r="Y46" s="39"/>
      <c r="Z46" s="38"/>
      <c r="AA46" s="45"/>
      <c r="AB46" s="39"/>
      <c r="AC46" s="38"/>
      <c r="AD46" s="45"/>
      <c r="AE46" s="39"/>
      <c r="AF46" s="38"/>
      <c r="AG46" s="45"/>
      <c r="AH46" s="39"/>
      <c r="AI46" s="38"/>
      <c r="AJ46" s="45"/>
      <c r="AK46" s="39"/>
      <c r="AL46" s="38"/>
      <c r="AM46" s="45"/>
      <c r="AN46" s="39"/>
      <c r="AO46" s="41">
        <f t="shared" si="4"/>
        <v>0</v>
      </c>
      <c r="AP46" s="42">
        <f t="shared" si="4"/>
        <v>0</v>
      </c>
      <c r="AQ46" s="43">
        <f t="shared" si="4"/>
        <v>0</v>
      </c>
      <c r="AR46" s="12">
        <f t="shared" si="5"/>
        <v>0</v>
      </c>
    </row>
    <row r="47" spans="1:44" ht="16.5" customHeight="1" x14ac:dyDescent="0.2">
      <c r="B47" s="18">
        <f t="shared" si="6"/>
        <v>30</v>
      </c>
      <c r="C47" s="23"/>
      <c r="D47" s="24"/>
      <c r="E47" s="35"/>
      <c r="F47" s="45"/>
      <c r="G47" s="37"/>
      <c r="H47" s="38"/>
      <c r="I47" s="45"/>
      <c r="J47" s="39"/>
      <c r="K47" s="38"/>
      <c r="L47" s="45"/>
      <c r="M47" s="39"/>
      <c r="N47" s="38"/>
      <c r="O47" s="45"/>
      <c r="P47" s="39"/>
      <c r="Q47" s="38"/>
      <c r="R47" s="45"/>
      <c r="S47" s="39"/>
      <c r="T47" s="38"/>
      <c r="U47" s="45"/>
      <c r="V47" s="39"/>
      <c r="W47" s="38"/>
      <c r="X47" s="45"/>
      <c r="Y47" s="39"/>
      <c r="Z47" s="38"/>
      <c r="AA47" s="45"/>
      <c r="AB47" s="39"/>
      <c r="AC47" s="38"/>
      <c r="AD47" s="45"/>
      <c r="AE47" s="39"/>
      <c r="AF47" s="38"/>
      <c r="AG47" s="45"/>
      <c r="AH47" s="39"/>
      <c r="AI47" s="38"/>
      <c r="AJ47" s="45"/>
      <c r="AK47" s="39"/>
      <c r="AL47" s="38"/>
      <c r="AM47" s="45"/>
      <c r="AN47" s="39"/>
      <c r="AO47" s="41">
        <f t="shared" si="4"/>
        <v>0</v>
      </c>
      <c r="AP47" s="42">
        <f t="shared" si="4"/>
        <v>0</v>
      </c>
      <c r="AQ47" s="43">
        <f t="shared" si="4"/>
        <v>0</v>
      </c>
      <c r="AR47" s="12">
        <f t="shared" si="5"/>
        <v>0</v>
      </c>
    </row>
    <row r="48" spans="1:44" ht="16.5" customHeight="1" x14ac:dyDescent="0.2">
      <c r="B48" s="18">
        <f t="shared" si="6"/>
        <v>31</v>
      </c>
      <c r="C48" s="23"/>
      <c r="D48" s="24"/>
      <c r="E48" s="35"/>
      <c r="F48" s="45"/>
      <c r="G48" s="37"/>
      <c r="H48" s="38"/>
      <c r="I48" s="45"/>
      <c r="J48" s="39"/>
      <c r="K48" s="38"/>
      <c r="L48" s="45"/>
      <c r="M48" s="39"/>
      <c r="N48" s="38"/>
      <c r="O48" s="45"/>
      <c r="P48" s="39"/>
      <c r="Q48" s="38"/>
      <c r="R48" s="45"/>
      <c r="S48" s="39"/>
      <c r="T48" s="38"/>
      <c r="U48" s="45"/>
      <c r="V48" s="39"/>
      <c r="W48" s="38"/>
      <c r="X48" s="45"/>
      <c r="Y48" s="39"/>
      <c r="Z48" s="38"/>
      <c r="AA48" s="45"/>
      <c r="AB48" s="39"/>
      <c r="AC48" s="38"/>
      <c r="AD48" s="45"/>
      <c r="AE48" s="39"/>
      <c r="AF48" s="38"/>
      <c r="AG48" s="45"/>
      <c r="AH48" s="39"/>
      <c r="AI48" s="38"/>
      <c r="AJ48" s="45"/>
      <c r="AK48" s="39"/>
      <c r="AL48" s="38"/>
      <c r="AM48" s="45"/>
      <c r="AN48" s="39"/>
      <c r="AO48" s="41">
        <f t="shared" si="4"/>
        <v>0</v>
      </c>
      <c r="AP48" s="42">
        <f t="shared" si="4"/>
        <v>0</v>
      </c>
      <c r="AQ48" s="43">
        <f t="shared" si="4"/>
        <v>0</v>
      </c>
      <c r="AR48" s="12">
        <f t="shared" si="5"/>
        <v>0</v>
      </c>
    </row>
    <row r="49" spans="2:44" ht="16.5" customHeight="1" x14ac:dyDescent="0.2">
      <c r="B49" s="18">
        <f t="shared" si="6"/>
        <v>32</v>
      </c>
      <c r="C49" s="23"/>
      <c r="D49" s="24"/>
      <c r="E49" s="35"/>
      <c r="F49" s="45"/>
      <c r="G49" s="37"/>
      <c r="H49" s="38"/>
      <c r="I49" s="45"/>
      <c r="J49" s="39"/>
      <c r="K49" s="38"/>
      <c r="L49" s="45"/>
      <c r="M49" s="39"/>
      <c r="N49" s="38"/>
      <c r="O49" s="45"/>
      <c r="P49" s="39"/>
      <c r="Q49" s="38"/>
      <c r="R49" s="45"/>
      <c r="S49" s="39"/>
      <c r="T49" s="38"/>
      <c r="U49" s="45"/>
      <c r="V49" s="39"/>
      <c r="W49" s="38"/>
      <c r="X49" s="45"/>
      <c r="Y49" s="39"/>
      <c r="Z49" s="38"/>
      <c r="AA49" s="45"/>
      <c r="AB49" s="39"/>
      <c r="AC49" s="38"/>
      <c r="AD49" s="45"/>
      <c r="AE49" s="39"/>
      <c r="AF49" s="38"/>
      <c r="AG49" s="45"/>
      <c r="AH49" s="39"/>
      <c r="AI49" s="38"/>
      <c r="AJ49" s="45"/>
      <c r="AK49" s="39"/>
      <c r="AL49" s="38"/>
      <c r="AM49" s="45"/>
      <c r="AN49" s="39"/>
      <c r="AO49" s="41">
        <f t="shared" si="4"/>
        <v>0</v>
      </c>
      <c r="AP49" s="42">
        <f t="shared" si="4"/>
        <v>0</v>
      </c>
      <c r="AQ49" s="43">
        <f t="shared" si="4"/>
        <v>0</v>
      </c>
      <c r="AR49" s="12">
        <f t="shared" si="5"/>
        <v>0</v>
      </c>
    </row>
    <row r="50" spans="2:44" ht="16.5" customHeight="1" x14ac:dyDescent="0.2">
      <c r="B50" s="18">
        <f t="shared" si="6"/>
        <v>33</v>
      </c>
      <c r="C50" s="23"/>
      <c r="D50" s="24"/>
      <c r="E50" s="35"/>
      <c r="F50" s="45"/>
      <c r="G50" s="37"/>
      <c r="H50" s="38"/>
      <c r="I50" s="45"/>
      <c r="J50" s="39"/>
      <c r="K50" s="38"/>
      <c r="L50" s="45"/>
      <c r="M50" s="39"/>
      <c r="N50" s="38"/>
      <c r="O50" s="45"/>
      <c r="P50" s="39"/>
      <c r="Q50" s="38"/>
      <c r="R50" s="45"/>
      <c r="S50" s="39"/>
      <c r="T50" s="38"/>
      <c r="U50" s="45"/>
      <c r="V50" s="39"/>
      <c r="W50" s="38"/>
      <c r="X50" s="45"/>
      <c r="Y50" s="39"/>
      <c r="Z50" s="38"/>
      <c r="AA50" s="45"/>
      <c r="AB50" s="39"/>
      <c r="AC50" s="38"/>
      <c r="AD50" s="45"/>
      <c r="AE50" s="39"/>
      <c r="AF50" s="38"/>
      <c r="AG50" s="45"/>
      <c r="AH50" s="39"/>
      <c r="AI50" s="38"/>
      <c r="AJ50" s="45"/>
      <c r="AK50" s="39"/>
      <c r="AL50" s="38"/>
      <c r="AM50" s="45"/>
      <c r="AN50" s="39"/>
      <c r="AO50" s="41">
        <f t="shared" si="4"/>
        <v>0</v>
      </c>
      <c r="AP50" s="42">
        <f t="shared" si="4"/>
        <v>0</v>
      </c>
      <c r="AQ50" s="43">
        <f t="shared" si="4"/>
        <v>0</v>
      </c>
      <c r="AR50" s="12">
        <f t="shared" si="5"/>
        <v>0</v>
      </c>
    </row>
    <row r="51" spans="2:44" ht="16.5" customHeight="1" x14ac:dyDescent="0.2">
      <c r="B51" s="18">
        <f t="shared" si="6"/>
        <v>34</v>
      </c>
      <c r="C51" s="23"/>
      <c r="D51" s="24"/>
      <c r="E51" s="35"/>
      <c r="F51" s="45"/>
      <c r="G51" s="37"/>
      <c r="H51" s="38"/>
      <c r="I51" s="45"/>
      <c r="J51" s="39"/>
      <c r="K51" s="38"/>
      <c r="L51" s="45"/>
      <c r="M51" s="39"/>
      <c r="N51" s="38"/>
      <c r="O51" s="45"/>
      <c r="P51" s="39"/>
      <c r="Q51" s="38"/>
      <c r="R51" s="45"/>
      <c r="S51" s="39"/>
      <c r="T51" s="38"/>
      <c r="U51" s="45"/>
      <c r="V51" s="39"/>
      <c r="W51" s="38"/>
      <c r="X51" s="45"/>
      <c r="Y51" s="39"/>
      <c r="Z51" s="38"/>
      <c r="AA51" s="45"/>
      <c r="AB51" s="39"/>
      <c r="AC51" s="38"/>
      <c r="AD51" s="45"/>
      <c r="AE51" s="39"/>
      <c r="AF51" s="38"/>
      <c r="AG51" s="45"/>
      <c r="AH51" s="39"/>
      <c r="AI51" s="38"/>
      <c r="AJ51" s="45"/>
      <c r="AK51" s="39"/>
      <c r="AL51" s="38"/>
      <c r="AM51" s="45"/>
      <c r="AN51" s="39"/>
      <c r="AO51" s="41">
        <f t="shared" si="4"/>
        <v>0</v>
      </c>
      <c r="AP51" s="42">
        <f t="shared" si="4"/>
        <v>0</v>
      </c>
      <c r="AQ51" s="43">
        <f t="shared" si="4"/>
        <v>0</v>
      </c>
      <c r="AR51" s="12">
        <f t="shared" si="5"/>
        <v>0</v>
      </c>
    </row>
    <row r="52" spans="2:44" ht="16.5" customHeight="1" x14ac:dyDescent="0.2">
      <c r="B52" s="18">
        <f t="shared" si="6"/>
        <v>35</v>
      </c>
      <c r="C52" s="23"/>
      <c r="D52" s="24"/>
      <c r="E52" s="35"/>
      <c r="F52" s="45"/>
      <c r="G52" s="37"/>
      <c r="H52" s="38"/>
      <c r="I52" s="45"/>
      <c r="J52" s="39"/>
      <c r="K52" s="38"/>
      <c r="L52" s="45"/>
      <c r="M52" s="39"/>
      <c r="N52" s="38"/>
      <c r="O52" s="45"/>
      <c r="P52" s="39"/>
      <c r="Q52" s="38"/>
      <c r="R52" s="45"/>
      <c r="S52" s="39"/>
      <c r="T52" s="38"/>
      <c r="U52" s="45"/>
      <c r="V52" s="39"/>
      <c r="W52" s="38"/>
      <c r="X52" s="45"/>
      <c r="Y52" s="39"/>
      <c r="Z52" s="38"/>
      <c r="AA52" s="45"/>
      <c r="AB52" s="39"/>
      <c r="AC52" s="38"/>
      <c r="AD52" s="45"/>
      <c r="AE52" s="39"/>
      <c r="AF52" s="38"/>
      <c r="AG52" s="45"/>
      <c r="AH52" s="39"/>
      <c r="AI52" s="38"/>
      <c r="AJ52" s="45"/>
      <c r="AK52" s="39"/>
      <c r="AL52" s="38"/>
      <c r="AM52" s="45"/>
      <c r="AN52" s="39"/>
      <c r="AO52" s="41">
        <f t="shared" si="4"/>
        <v>0</v>
      </c>
      <c r="AP52" s="42">
        <f t="shared" si="4"/>
        <v>0</v>
      </c>
      <c r="AQ52" s="43">
        <f t="shared" si="4"/>
        <v>0</v>
      </c>
      <c r="AR52" s="12">
        <f t="shared" si="5"/>
        <v>0</v>
      </c>
    </row>
    <row r="53" spans="2:44" ht="16.5" customHeight="1" x14ac:dyDescent="0.2">
      <c r="B53" s="18">
        <f t="shared" si="6"/>
        <v>36</v>
      </c>
      <c r="C53" s="23"/>
      <c r="D53" s="24"/>
      <c r="E53" s="35"/>
      <c r="F53" s="45"/>
      <c r="G53" s="37"/>
      <c r="H53" s="38"/>
      <c r="I53" s="45"/>
      <c r="J53" s="39"/>
      <c r="K53" s="38"/>
      <c r="L53" s="45"/>
      <c r="M53" s="39"/>
      <c r="N53" s="38"/>
      <c r="O53" s="45"/>
      <c r="P53" s="39"/>
      <c r="Q53" s="38"/>
      <c r="R53" s="45"/>
      <c r="S53" s="39"/>
      <c r="T53" s="38"/>
      <c r="U53" s="45"/>
      <c r="V53" s="39"/>
      <c r="W53" s="38"/>
      <c r="X53" s="45"/>
      <c r="Y53" s="39"/>
      <c r="Z53" s="38"/>
      <c r="AA53" s="45"/>
      <c r="AB53" s="39"/>
      <c r="AC53" s="38"/>
      <c r="AD53" s="45"/>
      <c r="AE53" s="39"/>
      <c r="AF53" s="38"/>
      <c r="AG53" s="45"/>
      <c r="AH53" s="39"/>
      <c r="AI53" s="38"/>
      <c r="AJ53" s="45"/>
      <c r="AK53" s="39"/>
      <c r="AL53" s="38"/>
      <c r="AM53" s="45"/>
      <c r="AN53" s="39"/>
      <c r="AO53" s="41">
        <f t="shared" si="4"/>
        <v>0</v>
      </c>
      <c r="AP53" s="42">
        <f t="shared" si="4"/>
        <v>0</v>
      </c>
      <c r="AQ53" s="43">
        <f t="shared" si="4"/>
        <v>0</v>
      </c>
      <c r="AR53" s="12">
        <f t="shared" si="5"/>
        <v>0</v>
      </c>
    </row>
    <row r="54" spans="2:44" ht="16.5" customHeight="1" x14ac:dyDescent="0.2">
      <c r="B54" s="18">
        <f t="shared" si="6"/>
        <v>37</v>
      </c>
      <c r="C54" s="23"/>
      <c r="D54" s="24"/>
      <c r="E54" s="35"/>
      <c r="F54" s="45"/>
      <c r="G54" s="37"/>
      <c r="H54" s="38"/>
      <c r="I54" s="45"/>
      <c r="J54" s="39"/>
      <c r="K54" s="38"/>
      <c r="L54" s="45"/>
      <c r="M54" s="39"/>
      <c r="N54" s="38"/>
      <c r="O54" s="45"/>
      <c r="P54" s="39"/>
      <c r="Q54" s="38"/>
      <c r="R54" s="45"/>
      <c r="S54" s="39"/>
      <c r="T54" s="38"/>
      <c r="U54" s="45"/>
      <c r="V54" s="39"/>
      <c r="W54" s="38"/>
      <c r="X54" s="45"/>
      <c r="Y54" s="39"/>
      <c r="Z54" s="38"/>
      <c r="AA54" s="45"/>
      <c r="AB54" s="39"/>
      <c r="AC54" s="38"/>
      <c r="AD54" s="45"/>
      <c r="AE54" s="39"/>
      <c r="AF54" s="38"/>
      <c r="AG54" s="45"/>
      <c r="AH54" s="39"/>
      <c r="AI54" s="38"/>
      <c r="AJ54" s="45"/>
      <c r="AK54" s="39"/>
      <c r="AL54" s="38"/>
      <c r="AM54" s="45"/>
      <c r="AN54" s="39"/>
      <c r="AO54" s="41">
        <f t="shared" si="4"/>
        <v>0</v>
      </c>
      <c r="AP54" s="42">
        <f t="shared" si="4"/>
        <v>0</v>
      </c>
      <c r="AQ54" s="43">
        <f t="shared" si="4"/>
        <v>0</v>
      </c>
      <c r="AR54" s="12">
        <f t="shared" si="5"/>
        <v>0</v>
      </c>
    </row>
    <row r="55" spans="2:44" ht="16.5" customHeight="1" x14ac:dyDescent="0.2">
      <c r="B55" s="18">
        <f t="shared" si="6"/>
        <v>38</v>
      </c>
      <c r="C55" s="23"/>
      <c r="D55" s="24"/>
      <c r="E55" s="35"/>
      <c r="F55" s="45"/>
      <c r="G55" s="37"/>
      <c r="H55" s="38"/>
      <c r="I55" s="45"/>
      <c r="J55" s="39"/>
      <c r="K55" s="38"/>
      <c r="L55" s="45"/>
      <c r="M55" s="39"/>
      <c r="N55" s="38"/>
      <c r="O55" s="45"/>
      <c r="P55" s="39"/>
      <c r="Q55" s="38"/>
      <c r="R55" s="45"/>
      <c r="S55" s="39"/>
      <c r="T55" s="38"/>
      <c r="U55" s="45"/>
      <c r="V55" s="39"/>
      <c r="W55" s="38"/>
      <c r="X55" s="45"/>
      <c r="Y55" s="39"/>
      <c r="Z55" s="38"/>
      <c r="AA55" s="45"/>
      <c r="AB55" s="39"/>
      <c r="AC55" s="38"/>
      <c r="AD55" s="45"/>
      <c r="AE55" s="39"/>
      <c r="AF55" s="38"/>
      <c r="AG55" s="45"/>
      <c r="AH55" s="39"/>
      <c r="AI55" s="38"/>
      <c r="AJ55" s="45"/>
      <c r="AK55" s="39"/>
      <c r="AL55" s="38"/>
      <c r="AM55" s="45"/>
      <c r="AN55" s="39"/>
      <c r="AO55" s="41">
        <f t="shared" si="4"/>
        <v>0</v>
      </c>
      <c r="AP55" s="42">
        <f t="shared" si="4"/>
        <v>0</v>
      </c>
      <c r="AQ55" s="43">
        <f t="shared" si="4"/>
        <v>0</v>
      </c>
      <c r="AR55" s="12">
        <f t="shared" si="5"/>
        <v>0</v>
      </c>
    </row>
    <row r="56" spans="2:44" ht="16.5" customHeight="1" x14ac:dyDescent="0.2">
      <c r="B56" s="18">
        <f t="shared" si="6"/>
        <v>39</v>
      </c>
      <c r="C56" s="23"/>
      <c r="D56" s="24"/>
      <c r="E56" s="35"/>
      <c r="F56" s="45"/>
      <c r="G56" s="37"/>
      <c r="H56" s="38"/>
      <c r="I56" s="45"/>
      <c r="J56" s="39"/>
      <c r="K56" s="38"/>
      <c r="L56" s="45"/>
      <c r="M56" s="39"/>
      <c r="N56" s="38"/>
      <c r="O56" s="45"/>
      <c r="P56" s="39"/>
      <c r="Q56" s="38"/>
      <c r="R56" s="45"/>
      <c r="S56" s="39"/>
      <c r="T56" s="38"/>
      <c r="U56" s="45"/>
      <c r="V56" s="39"/>
      <c r="W56" s="38"/>
      <c r="X56" s="45"/>
      <c r="Y56" s="39"/>
      <c r="Z56" s="38"/>
      <c r="AA56" s="45"/>
      <c r="AB56" s="39"/>
      <c r="AC56" s="38"/>
      <c r="AD56" s="45"/>
      <c r="AE56" s="39"/>
      <c r="AF56" s="38"/>
      <c r="AG56" s="45"/>
      <c r="AH56" s="39"/>
      <c r="AI56" s="38"/>
      <c r="AJ56" s="45"/>
      <c r="AK56" s="39"/>
      <c r="AL56" s="38"/>
      <c r="AM56" s="45"/>
      <c r="AN56" s="39"/>
      <c r="AO56" s="41">
        <f t="shared" si="4"/>
        <v>0</v>
      </c>
      <c r="AP56" s="42">
        <f t="shared" si="4"/>
        <v>0</v>
      </c>
      <c r="AQ56" s="43">
        <f t="shared" si="4"/>
        <v>0</v>
      </c>
      <c r="AR56" s="12">
        <f t="shared" si="5"/>
        <v>0</v>
      </c>
    </row>
    <row r="57" spans="2:44" ht="16.5" customHeight="1" x14ac:dyDescent="0.2">
      <c r="B57" s="18">
        <f t="shared" si="6"/>
        <v>40</v>
      </c>
      <c r="C57" s="23"/>
      <c r="D57" s="24"/>
      <c r="E57" s="35"/>
      <c r="F57" s="45"/>
      <c r="G57" s="37"/>
      <c r="H57" s="38"/>
      <c r="I57" s="45"/>
      <c r="J57" s="39"/>
      <c r="K57" s="38"/>
      <c r="L57" s="45"/>
      <c r="M57" s="39"/>
      <c r="N57" s="38"/>
      <c r="O57" s="45"/>
      <c r="P57" s="39"/>
      <c r="Q57" s="38"/>
      <c r="R57" s="45"/>
      <c r="S57" s="39"/>
      <c r="T57" s="38"/>
      <c r="U57" s="45"/>
      <c r="V57" s="39"/>
      <c r="W57" s="38"/>
      <c r="X57" s="45"/>
      <c r="Y57" s="39"/>
      <c r="Z57" s="38"/>
      <c r="AA57" s="45"/>
      <c r="AB57" s="39"/>
      <c r="AC57" s="38"/>
      <c r="AD57" s="45"/>
      <c r="AE57" s="39"/>
      <c r="AF57" s="38"/>
      <c r="AG57" s="45"/>
      <c r="AH57" s="39"/>
      <c r="AI57" s="38"/>
      <c r="AJ57" s="45"/>
      <c r="AK57" s="39"/>
      <c r="AL57" s="38"/>
      <c r="AM57" s="45"/>
      <c r="AN57" s="39"/>
      <c r="AO57" s="41">
        <f t="shared" si="4"/>
        <v>0</v>
      </c>
      <c r="AP57" s="42">
        <f t="shared" si="4"/>
        <v>0</v>
      </c>
      <c r="AQ57" s="43">
        <f t="shared" si="4"/>
        <v>0</v>
      </c>
      <c r="AR57" s="12">
        <f t="shared" si="5"/>
        <v>0</v>
      </c>
    </row>
    <row r="58" spans="2:44" ht="16.5" customHeight="1" x14ac:dyDescent="0.2">
      <c r="B58" s="18">
        <f t="shared" si="6"/>
        <v>41</v>
      </c>
      <c r="C58" s="23"/>
      <c r="D58" s="24"/>
      <c r="E58" s="35"/>
      <c r="F58" s="45"/>
      <c r="G58" s="37"/>
      <c r="H58" s="38"/>
      <c r="I58" s="45"/>
      <c r="J58" s="39"/>
      <c r="K58" s="38"/>
      <c r="L58" s="45"/>
      <c r="M58" s="39"/>
      <c r="N58" s="38"/>
      <c r="O58" s="45"/>
      <c r="P58" s="39"/>
      <c r="Q58" s="38"/>
      <c r="R58" s="45"/>
      <c r="S58" s="39"/>
      <c r="T58" s="38"/>
      <c r="U58" s="45"/>
      <c r="V58" s="39"/>
      <c r="W58" s="38"/>
      <c r="X58" s="45"/>
      <c r="Y58" s="39"/>
      <c r="Z58" s="38"/>
      <c r="AA58" s="45"/>
      <c r="AB58" s="39"/>
      <c r="AC58" s="38"/>
      <c r="AD58" s="45"/>
      <c r="AE58" s="39"/>
      <c r="AF58" s="38"/>
      <c r="AG58" s="45"/>
      <c r="AH58" s="39"/>
      <c r="AI58" s="38"/>
      <c r="AJ58" s="45"/>
      <c r="AK58" s="39"/>
      <c r="AL58" s="38"/>
      <c r="AM58" s="45"/>
      <c r="AN58" s="39"/>
      <c r="AO58" s="41">
        <f t="shared" si="4"/>
        <v>0</v>
      </c>
      <c r="AP58" s="42">
        <f t="shared" si="4"/>
        <v>0</v>
      </c>
      <c r="AQ58" s="43">
        <f t="shared" si="4"/>
        <v>0</v>
      </c>
      <c r="AR58" s="12">
        <f t="shared" si="5"/>
        <v>0</v>
      </c>
    </row>
    <row r="59" spans="2:44" ht="16.5" customHeight="1" x14ac:dyDescent="0.2">
      <c r="B59" s="18">
        <f t="shared" si="6"/>
        <v>42</v>
      </c>
      <c r="C59" s="23"/>
      <c r="D59" s="24"/>
      <c r="E59" s="35"/>
      <c r="F59" s="45"/>
      <c r="G59" s="37"/>
      <c r="H59" s="38"/>
      <c r="I59" s="45"/>
      <c r="J59" s="39"/>
      <c r="K59" s="38"/>
      <c r="L59" s="45"/>
      <c r="M59" s="39"/>
      <c r="N59" s="38"/>
      <c r="O59" s="45"/>
      <c r="P59" s="39"/>
      <c r="Q59" s="38"/>
      <c r="R59" s="45"/>
      <c r="S59" s="39"/>
      <c r="T59" s="38"/>
      <c r="U59" s="45"/>
      <c r="V59" s="39"/>
      <c r="W59" s="38"/>
      <c r="X59" s="45"/>
      <c r="Y59" s="39"/>
      <c r="Z59" s="38"/>
      <c r="AA59" s="45"/>
      <c r="AB59" s="39"/>
      <c r="AC59" s="38"/>
      <c r="AD59" s="45"/>
      <c r="AE59" s="39"/>
      <c r="AF59" s="38"/>
      <c r="AG59" s="45"/>
      <c r="AH59" s="39"/>
      <c r="AI59" s="38"/>
      <c r="AJ59" s="45"/>
      <c r="AK59" s="39"/>
      <c r="AL59" s="38"/>
      <c r="AM59" s="45"/>
      <c r="AN59" s="39"/>
      <c r="AO59" s="41">
        <f t="shared" si="4"/>
        <v>0</v>
      </c>
      <c r="AP59" s="42">
        <f t="shared" si="4"/>
        <v>0</v>
      </c>
      <c r="AQ59" s="43">
        <f t="shared" si="4"/>
        <v>0</v>
      </c>
      <c r="AR59" s="12">
        <f t="shared" si="5"/>
        <v>0</v>
      </c>
    </row>
    <row r="60" spans="2:44" ht="16.5" customHeight="1" x14ac:dyDescent="0.2">
      <c r="B60" s="18">
        <f t="shared" si="6"/>
        <v>43</v>
      </c>
      <c r="C60" s="23"/>
      <c r="D60" s="24"/>
      <c r="E60" s="35"/>
      <c r="F60" s="45"/>
      <c r="G60" s="37"/>
      <c r="H60" s="38"/>
      <c r="I60" s="45"/>
      <c r="J60" s="39"/>
      <c r="K60" s="38"/>
      <c r="L60" s="45"/>
      <c r="M60" s="39"/>
      <c r="N60" s="38"/>
      <c r="O60" s="45"/>
      <c r="P60" s="39"/>
      <c r="Q60" s="38"/>
      <c r="R60" s="45"/>
      <c r="S60" s="39"/>
      <c r="T60" s="38"/>
      <c r="U60" s="45"/>
      <c r="V60" s="39"/>
      <c r="W60" s="38"/>
      <c r="X60" s="45"/>
      <c r="Y60" s="39"/>
      <c r="Z60" s="38"/>
      <c r="AA60" s="45"/>
      <c r="AB60" s="39"/>
      <c r="AC60" s="38"/>
      <c r="AD60" s="45"/>
      <c r="AE60" s="39"/>
      <c r="AF60" s="38"/>
      <c r="AG60" s="45"/>
      <c r="AH60" s="39"/>
      <c r="AI60" s="38"/>
      <c r="AJ60" s="45"/>
      <c r="AK60" s="39"/>
      <c r="AL60" s="38"/>
      <c r="AM60" s="45"/>
      <c r="AN60" s="39"/>
      <c r="AO60" s="41">
        <f t="shared" si="4"/>
        <v>0</v>
      </c>
      <c r="AP60" s="42">
        <f t="shared" si="4"/>
        <v>0</v>
      </c>
      <c r="AQ60" s="43">
        <f t="shared" si="4"/>
        <v>0</v>
      </c>
      <c r="AR60" s="12">
        <f t="shared" si="5"/>
        <v>0</v>
      </c>
    </row>
    <row r="61" spans="2:44" ht="16.5" customHeight="1" x14ac:dyDescent="0.2">
      <c r="B61" s="18">
        <f t="shared" si="6"/>
        <v>44</v>
      </c>
      <c r="C61" s="23"/>
      <c r="D61" s="24"/>
      <c r="E61" s="35"/>
      <c r="F61" s="45"/>
      <c r="G61" s="37"/>
      <c r="H61" s="38"/>
      <c r="I61" s="45"/>
      <c r="J61" s="39"/>
      <c r="K61" s="38"/>
      <c r="L61" s="45"/>
      <c r="M61" s="39"/>
      <c r="N61" s="38"/>
      <c r="O61" s="45"/>
      <c r="P61" s="39"/>
      <c r="Q61" s="38"/>
      <c r="R61" s="45"/>
      <c r="S61" s="39"/>
      <c r="T61" s="38"/>
      <c r="U61" s="45"/>
      <c r="V61" s="39"/>
      <c r="W61" s="38"/>
      <c r="X61" s="45"/>
      <c r="Y61" s="39"/>
      <c r="Z61" s="38"/>
      <c r="AA61" s="45"/>
      <c r="AB61" s="39"/>
      <c r="AC61" s="38"/>
      <c r="AD61" s="45"/>
      <c r="AE61" s="39"/>
      <c r="AF61" s="38"/>
      <c r="AG61" s="45"/>
      <c r="AH61" s="39"/>
      <c r="AI61" s="38"/>
      <c r="AJ61" s="45"/>
      <c r="AK61" s="39"/>
      <c r="AL61" s="38"/>
      <c r="AM61" s="45"/>
      <c r="AN61" s="39"/>
      <c r="AO61" s="41">
        <f t="shared" si="4"/>
        <v>0</v>
      </c>
      <c r="AP61" s="42">
        <f t="shared" si="4"/>
        <v>0</v>
      </c>
      <c r="AQ61" s="43">
        <f t="shared" si="4"/>
        <v>0</v>
      </c>
      <c r="AR61" s="12">
        <f t="shared" si="5"/>
        <v>0</v>
      </c>
    </row>
    <row r="62" spans="2:44" ht="16.5" customHeight="1" x14ac:dyDescent="0.2">
      <c r="B62" s="18">
        <f t="shared" si="6"/>
        <v>45</v>
      </c>
      <c r="C62" s="23"/>
      <c r="D62" s="24"/>
      <c r="E62" s="35"/>
      <c r="F62" s="45"/>
      <c r="G62" s="37"/>
      <c r="H62" s="38"/>
      <c r="I62" s="45"/>
      <c r="J62" s="39"/>
      <c r="K62" s="38"/>
      <c r="L62" s="45"/>
      <c r="M62" s="39"/>
      <c r="N62" s="38"/>
      <c r="O62" s="45"/>
      <c r="P62" s="39"/>
      <c r="Q62" s="38"/>
      <c r="R62" s="45"/>
      <c r="S62" s="39"/>
      <c r="T62" s="38"/>
      <c r="U62" s="45"/>
      <c r="V62" s="39"/>
      <c r="W62" s="38"/>
      <c r="X62" s="45"/>
      <c r="Y62" s="39"/>
      <c r="Z62" s="38"/>
      <c r="AA62" s="45"/>
      <c r="AB62" s="39"/>
      <c r="AC62" s="38"/>
      <c r="AD62" s="45"/>
      <c r="AE62" s="39"/>
      <c r="AF62" s="38"/>
      <c r="AG62" s="45"/>
      <c r="AH62" s="39"/>
      <c r="AI62" s="38"/>
      <c r="AJ62" s="45"/>
      <c r="AK62" s="39"/>
      <c r="AL62" s="38"/>
      <c r="AM62" s="45"/>
      <c r="AN62" s="39"/>
      <c r="AO62" s="41">
        <f t="shared" si="4"/>
        <v>0</v>
      </c>
      <c r="AP62" s="42">
        <f t="shared" si="4"/>
        <v>0</v>
      </c>
      <c r="AQ62" s="43">
        <f t="shared" si="4"/>
        <v>0</v>
      </c>
      <c r="AR62" s="12">
        <f t="shared" si="5"/>
        <v>0</v>
      </c>
    </row>
    <row r="63" spans="2:44" ht="16.5" customHeight="1" x14ac:dyDescent="0.2">
      <c r="B63" s="18">
        <f t="shared" si="6"/>
        <v>46</v>
      </c>
      <c r="C63" s="23"/>
      <c r="D63" s="24"/>
      <c r="E63" s="35"/>
      <c r="F63" s="45"/>
      <c r="G63" s="37"/>
      <c r="H63" s="38"/>
      <c r="I63" s="45"/>
      <c r="J63" s="39"/>
      <c r="K63" s="38"/>
      <c r="L63" s="45"/>
      <c r="M63" s="39"/>
      <c r="N63" s="38"/>
      <c r="O63" s="45"/>
      <c r="P63" s="39"/>
      <c r="Q63" s="38"/>
      <c r="R63" s="45"/>
      <c r="S63" s="39"/>
      <c r="T63" s="38"/>
      <c r="U63" s="45"/>
      <c r="V63" s="39"/>
      <c r="W63" s="38"/>
      <c r="X63" s="45"/>
      <c r="Y63" s="39"/>
      <c r="Z63" s="38"/>
      <c r="AA63" s="45"/>
      <c r="AB63" s="39"/>
      <c r="AC63" s="38"/>
      <c r="AD63" s="45"/>
      <c r="AE63" s="39"/>
      <c r="AF63" s="38"/>
      <c r="AG63" s="45"/>
      <c r="AH63" s="39"/>
      <c r="AI63" s="38"/>
      <c r="AJ63" s="45"/>
      <c r="AK63" s="39"/>
      <c r="AL63" s="38"/>
      <c r="AM63" s="45"/>
      <c r="AN63" s="39"/>
      <c r="AO63" s="41">
        <f t="shared" si="4"/>
        <v>0</v>
      </c>
      <c r="AP63" s="42">
        <f t="shared" si="4"/>
        <v>0</v>
      </c>
      <c r="AQ63" s="43">
        <f t="shared" si="4"/>
        <v>0</v>
      </c>
      <c r="AR63" s="12">
        <f t="shared" si="5"/>
        <v>0</v>
      </c>
    </row>
    <row r="64" spans="2:44" ht="16.5" customHeight="1" x14ac:dyDescent="0.2">
      <c r="B64" s="18">
        <f t="shared" si="6"/>
        <v>47</v>
      </c>
      <c r="C64" s="23"/>
      <c r="D64" s="24"/>
      <c r="E64" s="35"/>
      <c r="F64" s="45"/>
      <c r="G64" s="37"/>
      <c r="H64" s="38"/>
      <c r="I64" s="45"/>
      <c r="J64" s="39"/>
      <c r="K64" s="38"/>
      <c r="L64" s="45"/>
      <c r="M64" s="39"/>
      <c r="N64" s="38"/>
      <c r="O64" s="45"/>
      <c r="P64" s="39"/>
      <c r="Q64" s="38"/>
      <c r="R64" s="45"/>
      <c r="S64" s="39"/>
      <c r="T64" s="38"/>
      <c r="U64" s="45"/>
      <c r="V64" s="39"/>
      <c r="W64" s="38"/>
      <c r="X64" s="45"/>
      <c r="Y64" s="39"/>
      <c r="Z64" s="38"/>
      <c r="AA64" s="45"/>
      <c r="AB64" s="39"/>
      <c r="AC64" s="38"/>
      <c r="AD64" s="45"/>
      <c r="AE64" s="39"/>
      <c r="AF64" s="38"/>
      <c r="AG64" s="45"/>
      <c r="AH64" s="39"/>
      <c r="AI64" s="38"/>
      <c r="AJ64" s="45"/>
      <c r="AK64" s="39"/>
      <c r="AL64" s="38"/>
      <c r="AM64" s="45"/>
      <c r="AN64" s="39"/>
      <c r="AO64" s="41">
        <f t="shared" si="4"/>
        <v>0</v>
      </c>
      <c r="AP64" s="42">
        <f t="shared" si="4"/>
        <v>0</v>
      </c>
      <c r="AQ64" s="43">
        <f t="shared" si="4"/>
        <v>0</v>
      </c>
      <c r="AR64" s="12">
        <f t="shared" si="5"/>
        <v>0</v>
      </c>
    </row>
    <row r="65" spans="1:44" ht="16.5" customHeight="1" x14ac:dyDescent="0.2">
      <c r="B65" s="18">
        <f t="shared" si="6"/>
        <v>48</v>
      </c>
      <c r="C65" s="23"/>
      <c r="D65" s="24"/>
      <c r="E65" s="35"/>
      <c r="F65" s="45"/>
      <c r="G65" s="37"/>
      <c r="H65" s="38"/>
      <c r="I65" s="45"/>
      <c r="J65" s="39"/>
      <c r="K65" s="38"/>
      <c r="L65" s="45"/>
      <c r="M65" s="39"/>
      <c r="N65" s="38"/>
      <c r="O65" s="45"/>
      <c r="P65" s="39"/>
      <c r="Q65" s="38"/>
      <c r="R65" s="45"/>
      <c r="S65" s="39"/>
      <c r="T65" s="38"/>
      <c r="U65" s="45"/>
      <c r="V65" s="39"/>
      <c r="W65" s="38"/>
      <c r="X65" s="45"/>
      <c r="Y65" s="39"/>
      <c r="Z65" s="38"/>
      <c r="AA65" s="45"/>
      <c r="AB65" s="39"/>
      <c r="AC65" s="38"/>
      <c r="AD65" s="45"/>
      <c r="AE65" s="39"/>
      <c r="AF65" s="38"/>
      <c r="AG65" s="45"/>
      <c r="AH65" s="39"/>
      <c r="AI65" s="38"/>
      <c r="AJ65" s="45"/>
      <c r="AK65" s="39"/>
      <c r="AL65" s="38"/>
      <c r="AM65" s="45"/>
      <c r="AN65" s="39"/>
      <c r="AO65" s="41">
        <f t="shared" si="4"/>
        <v>0</v>
      </c>
      <c r="AP65" s="42">
        <f t="shared" si="4"/>
        <v>0</v>
      </c>
      <c r="AQ65" s="43">
        <f t="shared" si="4"/>
        <v>0</v>
      </c>
      <c r="AR65" s="12">
        <f t="shared" si="5"/>
        <v>0</v>
      </c>
    </row>
    <row r="66" spans="1:44" ht="16.5" customHeight="1" x14ac:dyDescent="0.2">
      <c r="B66" s="18">
        <f t="shared" si="6"/>
        <v>49</v>
      </c>
      <c r="C66" s="23"/>
      <c r="D66" s="24"/>
      <c r="E66" s="35"/>
      <c r="F66" s="45"/>
      <c r="G66" s="37"/>
      <c r="H66" s="38"/>
      <c r="I66" s="45"/>
      <c r="J66" s="39"/>
      <c r="K66" s="38"/>
      <c r="L66" s="45"/>
      <c r="M66" s="39"/>
      <c r="N66" s="38"/>
      <c r="O66" s="45"/>
      <c r="P66" s="39"/>
      <c r="Q66" s="38"/>
      <c r="R66" s="45"/>
      <c r="S66" s="39"/>
      <c r="T66" s="38"/>
      <c r="U66" s="45"/>
      <c r="V66" s="39"/>
      <c r="W66" s="38"/>
      <c r="X66" s="45"/>
      <c r="Y66" s="39"/>
      <c r="Z66" s="38"/>
      <c r="AA66" s="45"/>
      <c r="AB66" s="39"/>
      <c r="AC66" s="38"/>
      <c r="AD66" s="45"/>
      <c r="AE66" s="39"/>
      <c r="AF66" s="38"/>
      <c r="AG66" s="45"/>
      <c r="AH66" s="39"/>
      <c r="AI66" s="38"/>
      <c r="AJ66" s="45"/>
      <c r="AK66" s="39"/>
      <c r="AL66" s="38"/>
      <c r="AM66" s="45"/>
      <c r="AN66" s="39"/>
      <c r="AO66" s="41">
        <f t="shared" si="4"/>
        <v>0</v>
      </c>
      <c r="AP66" s="42">
        <f t="shared" si="4"/>
        <v>0</v>
      </c>
      <c r="AQ66" s="43">
        <f t="shared" si="4"/>
        <v>0</v>
      </c>
      <c r="AR66" s="12">
        <f t="shared" si="5"/>
        <v>0</v>
      </c>
    </row>
    <row r="67" spans="1:44" ht="16.5" customHeight="1" x14ac:dyDescent="0.2">
      <c r="B67" s="18">
        <f t="shared" si="6"/>
        <v>50</v>
      </c>
      <c r="C67" s="23"/>
      <c r="D67" s="24"/>
      <c r="E67" s="35"/>
      <c r="F67" s="45"/>
      <c r="G67" s="37"/>
      <c r="H67" s="38"/>
      <c r="I67" s="45"/>
      <c r="J67" s="39"/>
      <c r="K67" s="38"/>
      <c r="L67" s="45"/>
      <c r="M67" s="39"/>
      <c r="N67" s="38"/>
      <c r="O67" s="45"/>
      <c r="P67" s="39"/>
      <c r="Q67" s="38"/>
      <c r="R67" s="45"/>
      <c r="S67" s="39"/>
      <c r="T67" s="38"/>
      <c r="U67" s="45"/>
      <c r="V67" s="39"/>
      <c r="W67" s="38"/>
      <c r="X67" s="45"/>
      <c r="Y67" s="39"/>
      <c r="Z67" s="38"/>
      <c r="AA67" s="45"/>
      <c r="AB67" s="39"/>
      <c r="AC67" s="38"/>
      <c r="AD67" s="45"/>
      <c r="AE67" s="39"/>
      <c r="AF67" s="38"/>
      <c r="AG67" s="45"/>
      <c r="AH67" s="39"/>
      <c r="AI67" s="38"/>
      <c r="AJ67" s="45"/>
      <c r="AK67" s="39"/>
      <c r="AL67" s="38"/>
      <c r="AM67" s="45"/>
      <c r="AN67" s="39"/>
      <c r="AO67" s="41">
        <f t="shared" si="4"/>
        <v>0</v>
      </c>
      <c r="AP67" s="42">
        <f t="shared" si="4"/>
        <v>0</v>
      </c>
      <c r="AQ67" s="43">
        <f t="shared" si="4"/>
        <v>0</v>
      </c>
      <c r="AR67" s="12">
        <f t="shared" si="5"/>
        <v>0</v>
      </c>
    </row>
    <row r="68" spans="1:44" ht="16.5" customHeight="1" x14ac:dyDescent="0.2">
      <c r="B68" s="18">
        <f t="shared" si="6"/>
        <v>51</v>
      </c>
      <c r="C68" s="23"/>
      <c r="D68" s="24"/>
      <c r="E68" s="35"/>
      <c r="F68" s="45"/>
      <c r="G68" s="37"/>
      <c r="H68" s="38"/>
      <c r="I68" s="45"/>
      <c r="J68" s="39"/>
      <c r="K68" s="38"/>
      <c r="L68" s="45"/>
      <c r="M68" s="39"/>
      <c r="N68" s="38"/>
      <c r="O68" s="45"/>
      <c r="P68" s="39"/>
      <c r="Q68" s="38"/>
      <c r="R68" s="45"/>
      <c r="S68" s="39"/>
      <c r="T68" s="38"/>
      <c r="U68" s="45"/>
      <c r="V68" s="39"/>
      <c r="W68" s="38"/>
      <c r="X68" s="45"/>
      <c r="Y68" s="39"/>
      <c r="Z68" s="38"/>
      <c r="AA68" s="45"/>
      <c r="AB68" s="39"/>
      <c r="AC68" s="38"/>
      <c r="AD68" s="45"/>
      <c r="AE68" s="39"/>
      <c r="AF68" s="38"/>
      <c r="AG68" s="45"/>
      <c r="AH68" s="39"/>
      <c r="AI68" s="38"/>
      <c r="AJ68" s="45"/>
      <c r="AK68" s="39"/>
      <c r="AL68" s="38"/>
      <c r="AM68" s="45"/>
      <c r="AN68" s="39"/>
      <c r="AO68" s="41">
        <f t="shared" si="4"/>
        <v>0</v>
      </c>
      <c r="AP68" s="42">
        <f t="shared" si="4"/>
        <v>0</v>
      </c>
      <c r="AQ68" s="43">
        <f t="shared" si="4"/>
        <v>0</v>
      </c>
      <c r="AR68" s="12">
        <f t="shared" si="5"/>
        <v>0</v>
      </c>
    </row>
    <row r="69" spans="1:44" ht="16.5" customHeight="1" x14ac:dyDescent="0.2">
      <c r="B69" s="18">
        <f t="shared" si="6"/>
        <v>52</v>
      </c>
      <c r="C69" s="23"/>
      <c r="D69" s="24"/>
      <c r="E69" s="35"/>
      <c r="F69" s="45"/>
      <c r="G69" s="37"/>
      <c r="H69" s="38"/>
      <c r="I69" s="45"/>
      <c r="J69" s="39"/>
      <c r="K69" s="38"/>
      <c r="L69" s="45"/>
      <c r="M69" s="39"/>
      <c r="N69" s="38"/>
      <c r="O69" s="45"/>
      <c r="P69" s="39"/>
      <c r="Q69" s="38"/>
      <c r="R69" s="45"/>
      <c r="S69" s="39"/>
      <c r="T69" s="38"/>
      <c r="U69" s="45"/>
      <c r="V69" s="39"/>
      <c r="W69" s="38"/>
      <c r="X69" s="45"/>
      <c r="Y69" s="39"/>
      <c r="Z69" s="38"/>
      <c r="AA69" s="45"/>
      <c r="AB69" s="39"/>
      <c r="AC69" s="38"/>
      <c r="AD69" s="45"/>
      <c r="AE69" s="39"/>
      <c r="AF69" s="38"/>
      <c r="AG69" s="45"/>
      <c r="AH69" s="39"/>
      <c r="AI69" s="38"/>
      <c r="AJ69" s="45"/>
      <c r="AK69" s="39"/>
      <c r="AL69" s="38"/>
      <c r="AM69" s="45"/>
      <c r="AN69" s="39"/>
      <c r="AO69" s="41">
        <f t="shared" si="4"/>
        <v>0</v>
      </c>
      <c r="AP69" s="42">
        <f t="shared" si="4"/>
        <v>0</v>
      </c>
      <c r="AQ69" s="43">
        <f t="shared" si="4"/>
        <v>0</v>
      </c>
      <c r="AR69" s="12">
        <f t="shared" si="5"/>
        <v>0</v>
      </c>
    </row>
    <row r="70" spans="1:44" ht="16.5" customHeight="1" x14ac:dyDescent="0.2">
      <c r="B70" s="18">
        <f t="shared" si="6"/>
        <v>53</v>
      </c>
      <c r="C70" s="23"/>
      <c r="D70" s="24"/>
      <c r="E70" s="35"/>
      <c r="F70" s="45"/>
      <c r="G70" s="37"/>
      <c r="H70" s="38"/>
      <c r="I70" s="45"/>
      <c r="J70" s="39"/>
      <c r="K70" s="38"/>
      <c r="L70" s="45"/>
      <c r="M70" s="39"/>
      <c r="N70" s="38"/>
      <c r="O70" s="45"/>
      <c r="P70" s="39"/>
      <c r="Q70" s="38"/>
      <c r="R70" s="45"/>
      <c r="S70" s="39"/>
      <c r="T70" s="38"/>
      <c r="U70" s="45"/>
      <c r="V70" s="39"/>
      <c r="W70" s="38"/>
      <c r="X70" s="45"/>
      <c r="Y70" s="39"/>
      <c r="Z70" s="38"/>
      <c r="AA70" s="45"/>
      <c r="AB70" s="39"/>
      <c r="AC70" s="38"/>
      <c r="AD70" s="45"/>
      <c r="AE70" s="39"/>
      <c r="AF70" s="38"/>
      <c r="AG70" s="45"/>
      <c r="AH70" s="39"/>
      <c r="AI70" s="38"/>
      <c r="AJ70" s="45"/>
      <c r="AK70" s="39"/>
      <c r="AL70" s="38"/>
      <c r="AM70" s="45"/>
      <c r="AN70" s="39"/>
      <c r="AO70" s="41">
        <f t="shared" si="4"/>
        <v>0</v>
      </c>
      <c r="AP70" s="42">
        <f t="shared" si="4"/>
        <v>0</v>
      </c>
      <c r="AQ70" s="43">
        <f t="shared" si="4"/>
        <v>0</v>
      </c>
      <c r="AR70" s="12">
        <f t="shared" si="5"/>
        <v>0</v>
      </c>
    </row>
    <row r="71" spans="1:44" ht="16.5" customHeight="1" x14ac:dyDescent="0.2">
      <c r="B71" s="18">
        <f t="shared" si="6"/>
        <v>54</v>
      </c>
      <c r="C71" s="23"/>
      <c r="D71" s="24"/>
      <c r="E71" s="35"/>
      <c r="F71" s="45"/>
      <c r="G71" s="37"/>
      <c r="H71" s="38"/>
      <c r="I71" s="45"/>
      <c r="J71" s="39"/>
      <c r="K71" s="38"/>
      <c r="L71" s="45"/>
      <c r="M71" s="39"/>
      <c r="N71" s="38"/>
      <c r="O71" s="45"/>
      <c r="P71" s="39"/>
      <c r="Q71" s="38"/>
      <c r="R71" s="45"/>
      <c r="S71" s="39"/>
      <c r="T71" s="38"/>
      <c r="U71" s="45"/>
      <c r="V71" s="39"/>
      <c r="W71" s="38"/>
      <c r="X71" s="45"/>
      <c r="Y71" s="39"/>
      <c r="Z71" s="38"/>
      <c r="AA71" s="45"/>
      <c r="AB71" s="39"/>
      <c r="AC71" s="38"/>
      <c r="AD71" s="45"/>
      <c r="AE71" s="39"/>
      <c r="AF71" s="38"/>
      <c r="AG71" s="45"/>
      <c r="AH71" s="39"/>
      <c r="AI71" s="38"/>
      <c r="AJ71" s="45"/>
      <c r="AK71" s="39"/>
      <c r="AL71" s="38"/>
      <c r="AM71" s="45"/>
      <c r="AN71" s="39"/>
      <c r="AO71" s="41">
        <f t="shared" si="4"/>
        <v>0</v>
      </c>
      <c r="AP71" s="42">
        <f t="shared" si="4"/>
        <v>0</v>
      </c>
      <c r="AQ71" s="43">
        <f t="shared" si="4"/>
        <v>0</v>
      </c>
      <c r="AR71" s="12">
        <f t="shared" si="5"/>
        <v>0</v>
      </c>
    </row>
    <row r="72" spans="1:44" ht="16.5" customHeight="1" x14ac:dyDescent="0.2">
      <c r="B72" s="18">
        <f t="shared" si="6"/>
        <v>55</v>
      </c>
      <c r="C72" s="23"/>
      <c r="D72" s="24"/>
      <c r="E72" s="35"/>
      <c r="F72" s="45"/>
      <c r="G72" s="37"/>
      <c r="H72" s="38"/>
      <c r="I72" s="45"/>
      <c r="J72" s="39"/>
      <c r="K72" s="38"/>
      <c r="L72" s="45"/>
      <c r="M72" s="39"/>
      <c r="N72" s="38"/>
      <c r="O72" s="45"/>
      <c r="P72" s="39"/>
      <c r="Q72" s="38"/>
      <c r="R72" s="45"/>
      <c r="S72" s="39"/>
      <c r="T72" s="38"/>
      <c r="U72" s="45"/>
      <c r="V72" s="39"/>
      <c r="W72" s="38"/>
      <c r="X72" s="45"/>
      <c r="Y72" s="39"/>
      <c r="Z72" s="38"/>
      <c r="AA72" s="45"/>
      <c r="AB72" s="39"/>
      <c r="AC72" s="38"/>
      <c r="AD72" s="45"/>
      <c r="AE72" s="39"/>
      <c r="AF72" s="38"/>
      <c r="AG72" s="45"/>
      <c r="AH72" s="39"/>
      <c r="AI72" s="38"/>
      <c r="AJ72" s="45"/>
      <c r="AK72" s="39"/>
      <c r="AL72" s="38"/>
      <c r="AM72" s="45"/>
      <c r="AN72" s="39"/>
      <c r="AO72" s="41">
        <f t="shared" si="4"/>
        <v>0</v>
      </c>
      <c r="AP72" s="42">
        <f t="shared" si="4"/>
        <v>0</v>
      </c>
      <c r="AQ72" s="43">
        <f t="shared" si="4"/>
        <v>0</v>
      </c>
      <c r="AR72" s="12">
        <f t="shared" si="5"/>
        <v>0</v>
      </c>
    </row>
    <row r="73" spans="1:44" ht="16.5" customHeight="1" x14ac:dyDescent="0.2">
      <c r="B73" s="18">
        <f t="shared" si="6"/>
        <v>56</v>
      </c>
      <c r="C73" s="23"/>
      <c r="D73" s="24"/>
      <c r="E73" s="35"/>
      <c r="F73" s="45"/>
      <c r="G73" s="37"/>
      <c r="H73" s="38"/>
      <c r="I73" s="45"/>
      <c r="J73" s="39"/>
      <c r="K73" s="38"/>
      <c r="L73" s="45"/>
      <c r="M73" s="39"/>
      <c r="N73" s="38"/>
      <c r="O73" s="45"/>
      <c r="P73" s="39"/>
      <c r="Q73" s="38"/>
      <c r="R73" s="45"/>
      <c r="S73" s="39"/>
      <c r="T73" s="38"/>
      <c r="U73" s="45"/>
      <c r="V73" s="39"/>
      <c r="W73" s="38"/>
      <c r="X73" s="45"/>
      <c r="Y73" s="39"/>
      <c r="Z73" s="38"/>
      <c r="AA73" s="45"/>
      <c r="AB73" s="39"/>
      <c r="AC73" s="38"/>
      <c r="AD73" s="45"/>
      <c r="AE73" s="39"/>
      <c r="AF73" s="38"/>
      <c r="AG73" s="45"/>
      <c r="AH73" s="39"/>
      <c r="AI73" s="38"/>
      <c r="AJ73" s="45"/>
      <c r="AK73" s="39"/>
      <c r="AL73" s="38"/>
      <c r="AM73" s="45"/>
      <c r="AN73" s="39"/>
      <c r="AO73" s="41">
        <f t="shared" si="4"/>
        <v>0</v>
      </c>
      <c r="AP73" s="42">
        <f t="shared" si="4"/>
        <v>0</v>
      </c>
      <c r="AQ73" s="43">
        <f t="shared" si="4"/>
        <v>0</v>
      </c>
      <c r="AR73" s="12">
        <f t="shared" si="5"/>
        <v>0</v>
      </c>
    </row>
    <row r="74" spans="1:44" ht="16.5" customHeight="1" x14ac:dyDescent="0.2">
      <c r="B74" s="18">
        <f t="shared" si="6"/>
        <v>57</v>
      </c>
      <c r="C74" s="23"/>
      <c r="D74" s="24"/>
      <c r="E74" s="35"/>
      <c r="F74" s="45"/>
      <c r="G74" s="37"/>
      <c r="H74" s="38"/>
      <c r="I74" s="45"/>
      <c r="J74" s="39"/>
      <c r="K74" s="38"/>
      <c r="L74" s="45"/>
      <c r="M74" s="39"/>
      <c r="N74" s="38"/>
      <c r="O74" s="45"/>
      <c r="P74" s="39"/>
      <c r="Q74" s="38"/>
      <c r="R74" s="45"/>
      <c r="S74" s="39"/>
      <c r="T74" s="38"/>
      <c r="U74" s="45"/>
      <c r="V74" s="39"/>
      <c r="W74" s="38"/>
      <c r="X74" s="45"/>
      <c r="Y74" s="39"/>
      <c r="Z74" s="38"/>
      <c r="AA74" s="45"/>
      <c r="AB74" s="39"/>
      <c r="AC74" s="38"/>
      <c r="AD74" s="45"/>
      <c r="AE74" s="39"/>
      <c r="AF74" s="38"/>
      <c r="AG74" s="45"/>
      <c r="AH74" s="39"/>
      <c r="AI74" s="38"/>
      <c r="AJ74" s="45"/>
      <c r="AK74" s="39"/>
      <c r="AL74" s="38"/>
      <c r="AM74" s="45"/>
      <c r="AN74" s="39"/>
      <c r="AO74" s="41">
        <f t="shared" si="4"/>
        <v>0</v>
      </c>
      <c r="AP74" s="42">
        <f t="shared" si="4"/>
        <v>0</v>
      </c>
      <c r="AQ74" s="43">
        <f t="shared" si="4"/>
        <v>0</v>
      </c>
      <c r="AR74" s="12">
        <f t="shared" si="5"/>
        <v>0</v>
      </c>
    </row>
    <row r="75" spans="1:44" ht="16.5" customHeight="1" x14ac:dyDescent="0.2">
      <c r="B75" s="18">
        <f t="shared" si="6"/>
        <v>58</v>
      </c>
      <c r="C75" s="23"/>
      <c r="D75" s="24"/>
      <c r="E75" s="35"/>
      <c r="F75" s="45"/>
      <c r="G75" s="37"/>
      <c r="H75" s="38"/>
      <c r="I75" s="45"/>
      <c r="J75" s="39"/>
      <c r="K75" s="38"/>
      <c r="L75" s="45"/>
      <c r="M75" s="39"/>
      <c r="N75" s="38"/>
      <c r="O75" s="45"/>
      <c r="P75" s="39"/>
      <c r="Q75" s="38"/>
      <c r="R75" s="45"/>
      <c r="S75" s="39"/>
      <c r="T75" s="38"/>
      <c r="U75" s="45"/>
      <c r="V75" s="39"/>
      <c r="W75" s="38"/>
      <c r="X75" s="45"/>
      <c r="Y75" s="39"/>
      <c r="Z75" s="38"/>
      <c r="AA75" s="45"/>
      <c r="AB75" s="39"/>
      <c r="AC75" s="38"/>
      <c r="AD75" s="45"/>
      <c r="AE75" s="39"/>
      <c r="AF75" s="38"/>
      <c r="AG75" s="45"/>
      <c r="AH75" s="39"/>
      <c r="AI75" s="38"/>
      <c r="AJ75" s="45"/>
      <c r="AK75" s="39"/>
      <c r="AL75" s="38"/>
      <c r="AM75" s="45"/>
      <c r="AN75" s="39"/>
      <c r="AO75" s="41">
        <f t="shared" si="4"/>
        <v>0</v>
      </c>
      <c r="AP75" s="42">
        <f t="shared" si="4"/>
        <v>0</v>
      </c>
      <c r="AQ75" s="43">
        <f t="shared" si="4"/>
        <v>0</v>
      </c>
      <c r="AR75" s="12">
        <f t="shared" si="5"/>
        <v>0</v>
      </c>
    </row>
    <row r="76" spans="1:44" ht="16.5" customHeight="1" x14ac:dyDescent="0.2">
      <c r="B76" s="18">
        <f t="shared" si="6"/>
        <v>59</v>
      </c>
      <c r="C76" s="23"/>
      <c r="D76" s="24"/>
      <c r="E76" s="35"/>
      <c r="F76" s="45"/>
      <c r="G76" s="37"/>
      <c r="H76" s="38"/>
      <c r="I76" s="45"/>
      <c r="J76" s="39"/>
      <c r="K76" s="38"/>
      <c r="L76" s="45"/>
      <c r="M76" s="39"/>
      <c r="N76" s="38"/>
      <c r="O76" s="45"/>
      <c r="P76" s="39"/>
      <c r="Q76" s="38"/>
      <c r="R76" s="45"/>
      <c r="S76" s="39"/>
      <c r="T76" s="38"/>
      <c r="U76" s="45"/>
      <c r="V76" s="39"/>
      <c r="W76" s="38"/>
      <c r="X76" s="45"/>
      <c r="Y76" s="39"/>
      <c r="Z76" s="38"/>
      <c r="AA76" s="45"/>
      <c r="AB76" s="39"/>
      <c r="AC76" s="38"/>
      <c r="AD76" s="45"/>
      <c r="AE76" s="39"/>
      <c r="AF76" s="38"/>
      <c r="AG76" s="45"/>
      <c r="AH76" s="39"/>
      <c r="AI76" s="38"/>
      <c r="AJ76" s="45"/>
      <c r="AK76" s="39"/>
      <c r="AL76" s="38"/>
      <c r="AM76" s="45"/>
      <c r="AN76" s="39"/>
      <c r="AO76" s="41">
        <f t="shared" si="4"/>
        <v>0</v>
      </c>
      <c r="AP76" s="42">
        <f t="shared" si="4"/>
        <v>0</v>
      </c>
      <c r="AQ76" s="43">
        <f t="shared" si="4"/>
        <v>0</v>
      </c>
      <c r="AR76" s="12">
        <f t="shared" si="5"/>
        <v>0</v>
      </c>
    </row>
    <row r="77" spans="1:44" ht="16.5" customHeight="1" thickBot="1" x14ac:dyDescent="0.25">
      <c r="B77" s="19">
        <f t="shared" si="6"/>
        <v>60</v>
      </c>
      <c r="C77" s="25"/>
      <c r="D77" s="26"/>
      <c r="E77" s="35"/>
      <c r="F77" s="47"/>
      <c r="G77" s="48"/>
      <c r="H77" s="49"/>
      <c r="I77" s="61"/>
      <c r="J77" s="62"/>
      <c r="K77" s="49"/>
      <c r="L77" s="61"/>
      <c r="M77" s="62"/>
      <c r="N77" s="49"/>
      <c r="O77" s="61"/>
      <c r="P77" s="62"/>
      <c r="Q77" s="49"/>
      <c r="R77" s="61"/>
      <c r="S77" s="62"/>
      <c r="T77" s="49"/>
      <c r="U77" s="61"/>
      <c r="V77" s="62"/>
      <c r="W77" s="49"/>
      <c r="X77" s="61"/>
      <c r="Y77" s="62"/>
      <c r="Z77" s="49"/>
      <c r="AA77" s="61"/>
      <c r="AB77" s="62"/>
      <c r="AC77" s="49"/>
      <c r="AD77" s="61"/>
      <c r="AE77" s="62"/>
      <c r="AF77" s="49"/>
      <c r="AG77" s="61"/>
      <c r="AH77" s="62"/>
      <c r="AI77" s="49"/>
      <c r="AJ77" s="61"/>
      <c r="AK77" s="62"/>
      <c r="AL77" s="49"/>
      <c r="AM77" s="61"/>
      <c r="AN77" s="62"/>
      <c r="AO77" s="41">
        <f t="shared" si="4"/>
        <v>0</v>
      </c>
      <c r="AP77" s="42">
        <f t="shared" si="4"/>
        <v>0</v>
      </c>
      <c r="AQ77" s="43">
        <f t="shared" si="4"/>
        <v>0</v>
      </c>
      <c r="AR77" s="12">
        <f t="shared" si="5"/>
        <v>0</v>
      </c>
    </row>
    <row r="78" spans="1:44" ht="23.25" customHeight="1" thickTop="1" x14ac:dyDescent="0.2">
      <c r="B78" s="268" t="s">
        <v>41</v>
      </c>
      <c r="C78" s="269"/>
      <c r="D78" s="270"/>
      <c r="E78" s="54">
        <f t="shared" ref="E78:AN78" si="7">SUM(E43:E77)</f>
        <v>0</v>
      </c>
      <c r="F78" s="55">
        <f t="shared" si="7"/>
        <v>0</v>
      </c>
      <c r="G78" s="56">
        <f t="shared" si="7"/>
        <v>0</v>
      </c>
      <c r="H78" s="57">
        <f t="shared" si="7"/>
        <v>0</v>
      </c>
      <c r="I78" s="55">
        <f t="shared" si="7"/>
        <v>0</v>
      </c>
      <c r="J78" s="58">
        <f t="shared" si="7"/>
        <v>0</v>
      </c>
      <c r="K78" s="57">
        <f t="shared" si="7"/>
        <v>0</v>
      </c>
      <c r="L78" s="55">
        <f t="shared" si="7"/>
        <v>0</v>
      </c>
      <c r="M78" s="58">
        <f t="shared" si="7"/>
        <v>0</v>
      </c>
      <c r="N78" s="57">
        <f t="shared" si="7"/>
        <v>0</v>
      </c>
      <c r="O78" s="55">
        <f t="shared" si="7"/>
        <v>0</v>
      </c>
      <c r="P78" s="58">
        <f t="shared" si="7"/>
        <v>0</v>
      </c>
      <c r="Q78" s="57">
        <f t="shared" si="7"/>
        <v>0</v>
      </c>
      <c r="R78" s="55">
        <f t="shared" si="7"/>
        <v>0</v>
      </c>
      <c r="S78" s="58">
        <f t="shared" si="7"/>
        <v>0</v>
      </c>
      <c r="T78" s="57">
        <f t="shared" si="7"/>
        <v>0</v>
      </c>
      <c r="U78" s="55">
        <f t="shared" si="7"/>
        <v>0</v>
      </c>
      <c r="V78" s="58">
        <f t="shared" si="7"/>
        <v>0</v>
      </c>
      <c r="W78" s="57">
        <f t="shared" si="7"/>
        <v>0</v>
      </c>
      <c r="X78" s="55">
        <f t="shared" si="7"/>
        <v>0</v>
      </c>
      <c r="Y78" s="58">
        <f t="shared" si="7"/>
        <v>0</v>
      </c>
      <c r="Z78" s="57">
        <f t="shared" si="7"/>
        <v>0</v>
      </c>
      <c r="AA78" s="55">
        <f t="shared" si="7"/>
        <v>0</v>
      </c>
      <c r="AB78" s="58">
        <f t="shared" si="7"/>
        <v>0</v>
      </c>
      <c r="AC78" s="57">
        <f t="shared" si="7"/>
        <v>0</v>
      </c>
      <c r="AD78" s="55">
        <f t="shared" si="7"/>
        <v>0</v>
      </c>
      <c r="AE78" s="58">
        <f t="shared" si="7"/>
        <v>0</v>
      </c>
      <c r="AF78" s="57">
        <f t="shared" si="7"/>
        <v>0</v>
      </c>
      <c r="AG78" s="55">
        <f t="shared" si="7"/>
        <v>0</v>
      </c>
      <c r="AH78" s="58">
        <f t="shared" si="7"/>
        <v>0</v>
      </c>
      <c r="AI78" s="57">
        <f t="shared" si="7"/>
        <v>0</v>
      </c>
      <c r="AJ78" s="55">
        <f t="shared" si="7"/>
        <v>0</v>
      </c>
      <c r="AK78" s="56">
        <f t="shared" si="7"/>
        <v>0</v>
      </c>
      <c r="AL78" s="57">
        <f t="shared" si="7"/>
        <v>0</v>
      </c>
      <c r="AM78" s="55">
        <f t="shared" si="7"/>
        <v>0</v>
      </c>
      <c r="AN78" s="56">
        <f t="shared" si="7"/>
        <v>0</v>
      </c>
      <c r="AO78" s="63">
        <f>SUM(AO43:AO77)</f>
        <v>0</v>
      </c>
      <c r="AP78" s="64">
        <f>SUM(AP43:AP77)</f>
        <v>0</v>
      </c>
      <c r="AQ78" s="59">
        <f>SUM(AQ43:AQ77)</f>
        <v>0</v>
      </c>
    </row>
    <row r="79" spans="1:44" ht="23.25" customHeight="1" thickBot="1" x14ac:dyDescent="0.25">
      <c r="A79" s="20"/>
      <c r="B79" s="271" t="s">
        <v>153</v>
      </c>
      <c r="C79" s="272"/>
      <c r="D79" s="273"/>
      <c r="E79" s="274">
        <f>COUNTIF(G43:G77,"&gt;0")</f>
        <v>0</v>
      </c>
      <c r="F79" s="275"/>
      <c r="G79" s="276"/>
      <c r="H79" s="277">
        <f>COUNTIF(J43:J77,"&gt;0")</f>
        <v>0</v>
      </c>
      <c r="I79" s="275"/>
      <c r="J79" s="275"/>
      <c r="K79" s="250">
        <f>COUNTIF(M43:M77,"&gt;0")</f>
        <v>0</v>
      </c>
      <c r="L79" s="251"/>
      <c r="M79" s="251"/>
      <c r="N79" s="250">
        <f>COUNTIF(P43:P77,"&gt;0")</f>
        <v>0</v>
      </c>
      <c r="O79" s="251"/>
      <c r="P79" s="251"/>
      <c r="Q79" s="250">
        <f>COUNTIF(S43:S77,"&gt;0")</f>
        <v>0</v>
      </c>
      <c r="R79" s="251"/>
      <c r="S79" s="251"/>
      <c r="T79" s="250">
        <f>COUNTIF(V43:V77,"&gt;0")</f>
        <v>0</v>
      </c>
      <c r="U79" s="251"/>
      <c r="V79" s="251"/>
      <c r="W79" s="250">
        <f>COUNTIF(Y43:Y77,"&gt;0")</f>
        <v>0</v>
      </c>
      <c r="X79" s="251"/>
      <c r="Y79" s="251"/>
      <c r="Z79" s="250">
        <f>COUNTIF(AB43:AB77,"&gt;0")</f>
        <v>0</v>
      </c>
      <c r="AA79" s="251"/>
      <c r="AB79" s="251"/>
      <c r="AC79" s="250">
        <f>COUNTIF(AE43:AE77,"&gt;0")</f>
        <v>0</v>
      </c>
      <c r="AD79" s="251"/>
      <c r="AE79" s="251"/>
      <c r="AF79" s="250">
        <f>COUNTIF(AH43:AH77,"&gt;0")</f>
        <v>0</v>
      </c>
      <c r="AG79" s="251"/>
      <c r="AH79" s="251"/>
      <c r="AI79" s="250">
        <f>COUNTIF(AK43:AK77,"&gt;0")</f>
        <v>0</v>
      </c>
      <c r="AJ79" s="251"/>
      <c r="AK79" s="251"/>
      <c r="AL79" s="250">
        <f>COUNTIF(AN43:AN77,"&gt;0")</f>
        <v>0</v>
      </c>
      <c r="AM79" s="251"/>
      <c r="AN79" s="251"/>
      <c r="AO79" s="252">
        <f>SUM(E79:AN79)</f>
        <v>0</v>
      </c>
      <c r="AP79" s="253"/>
      <c r="AQ79" s="254"/>
    </row>
    <row r="80" spans="1:44" ht="27" customHeight="1" thickTop="1" x14ac:dyDescent="0.2">
      <c r="B80" s="255" t="s">
        <v>42</v>
      </c>
      <c r="C80" s="256"/>
      <c r="D80" s="257"/>
      <c r="E80" s="65">
        <f t="shared" ref="E80:AQ80" si="8">E41+E78</f>
        <v>328</v>
      </c>
      <c r="F80" s="66">
        <f t="shared" si="8"/>
        <v>2016</v>
      </c>
      <c r="G80" s="67">
        <f t="shared" si="8"/>
        <v>1935360</v>
      </c>
      <c r="H80" s="68">
        <f t="shared" si="8"/>
        <v>322</v>
      </c>
      <c r="I80" s="66">
        <f t="shared" si="8"/>
        <v>1976</v>
      </c>
      <c r="J80" s="69">
        <f t="shared" si="8"/>
        <v>1896960</v>
      </c>
      <c r="K80" s="68">
        <f t="shared" si="8"/>
        <v>310</v>
      </c>
      <c r="L80" s="66">
        <f t="shared" si="8"/>
        <v>1904</v>
      </c>
      <c r="M80" s="69">
        <f t="shared" si="8"/>
        <v>1827840</v>
      </c>
      <c r="N80" s="68">
        <f t="shared" si="8"/>
        <v>324</v>
      </c>
      <c r="O80" s="66">
        <f t="shared" si="8"/>
        <v>1996</v>
      </c>
      <c r="P80" s="69">
        <f t="shared" si="8"/>
        <v>1916160</v>
      </c>
      <c r="Q80" s="68">
        <f t="shared" si="8"/>
        <v>312</v>
      </c>
      <c r="R80" s="66">
        <f t="shared" si="8"/>
        <v>1924</v>
      </c>
      <c r="S80" s="69">
        <f t="shared" si="8"/>
        <v>1847040</v>
      </c>
      <c r="T80" s="68">
        <f t="shared" si="8"/>
        <v>315</v>
      </c>
      <c r="U80" s="66">
        <f t="shared" si="8"/>
        <v>1934</v>
      </c>
      <c r="V80" s="69">
        <f t="shared" si="8"/>
        <v>1856640</v>
      </c>
      <c r="W80" s="68">
        <f t="shared" si="8"/>
        <v>311</v>
      </c>
      <c r="X80" s="66">
        <f t="shared" si="8"/>
        <v>1906</v>
      </c>
      <c r="Y80" s="69">
        <f t="shared" si="8"/>
        <v>1906000</v>
      </c>
      <c r="Z80" s="68">
        <f t="shared" si="8"/>
        <v>314</v>
      </c>
      <c r="AA80" s="66">
        <f t="shared" si="8"/>
        <v>1916</v>
      </c>
      <c r="AB80" s="69">
        <f t="shared" si="8"/>
        <v>1916000</v>
      </c>
      <c r="AC80" s="68">
        <f t="shared" si="8"/>
        <v>301</v>
      </c>
      <c r="AD80" s="66">
        <f t="shared" si="8"/>
        <v>1838</v>
      </c>
      <c r="AE80" s="69">
        <f t="shared" si="8"/>
        <v>1838000</v>
      </c>
      <c r="AF80" s="68">
        <f t="shared" si="8"/>
        <v>324</v>
      </c>
      <c r="AG80" s="66">
        <f t="shared" si="8"/>
        <v>1987</v>
      </c>
      <c r="AH80" s="69">
        <f t="shared" si="8"/>
        <v>1987000</v>
      </c>
      <c r="AI80" s="68">
        <f t="shared" si="8"/>
        <v>358</v>
      </c>
      <c r="AJ80" s="66">
        <f t="shared" si="8"/>
        <v>2200</v>
      </c>
      <c r="AK80" s="67">
        <f t="shared" si="8"/>
        <v>2200000</v>
      </c>
      <c r="AL80" s="68">
        <f t="shared" si="8"/>
        <v>368</v>
      </c>
      <c r="AM80" s="66">
        <f t="shared" si="8"/>
        <v>2228</v>
      </c>
      <c r="AN80" s="67">
        <f t="shared" si="8"/>
        <v>2228000</v>
      </c>
      <c r="AO80" s="70">
        <f t="shared" si="8"/>
        <v>3887</v>
      </c>
      <c r="AP80" s="71">
        <f t="shared" si="8"/>
        <v>23825</v>
      </c>
      <c r="AQ80" s="72">
        <f t="shared" si="8"/>
        <v>23355000</v>
      </c>
    </row>
    <row r="81" spans="2:43" ht="27" customHeight="1" thickBot="1" x14ac:dyDescent="0.25">
      <c r="B81" s="258" t="s">
        <v>154</v>
      </c>
      <c r="C81" s="259"/>
      <c r="D81" s="260"/>
      <c r="E81" s="261">
        <f>E42+E79</f>
        <v>19</v>
      </c>
      <c r="F81" s="262"/>
      <c r="G81" s="263"/>
      <c r="H81" s="264">
        <f>H42+H79</f>
        <v>19</v>
      </c>
      <c r="I81" s="262"/>
      <c r="J81" s="262"/>
      <c r="K81" s="248">
        <f>K42+K79</f>
        <v>19</v>
      </c>
      <c r="L81" s="249"/>
      <c r="M81" s="249"/>
      <c r="N81" s="248">
        <f>N42+N79</f>
        <v>19</v>
      </c>
      <c r="O81" s="249"/>
      <c r="P81" s="249"/>
      <c r="Q81" s="248">
        <f>Q42+Q79</f>
        <v>19</v>
      </c>
      <c r="R81" s="249"/>
      <c r="S81" s="249"/>
      <c r="T81" s="248">
        <f>T42+T79</f>
        <v>19</v>
      </c>
      <c r="U81" s="249"/>
      <c r="V81" s="249"/>
      <c r="W81" s="248">
        <f>W42+W79</f>
        <v>18</v>
      </c>
      <c r="X81" s="249"/>
      <c r="Y81" s="249"/>
      <c r="Z81" s="248">
        <f>Z42+Z79</f>
        <v>18</v>
      </c>
      <c r="AA81" s="249"/>
      <c r="AB81" s="249"/>
      <c r="AC81" s="248">
        <f>AC42+AC79</f>
        <v>17</v>
      </c>
      <c r="AD81" s="249"/>
      <c r="AE81" s="249"/>
      <c r="AF81" s="248">
        <f>AF42+AF79</f>
        <v>20</v>
      </c>
      <c r="AG81" s="249"/>
      <c r="AH81" s="249"/>
      <c r="AI81" s="248">
        <f>AI42+AI79</f>
        <v>20</v>
      </c>
      <c r="AJ81" s="249"/>
      <c r="AK81" s="249"/>
      <c r="AL81" s="248">
        <f>AL42+AL79</f>
        <v>20</v>
      </c>
      <c r="AM81" s="249"/>
      <c r="AN81" s="249"/>
      <c r="AO81" s="245">
        <f>SUM(E81:AN81)</f>
        <v>227</v>
      </c>
      <c r="AP81" s="246"/>
      <c r="AQ81" s="247"/>
    </row>
    <row r="82" spans="2:43" ht="13.5" hidden="1" customHeight="1" x14ac:dyDescent="0.2">
      <c r="D82" s="11">
        <f>COUNTIF(D43:D77,"時給")+COUNTIF(D16:D40,"時給")</f>
        <v>14</v>
      </c>
    </row>
    <row r="83" spans="2:43" ht="24.75" customHeight="1" thickTop="1" x14ac:dyDescent="0.2">
      <c r="B83" s="307" t="s">
        <v>168</v>
      </c>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308"/>
      <c r="AP83" s="308"/>
      <c r="AQ83" s="308"/>
    </row>
  </sheetData>
  <mergeCells count="103">
    <mergeCell ref="B83:AQ83"/>
    <mergeCell ref="B81:D81"/>
    <mergeCell ref="E81:G81"/>
    <mergeCell ref="H81:J81"/>
    <mergeCell ref="K81:M81"/>
    <mergeCell ref="N81:P81"/>
    <mergeCell ref="AF81:AH81"/>
    <mergeCell ref="AI81:AK81"/>
    <mergeCell ref="AL81:AN81"/>
    <mergeCell ref="AO81:AQ81"/>
    <mergeCell ref="Q81:S81"/>
    <mergeCell ref="T81:V81"/>
    <mergeCell ref="W81:Y81"/>
    <mergeCell ref="Z81:AB81"/>
    <mergeCell ref="AC81:AE81"/>
    <mergeCell ref="AF79:AH79"/>
    <mergeCell ref="AI79:AK79"/>
    <mergeCell ref="AL79:AN79"/>
    <mergeCell ref="AO79:AQ79"/>
    <mergeCell ref="B80:D80"/>
    <mergeCell ref="Q79:S79"/>
    <mergeCell ref="T79:V79"/>
    <mergeCell ref="W79:Y79"/>
    <mergeCell ref="Z79:AB79"/>
    <mergeCell ref="AC79:AE79"/>
    <mergeCell ref="B79:D79"/>
    <mergeCell ref="E79:G79"/>
    <mergeCell ref="H79:J79"/>
    <mergeCell ref="K79:M79"/>
    <mergeCell ref="N79:P79"/>
    <mergeCell ref="AF42:AH42"/>
    <mergeCell ref="AI42:AK42"/>
    <mergeCell ref="AL42:AN42"/>
    <mergeCell ref="AO42:AQ42"/>
    <mergeCell ref="B78:D78"/>
    <mergeCell ref="Q42:S42"/>
    <mergeCell ref="T42:V42"/>
    <mergeCell ref="W42:Y42"/>
    <mergeCell ref="Z42:AB42"/>
    <mergeCell ref="AC42:AE42"/>
    <mergeCell ref="B42:D42"/>
    <mergeCell ref="E42:G42"/>
    <mergeCell ref="H42:J42"/>
    <mergeCell ref="K42:M42"/>
    <mergeCell ref="N42:P42"/>
    <mergeCell ref="B41:D41"/>
    <mergeCell ref="AB14:AB15"/>
    <mergeCell ref="AC14:AD14"/>
    <mergeCell ref="AE14:AE15"/>
    <mergeCell ref="AF14:AG14"/>
    <mergeCell ref="N14:O14"/>
    <mergeCell ref="P14:P15"/>
    <mergeCell ref="Q14:R14"/>
    <mergeCell ref="B13:C15"/>
    <mergeCell ref="D13:D15"/>
    <mergeCell ref="E13:G13"/>
    <mergeCell ref="H13:J13"/>
    <mergeCell ref="K13:M13"/>
    <mergeCell ref="E14:F14"/>
    <mergeCell ref="G14:G15"/>
    <mergeCell ref="H14:I14"/>
    <mergeCell ref="AC13:AE13"/>
    <mergeCell ref="AF13:AH13"/>
    <mergeCell ref="AI13:AK13"/>
    <mergeCell ref="AL13:AN13"/>
    <mergeCell ref="AO13:AQ13"/>
    <mergeCell ref="AH14:AH15"/>
    <mergeCell ref="AI14:AJ14"/>
    <mergeCell ref="AQ14:AQ15"/>
    <mergeCell ref="S14:S15"/>
    <mergeCell ref="T14:U14"/>
    <mergeCell ref="V14:V15"/>
    <mergeCell ref="W14:X14"/>
    <mergeCell ref="Y14:Y15"/>
    <mergeCell ref="Z14:AA14"/>
    <mergeCell ref="AK14:AK15"/>
    <mergeCell ref="AL14:AM14"/>
    <mergeCell ref="AN14:AN15"/>
    <mergeCell ref="AO14:AP14"/>
    <mergeCell ref="AO1:AQ1"/>
    <mergeCell ref="B3:AG3"/>
    <mergeCell ref="AI3:AK3"/>
    <mergeCell ref="AL3:AQ3"/>
    <mergeCell ref="AI5:AQ5"/>
    <mergeCell ref="J14:J15"/>
    <mergeCell ref="K14:L14"/>
    <mergeCell ref="M14:M15"/>
    <mergeCell ref="C6:AG11"/>
    <mergeCell ref="AI6:AK7"/>
    <mergeCell ref="AL6:AN7"/>
    <mergeCell ref="AO6:AQ7"/>
    <mergeCell ref="AI8:AK8"/>
    <mergeCell ref="AL8:AN8"/>
    <mergeCell ref="AO8:AQ8"/>
    <mergeCell ref="AI9:AL10"/>
    <mergeCell ref="AM9:AQ10"/>
    <mergeCell ref="AI11:AL11"/>
    <mergeCell ref="AM11:AQ11"/>
    <mergeCell ref="N13:P13"/>
    <mergeCell ref="Q13:S13"/>
    <mergeCell ref="T13:V13"/>
    <mergeCell ref="W13:Y13"/>
    <mergeCell ref="Z13:AB13"/>
  </mergeCells>
  <phoneticPr fontId="3"/>
  <dataValidations count="3">
    <dataValidation allowBlank="1" showErrorMessage="1" sqref="AF17:AN17 AF24:AN24 AF28:AN28 AH16 AF32:AN32 AK16 AN16 AH18:AH23 AK33:AK35 AK18:AK23 AN18:AN23 AH25:AH27 E16:AE40 AK25:AK27 AN25:AN27 AH29:AH31 AH33:AH35 AK29:AK31 AN29:AN31 AN33:AN35" xr:uid="{00000000-0002-0000-0300-000000000000}"/>
    <dataValidation type="decimal" operator="greaterThanOrEqual" allowBlank="1" showInputMessage="1" showErrorMessage="1" sqref="AN43:AN75 AN36:AN40" xr:uid="{00000000-0002-0000-0300-000001000000}">
      <formula1>0</formula1>
    </dataValidation>
    <dataValidation type="list" allowBlank="1" showInputMessage="1" showErrorMessage="1" prompt="「時給」「日給」「月給」から選択してください。" sqref="D43:D77 D16:D40" xr:uid="{00000000-0002-0000-0300-000002000000}">
      <formula1>$AU$14:$AU$17</formula1>
    </dataValidation>
  </dataValidations>
  <pageMargins left="0.94488188976377963" right="0.74803149606299213" top="0.78740157480314965" bottom="0.78740157480314965" header="0.51181102362204722" footer="0.51181102362204722"/>
  <pageSetup paperSize="8" scale="97" fitToHeight="0" orientation="landscape" r:id="rId1"/>
  <headerFooter alignWithMargins="0"/>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Y6"/>
  <sheetViews>
    <sheetView workbookViewId="0">
      <selection sqref="A1:Z7"/>
    </sheetView>
  </sheetViews>
  <sheetFormatPr defaultColWidth="8.77734375" defaultRowHeight="13.2" x14ac:dyDescent="0.2"/>
  <cols>
    <col min="1" max="1" width="4.77734375" customWidth="1"/>
    <col min="2" max="2" width="10.77734375" customWidth="1"/>
    <col min="3" max="3" width="11.77734375" customWidth="1"/>
    <col min="4" max="4" width="11.44140625" customWidth="1"/>
    <col min="5" max="5" width="12.44140625" customWidth="1"/>
    <col min="8" max="8" width="11" bestFit="1" customWidth="1"/>
    <col min="11" max="11" width="11" bestFit="1" customWidth="1"/>
    <col min="17" max="17" width="8.44140625" customWidth="1"/>
    <col min="19" max="19" width="8.44140625" customWidth="1"/>
  </cols>
  <sheetData>
    <row r="2" spans="2:25" ht="13.8" thickBot="1" x14ac:dyDescent="0.25"/>
    <row r="3" spans="2:25" ht="16.2" x14ac:dyDescent="0.2">
      <c r="B3" s="344" t="s">
        <v>175</v>
      </c>
      <c r="C3" s="347" t="s">
        <v>176</v>
      </c>
      <c r="D3" s="353" t="s">
        <v>56</v>
      </c>
      <c r="E3" s="350" t="s">
        <v>177</v>
      </c>
      <c r="F3" s="358" t="s">
        <v>211</v>
      </c>
      <c r="G3" s="358"/>
      <c r="H3" s="358"/>
      <c r="I3" s="358"/>
      <c r="J3" s="358"/>
      <c r="K3" s="358"/>
      <c r="L3" s="358"/>
      <c r="M3" s="363" t="s">
        <v>164</v>
      </c>
      <c r="N3" s="364"/>
      <c r="O3" s="366" t="s">
        <v>170</v>
      </c>
      <c r="P3" s="367"/>
      <c r="Q3" s="367"/>
      <c r="R3" s="367"/>
      <c r="S3" s="367"/>
      <c r="T3" s="367"/>
      <c r="U3" s="367"/>
      <c r="V3" s="367"/>
      <c r="W3" s="367"/>
      <c r="X3" s="367"/>
      <c r="Y3" s="368"/>
    </row>
    <row r="4" spans="2:25" ht="22.5" customHeight="1" x14ac:dyDescent="0.2">
      <c r="B4" s="345"/>
      <c r="C4" s="348"/>
      <c r="D4" s="354"/>
      <c r="E4" s="351"/>
      <c r="F4" s="356" t="s">
        <v>214</v>
      </c>
      <c r="G4" s="359" t="s">
        <v>110</v>
      </c>
      <c r="H4" s="359"/>
      <c r="I4" s="359"/>
      <c r="J4" s="360" t="s">
        <v>171</v>
      </c>
      <c r="K4" s="360"/>
      <c r="L4" s="360"/>
      <c r="M4" s="365"/>
      <c r="N4" s="365"/>
      <c r="O4" s="361" t="s">
        <v>64</v>
      </c>
      <c r="P4" s="361"/>
      <c r="Q4" s="361"/>
      <c r="R4" s="361" t="s">
        <v>212</v>
      </c>
      <c r="S4" s="361"/>
      <c r="T4" s="361"/>
      <c r="U4" s="361" t="s">
        <v>213</v>
      </c>
      <c r="V4" s="361"/>
      <c r="W4" s="361"/>
      <c r="X4" s="361" t="s">
        <v>172</v>
      </c>
      <c r="Y4" s="362"/>
    </row>
    <row r="5" spans="2:25" ht="22.5" customHeight="1" thickBot="1" x14ac:dyDescent="0.25">
      <c r="B5" s="346"/>
      <c r="C5" s="349"/>
      <c r="D5" s="355"/>
      <c r="E5" s="352"/>
      <c r="F5" s="357"/>
      <c r="G5" s="116" t="s">
        <v>178</v>
      </c>
      <c r="H5" s="117" t="s">
        <v>179</v>
      </c>
      <c r="I5" s="118" t="s">
        <v>180</v>
      </c>
      <c r="J5" s="119" t="s">
        <v>178</v>
      </c>
      <c r="K5" s="120" t="s">
        <v>179</v>
      </c>
      <c r="L5" s="121" t="s">
        <v>180</v>
      </c>
      <c r="M5" s="124" t="s">
        <v>174</v>
      </c>
      <c r="N5" s="125" t="s">
        <v>173</v>
      </c>
      <c r="O5" s="124" t="s">
        <v>181</v>
      </c>
      <c r="P5" s="124" t="s">
        <v>182</v>
      </c>
      <c r="Q5" s="124" t="s">
        <v>183</v>
      </c>
      <c r="R5" s="124" t="s">
        <v>181</v>
      </c>
      <c r="S5" s="124" t="s">
        <v>182</v>
      </c>
      <c r="T5" s="124" t="s">
        <v>183</v>
      </c>
      <c r="U5" s="124" t="s">
        <v>181</v>
      </c>
      <c r="V5" s="124" t="s">
        <v>182</v>
      </c>
      <c r="W5" s="124" t="s">
        <v>183</v>
      </c>
      <c r="X5" s="126" t="s">
        <v>181</v>
      </c>
      <c r="Y5" s="127" t="s">
        <v>184</v>
      </c>
    </row>
    <row r="6" spans="2:25" ht="29.25" customHeight="1" thickBot="1" x14ac:dyDescent="0.25">
      <c r="B6" s="122">
        <f>実績報告書!H13</f>
        <v>0</v>
      </c>
      <c r="C6" s="123">
        <f>実績報告書!H12</f>
        <v>0</v>
      </c>
      <c r="D6" s="123">
        <f>実績報告書!J18</f>
        <v>0</v>
      </c>
      <c r="E6" s="123">
        <f>実績報告書!C18</f>
        <v>0</v>
      </c>
      <c r="F6" s="128">
        <f>実績報告書!C21</f>
        <v>0</v>
      </c>
      <c r="G6" s="123">
        <f>算定表!AL8</f>
        <v>0</v>
      </c>
      <c r="H6" s="132">
        <f>算定表!AI8</f>
        <v>0</v>
      </c>
      <c r="I6" s="128" t="e">
        <f>算定表!AI11</f>
        <v>#DIV/0!</v>
      </c>
      <c r="J6" s="133">
        <f>算定表!AO8</f>
        <v>0</v>
      </c>
      <c r="K6" s="132">
        <f>算定表!AI8</f>
        <v>0</v>
      </c>
      <c r="L6" s="128" t="e">
        <f>算定表!AM11</f>
        <v>#DIV/0!</v>
      </c>
      <c r="M6" s="136">
        <f>実績報告書!G24</f>
        <v>0</v>
      </c>
      <c r="N6" s="131" t="str">
        <f>IF(実績報告書!K24="","",実績報告書!K24)</f>
        <v/>
      </c>
      <c r="O6" s="136">
        <f>実績報告書!F25</f>
        <v>0</v>
      </c>
      <c r="P6" s="136">
        <f>実績報告書!F26</f>
        <v>0</v>
      </c>
      <c r="Q6" s="129">
        <f>実績報告書!F27</f>
        <v>0</v>
      </c>
      <c r="R6" s="136">
        <f>実績報告書!F28</f>
        <v>0</v>
      </c>
      <c r="S6" s="136">
        <f>実績報告書!F29</f>
        <v>0</v>
      </c>
      <c r="T6" s="129">
        <f>実績報告書!F30</f>
        <v>0</v>
      </c>
      <c r="U6" s="136">
        <f>実績報告書!F31</f>
        <v>0</v>
      </c>
      <c r="V6" s="136">
        <f>実績報告書!F32</f>
        <v>0</v>
      </c>
      <c r="W6" s="129">
        <f>実績報告書!F33</f>
        <v>0</v>
      </c>
      <c r="X6" s="136">
        <f>実績報告書!F34</f>
        <v>0</v>
      </c>
      <c r="Y6" s="130">
        <f>実績報告書!F35</f>
        <v>0</v>
      </c>
    </row>
  </sheetData>
  <mergeCells count="14">
    <mergeCell ref="O4:Q4"/>
    <mergeCell ref="X4:Y4"/>
    <mergeCell ref="M3:N4"/>
    <mergeCell ref="U4:W4"/>
    <mergeCell ref="R4:T4"/>
    <mergeCell ref="O3:Y3"/>
    <mergeCell ref="B3:B5"/>
    <mergeCell ref="C3:C5"/>
    <mergeCell ref="E3:E5"/>
    <mergeCell ref="D3:D5"/>
    <mergeCell ref="F4:F5"/>
    <mergeCell ref="F3:L3"/>
    <mergeCell ref="G4:I4"/>
    <mergeCell ref="J4:L4"/>
  </mergeCells>
  <phoneticPr fontId="3"/>
  <pageMargins left="0.70866141732283472" right="0.51181102362204722" top="0.74803149606299213" bottom="0.74803149606299213" header="0.31496062992125984" footer="0.31496062992125984"/>
  <pageSetup paperSize="9"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
  <sheetViews>
    <sheetView workbookViewId="0">
      <selection activeCell="U3" sqref="U3"/>
    </sheetView>
  </sheetViews>
  <sheetFormatPr defaultColWidth="8.77734375" defaultRowHeight="13.2" x14ac:dyDescent="0.2"/>
  <cols>
    <col min="1" max="1" width="3.6640625" customWidth="1"/>
    <col min="2" max="2" width="15.44140625" customWidth="1"/>
    <col min="3" max="3" width="9.77734375" customWidth="1"/>
    <col min="4" max="4" width="28.77734375" customWidth="1"/>
    <col min="9" max="9" width="11.109375" customWidth="1"/>
    <col min="10" max="10" width="20.77734375" customWidth="1"/>
    <col min="12" max="12" width="10" customWidth="1"/>
    <col min="21" max="21" width="19.109375" customWidth="1"/>
  </cols>
  <sheetData>
    <row r="1" spans="1:21" x14ac:dyDescent="0.2">
      <c r="C1" s="79" t="s">
        <v>118</v>
      </c>
      <c r="D1" s="83"/>
      <c r="E1" s="1" t="s">
        <v>122</v>
      </c>
      <c r="F1" s="369" t="s">
        <v>103</v>
      </c>
      <c r="G1" s="242"/>
      <c r="H1" s="370" t="s">
        <v>121</v>
      </c>
      <c r="I1" s="371"/>
      <c r="J1" s="222"/>
      <c r="K1" s="84" t="s">
        <v>123</v>
      </c>
      <c r="L1" s="84" t="s">
        <v>124</v>
      </c>
      <c r="M1" s="370" t="s">
        <v>109</v>
      </c>
      <c r="N1" s="371"/>
      <c r="O1" s="222"/>
      <c r="P1" s="370" t="s">
        <v>112</v>
      </c>
      <c r="Q1" s="371"/>
      <c r="R1" s="371"/>
      <c r="S1" s="370" t="s">
        <v>113</v>
      </c>
      <c r="T1" s="222"/>
      <c r="U1" s="1" t="s">
        <v>127</v>
      </c>
    </row>
    <row r="2" spans="1:21" ht="44.25" customHeight="1" x14ac:dyDescent="0.2">
      <c r="A2" s="88"/>
      <c r="B2" s="78" t="s">
        <v>73</v>
      </c>
      <c r="C2" s="78" t="s">
        <v>119</v>
      </c>
      <c r="D2" s="78" t="s">
        <v>120</v>
      </c>
      <c r="E2" s="78" t="s">
        <v>60</v>
      </c>
      <c r="F2" s="78" t="s">
        <v>101</v>
      </c>
      <c r="G2" s="78" t="s">
        <v>102</v>
      </c>
      <c r="H2" s="78" t="s">
        <v>104</v>
      </c>
      <c r="I2" s="78" t="s">
        <v>56</v>
      </c>
      <c r="J2" s="78" t="s">
        <v>105</v>
      </c>
      <c r="K2" s="78" t="s">
        <v>106</v>
      </c>
      <c r="L2" s="78" t="s">
        <v>107</v>
      </c>
      <c r="M2" s="78" t="s">
        <v>108</v>
      </c>
      <c r="N2" s="78" t="s">
        <v>110</v>
      </c>
      <c r="O2" s="78" t="s">
        <v>111</v>
      </c>
      <c r="P2" s="78" t="s">
        <v>114</v>
      </c>
      <c r="Q2" s="78" t="s">
        <v>115</v>
      </c>
      <c r="R2" s="80" t="s">
        <v>116</v>
      </c>
      <c r="S2" s="78" t="s">
        <v>70</v>
      </c>
      <c r="T2" s="81" t="s">
        <v>117</v>
      </c>
      <c r="U2" s="78" t="s">
        <v>128</v>
      </c>
    </row>
    <row r="3" spans="1:21" ht="25.5" customHeight="1" x14ac:dyDescent="0.2">
      <c r="A3" s="89"/>
      <c r="B3" s="82" t="e">
        <f>#REF!</f>
        <v>#REF!</v>
      </c>
      <c r="C3" s="1" t="e">
        <f>#REF!</f>
        <v>#REF!</v>
      </c>
      <c r="D3" s="1" t="e">
        <f>#REF!</f>
        <v>#REF!</v>
      </c>
      <c r="E3" s="1" t="e">
        <f>#REF!</f>
        <v>#REF!</v>
      </c>
      <c r="F3" s="1" t="e">
        <f>#REF!</f>
        <v>#REF!</v>
      </c>
      <c r="G3" s="1" t="e">
        <f>#REF!</f>
        <v>#REF!</v>
      </c>
      <c r="H3" s="1" t="e">
        <f>#REF!</f>
        <v>#REF!</v>
      </c>
      <c r="I3" s="1" t="e">
        <f>#REF!</f>
        <v>#REF!</v>
      </c>
      <c r="J3" s="1" t="e">
        <f>#REF!</f>
        <v>#REF!</v>
      </c>
      <c r="K3" s="85" t="e">
        <f>#REF!</f>
        <v>#REF!</v>
      </c>
      <c r="L3" s="92" t="e">
        <f>#REF!</f>
        <v>#REF!</v>
      </c>
      <c r="M3" s="93" t="e">
        <f>#REF!</f>
        <v>#REF!</v>
      </c>
      <c r="N3" s="93" t="e">
        <f>#REF!</f>
        <v>#REF!</v>
      </c>
      <c r="O3" s="93" t="e">
        <f>#REF!</f>
        <v>#REF!</v>
      </c>
      <c r="P3" s="85" t="e">
        <f>#REF!</f>
        <v>#REF!</v>
      </c>
      <c r="Q3" s="85" t="e">
        <f>#REF!</f>
        <v>#REF!</v>
      </c>
      <c r="R3" s="90" t="e">
        <f>#REF!</f>
        <v>#REF!</v>
      </c>
      <c r="S3" s="85" t="e">
        <f>#REF!</f>
        <v>#REF!</v>
      </c>
      <c r="T3" s="91" t="e">
        <f>#REF!</f>
        <v>#REF!</v>
      </c>
      <c r="U3" s="1" t="e">
        <f>#REF!</f>
        <v>#REF!</v>
      </c>
    </row>
    <row r="5" spans="1:21" x14ac:dyDescent="0.2">
      <c r="G5" s="77"/>
    </row>
  </sheetData>
  <mergeCells count="5">
    <mergeCell ref="F1:G1"/>
    <mergeCell ref="S1:T1"/>
    <mergeCell ref="P1:R1"/>
    <mergeCell ref="H1:J1"/>
    <mergeCell ref="M1:O1"/>
  </mergeCells>
  <phoneticPr fontId="3"/>
  <pageMargins left="0.25" right="0.25" top="0.75" bottom="0.75" header="0.3" footer="0.3"/>
  <pageSetup paperSize="9" orientation="landscape"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E28"/>
  <sheetViews>
    <sheetView workbookViewId="0">
      <selection activeCell="E9" sqref="E9"/>
    </sheetView>
  </sheetViews>
  <sheetFormatPr defaultColWidth="8.77734375" defaultRowHeight="13.2" x14ac:dyDescent="0.2"/>
  <cols>
    <col min="1" max="1" width="5.6640625" customWidth="1"/>
  </cols>
  <sheetData>
    <row r="2" spans="2:5" x14ac:dyDescent="0.2">
      <c r="B2" t="s">
        <v>76</v>
      </c>
    </row>
    <row r="3" spans="2:5" x14ac:dyDescent="0.2">
      <c r="B3" t="s">
        <v>75</v>
      </c>
      <c r="E3" t="s">
        <v>63</v>
      </c>
    </row>
    <row r="4" spans="2:5" x14ac:dyDescent="0.2">
      <c r="B4" t="s">
        <v>77</v>
      </c>
      <c r="E4" t="s">
        <v>62</v>
      </c>
    </row>
    <row r="5" spans="2:5" x14ac:dyDescent="0.2">
      <c r="B5" t="s">
        <v>74</v>
      </c>
      <c r="E5" s="74" t="s">
        <v>61</v>
      </c>
    </row>
    <row r="6" spans="2:5" x14ac:dyDescent="0.2">
      <c r="B6" t="s">
        <v>78</v>
      </c>
    </row>
    <row r="7" spans="2:5" x14ac:dyDescent="0.2">
      <c r="B7" t="s">
        <v>79</v>
      </c>
    </row>
    <row r="8" spans="2:5" x14ac:dyDescent="0.2">
      <c r="B8" t="s">
        <v>80</v>
      </c>
    </row>
    <row r="9" spans="2:5" x14ac:dyDescent="0.2">
      <c r="B9" t="s">
        <v>81</v>
      </c>
    </row>
    <row r="10" spans="2:5" x14ac:dyDescent="0.2">
      <c r="B10" t="s">
        <v>82</v>
      </c>
      <c r="E10" t="s">
        <v>68</v>
      </c>
    </row>
    <row r="11" spans="2:5" x14ac:dyDescent="0.2">
      <c r="B11" t="s">
        <v>83</v>
      </c>
    </row>
    <row r="12" spans="2:5" x14ac:dyDescent="0.2">
      <c r="B12" t="s">
        <v>84</v>
      </c>
    </row>
    <row r="13" spans="2:5" x14ac:dyDescent="0.2">
      <c r="B13" t="s">
        <v>85</v>
      </c>
    </row>
    <row r="14" spans="2:5" x14ac:dyDescent="0.2">
      <c r="B14" t="s">
        <v>86</v>
      </c>
      <c r="E14" t="s">
        <v>125</v>
      </c>
    </row>
    <row r="15" spans="2:5" x14ac:dyDescent="0.2">
      <c r="B15" t="s">
        <v>87</v>
      </c>
      <c r="E15" t="s">
        <v>126</v>
      </c>
    </row>
    <row r="16" spans="2:5" x14ac:dyDescent="0.2">
      <c r="B16" t="s">
        <v>88</v>
      </c>
    </row>
    <row r="17" spans="2:2" x14ac:dyDescent="0.2">
      <c r="B17" t="s">
        <v>89</v>
      </c>
    </row>
    <row r="18" spans="2:2" x14ac:dyDescent="0.2">
      <c r="B18" t="s">
        <v>90</v>
      </c>
    </row>
    <row r="19" spans="2:2" x14ac:dyDescent="0.2">
      <c r="B19" t="s">
        <v>91</v>
      </c>
    </row>
    <row r="20" spans="2:2" x14ac:dyDescent="0.2">
      <c r="B20" t="s">
        <v>92</v>
      </c>
    </row>
    <row r="21" spans="2:2" x14ac:dyDescent="0.2">
      <c r="B21" t="s">
        <v>93</v>
      </c>
    </row>
    <row r="22" spans="2:2" x14ac:dyDescent="0.2">
      <c r="B22" t="s">
        <v>94</v>
      </c>
    </row>
    <row r="23" spans="2:2" x14ac:dyDescent="0.2">
      <c r="B23" t="s">
        <v>95</v>
      </c>
    </row>
    <row r="24" spans="2:2" x14ac:dyDescent="0.2">
      <c r="B24" t="s">
        <v>96</v>
      </c>
    </row>
    <row r="25" spans="2:2" x14ac:dyDescent="0.2">
      <c r="B25" t="s">
        <v>97</v>
      </c>
    </row>
    <row r="26" spans="2:2" x14ac:dyDescent="0.2">
      <c r="B26" t="s">
        <v>98</v>
      </c>
    </row>
    <row r="27" spans="2:2" x14ac:dyDescent="0.2">
      <c r="B27" t="s">
        <v>99</v>
      </c>
    </row>
    <row r="28" spans="2:2" x14ac:dyDescent="0.2">
      <c r="B28" t="s">
        <v>100</v>
      </c>
    </row>
  </sheetData>
  <phoneticPr fontId="3"/>
  <dataValidations count="1">
    <dataValidation type="list" allowBlank="1" showInputMessage="1" showErrorMessage="1" sqref="E4" xr:uid="{00000000-0002-0000-0600-000000000000}">
      <formula1>$Q$16:$Q$19</formula1>
    </dataValidation>
  </dataValidations>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実績報告書</vt:lpstr>
      <vt:lpstr>算定表</vt:lpstr>
      <vt:lpstr>実績報告書（記載例）</vt:lpstr>
      <vt:lpstr>算定表（記載例）</vt:lpstr>
      <vt:lpstr>Sheet1</vt:lpstr>
      <vt:lpstr>集計表</vt:lpstr>
      <vt:lpstr>プルダウン</vt:lpstr>
      <vt:lpstr>Sheet1!Print_Area</vt:lpstr>
      <vt:lpstr>実績報告書!Print_Area</vt:lpstr>
      <vt:lpstr>'実績報告書（記載例）'!Print_Area</vt:lpstr>
      <vt:lpstr>算定表!Print_Titles</vt:lpstr>
      <vt:lpstr>'算定表（記載例）'!Print_Titles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家村　美加</cp:lastModifiedBy>
  <cp:lastPrinted>2026-04-07T02:31:12Z</cp:lastPrinted>
  <dcterms:created xsi:type="dcterms:W3CDTF">2009-03-22T15:50:28Z</dcterms:created>
  <dcterms:modified xsi:type="dcterms:W3CDTF">2026-04-07T02:33:04Z</dcterms:modified>
</cp:coreProperties>
</file>