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ANDISK3\contents\★学力向上対策班★\★全国学力・学習状況調査\H27\15_改善プラン関係\27082_分析・プラン等作成支援ツール送付及び提出依頼\③分析ツール（正規版）\"/>
    </mc:Choice>
  </mc:AlternateContent>
  <bookViews>
    <workbookView xWindow="0" yWindow="0" windowWidth="20490" windowHeight="7920" activeTab="4"/>
  </bookViews>
  <sheets>
    <sheet name="メニュー" sheetId="8" r:id="rId1"/>
    <sheet name="01_国語" sheetId="31" r:id="rId2"/>
    <sheet name="01_数学" sheetId="32" r:id="rId3"/>
    <sheet name="01_理科" sheetId="33" r:id="rId4"/>
    <sheet name="02_国語Ａ" sheetId="34" r:id="rId5"/>
    <sheet name="02_国語Ｂ" sheetId="35" r:id="rId6"/>
    <sheet name="02_数学Ａ" sheetId="36" r:id="rId7"/>
    <sheet name="02_数学Ｂ" sheetId="37" r:id="rId8"/>
    <sheet name="02_理科" sheetId="38" r:id="rId9"/>
    <sheet name="03_国語Ａ" sheetId="39" r:id="rId10"/>
    <sheet name="03_国語Ｂ" sheetId="40" r:id="rId11"/>
    <sheet name="03_数学Ａ" sheetId="41" r:id="rId12"/>
    <sheet name="03_数学Ｂ" sheetId="42" r:id="rId13"/>
    <sheet name="03_理科" sheetId="43" r:id="rId14"/>
    <sheet name="04_生徒質問紙　回答結果集計表" sheetId="29" r:id="rId15"/>
    <sheet name="学力向上改善プラン" sheetId="10" r:id="rId16"/>
    <sheet name="学力向上改善プラン （記入例）" sheetId="30" r:id="rId17"/>
  </sheets>
  <definedNames>
    <definedName name="_xlnm.Print_Area" localSheetId="1">'01_国語'!$A$1:$AH$100</definedName>
    <definedName name="_xlnm.Print_Area" localSheetId="2">'01_数学'!$A$1:$AH$100</definedName>
    <definedName name="_xlnm.Print_Area" localSheetId="3">'01_理科'!$A$1:$AH$147</definedName>
    <definedName name="_xlnm.Print_Area" localSheetId="4">'02_国語Ａ'!$A$1:$AH$92</definedName>
    <definedName name="_xlnm.Print_Area" localSheetId="5">'02_国語Ｂ'!$A$1:$AH$68</definedName>
    <definedName name="_xlnm.Print_Area" localSheetId="6">'02_数学Ａ'!$A$1:$AG$94</definedName>
    <definedName name="_xlnm.Print_Area" localSheetId="7">'02_数学Ｂ'!$A$1:$AG$73</definedName>
    <definedName name="_xlnm.Print_Area" localSheetId="8">'02_理科'!$A$1:$AI$85</definedName>
    <definedName name="_xlnm.Print_Area" localSheetId="9">'03_国語Ａ'!$A$1:$U$347</definedName>
    <definedName name="_xlnm.Print_Area" localSheetId="10">'03_国語Ｂ'!$A$1:$U$107</definedName>
    <definedName name="_xlnm.Print_Area" localSheetId="11">'03_数学Ａ'!$A$1:$U$377</definedName>
    <definedName name="_xlnm.Print_Area" localSheetId="12">'03_数学Ｂ'!$A$1:$U$167</definedName>
    <definedName name="_xlnm.Print_Area" localSheetId="13">'03_理科'!$A$1:$U$267</definedName>
    <definedName name="_xlnm.Print_Area" localSheetId="14">'04_生徒質問紙　回答結果集計表'!$A$1:$Y$417</definedName>
    <definedName name="_xlnm.Print_Area" localSheetId="0">メニュー!$A$3:$X$37</definedName>
    <definedName name="_xlnm.Print_Area" localSheetId="15">学力向上改善プラン!$A$9:$AM$95</definedName>
    <definedName name="_xlnm.Print_Area" localSheetId="16">'学力向上改善プラン （記入例）'!$A$9:$AM$95</definedName>
    <definedName name="_xlnm.Print_Titles" localSheetId="9">'03_国語Ａ'!$9:$16</definedName>
    <definedName name="_xlnm.Print_Titles" localSheetId="10">'03_国語Ｂ'!$9:$16</definedName>
    <definedName name="_xlnm.Print_Titles" localSheetId="11">'03_数学Ａ'!$9:$16</definedName>
    <definedName name="_xlnm.Print_Titles" localSheetId="12">'03_数学Ｂ'!$9:$16</definedName>
    <definedName name="_xlnm.Print_Titles" localSheetId="13">'03_理科'!$9:$16</definedName>
    <definedName name="_xlnm.Print_Titles" localSheetId="14">'04_生徒質問紙　回答結果集計表'!$9:$14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2" i="10" l="1"/>
  <c r="R23" i="10"/>
  <c r="R24" i="10"/>
  <c r="R25" i="10"/>
  <c r="Q22" i="10"/>
  <c r="Q23" i="10"/>
  <c r="Q24" i="10"/>
  <c r="Q25" i="10"/>
  <c r="P22" i="10"/>
  <c r="P23" i="10"/>
  <c r="P24" i="10"/>
  <c r="P25" i="10"/>
  <c r="O22" i="10"/>
  <c r="O23" i="10"/>
  <c r="O24" i="10"/>
  <c r="O25" i="10"/>
  <c r="N22" i="10"/>
  <c r="N23" i="10"/>
  <c r="N24" i="10"/>
  <c r="N25" i="10"/>
  <c r="M22" i="10"/>
  <c r="M23" i="10"/>
  <c r="M24" i="10"/>
  <c r="M25" i="10"/>
  <c r="L22" i="10"/>
  <c r="L23" i="10"/>
  <c r="L24" i="10"/>
  <c r="L25" i="10"/>
  <c r="K22" i="10"/>
  <c r="K23" i="10"/>
  <c r="K24" i="10"/>
  <c r="K25" i="10"/>
  <c r="J22" i="10"/>
  <c r="J23" i="10"/>
  <c r="J24" i="10"/>
  <c r="J25" i="10"/>
  <c r="I22" i="10"/>
  <c r="I23" i="10"/>
  <c r="I24" i="10"/>
  <c r="I25" i="10"/>
  <c r="H22" i="10"/>
  <c r="H23" i="10"/>
  <c r="H24" i="10"/>
  <c r="H25" i="10"/>
  <c r="G22" i="10"/>
  <c r="G23" i="10"/>
  <c r="G24" i="10"/>
  <c r="G25" i="10"/>
  <c r="F22" i="10"/>
  <c r="F23" i="10"/>
  <c r="F24" i="10"/>
  <c r="F25" i="10"/>
  <c r="E22" i="10"/>
  <c r="E23" i="10"/>
  <c r="E24" i="10"/>
  <c r="E25" i="10"/>
  <c r="D22" i="10"/>
  <c r="D23" i="10"/>
  <c r="D24" i="10"/>
  <c r="D25" i="10"/>
  <c r="N9" i="43" l="1"/>
  <c r="N9" i="42"/>
  <c r="N9" i="41"/>
  <c r="N9" i="40"/>
  <c r="N9" i="39"/>
  <c r="N9" i="38"/>
  <c r="N9" i="37"/>
  <c r="N9" i="36"/>
  <c r="N9" i="35"/>
  <c r="N9" i="34"/>
  <c r="O101" i="33"/>
  <c r="O56" i="33"/>
  <c r="O9" i="33"/>
  <c r="O54" i="31"/>
  <c r="O54" i="32"/>
  <c r="O9" i="32"/>
  <c r="O9" i="31"/>
  <c r="T262" i="43"/>
  <c r="S262" i="43"/>
  <c r="R262" i="43"/>
  <c r="Q262" i="43"/>
  <c r="P262" i="43"/>
  <c r="O262" i="43"/>
  <c r="N262" i="43"/>
  <c r="M262" i="43"/>
  <c r="L262" i="43"/>
  <c r="K262" i="43"/>
  <c r="T252" i="43"/>
  <c r="S252" i="43"/>
  <c r="R252" i="43"/>
  <c r="Q252" i="43"/>
  <c r="P252" i="43"/>
  <c r="O252" i="43"/>
  <c r="N252" i="43"/>
  <c r="M252" i="43"/>
  <c r="L252" i="43"/>
  <c r="K252" i="43"/>
  <c r="T242" i="43"/>
  <c r="S242" i="43"/>
  <c r="R242" i="43"/>
  <c r="Q242" i="43"/>
  <c r="P242" i="43"/>
  <c r="O242" i="43"/>
  <c r="N242" i="43"/>
  <c r="M242" i="43"/>
  <c r="L242" i="43"/>
  <c r="K242" i="43"/>
  <c r="T232" i="43"/>
  <c r="S232" i="43"/>
  <c r="R232" i="43"/>
  <c r="Q232" i="43"/>
  <c r="P232" i="43"/>
  <c r="O232" i="43"/>
  <c r="N232" i="43"/>
  <c r="M232" i="43"/>
  <c r="L232" i="43"/>
  <c r="K232" i="43"/>
  <c r="T222" i="43"/>
  <c r="S222" i="43"/>
  <c r="R222" i="43"/>
  <c r="Q222" i="43"/>
  <c r="P222" i="43"/>
  <c r="O222" i="43"/>
  <c r="N222" i="43"/>
  <c r="M222" i="43"/>
  <c r="L222" i="43"/>
  <c r="K222" i="43"/>
  <c r="T212" i="43"/>
  <c r="S212" i="43"/>
  <c r="R212" i="43"/>
  <c r="Q212" i="43"/>
  <c r="P212" i="43"/>
  <c r="O212" i="43"/>
  <c r="N212" i="43"/>
  <c r="M212" i="43"/>
  <c r="L212" i="43"/>
  <c r="K212" i="43"/>
  <c r="T202" i="43"/>
  <c r="S202" i="43"/>
  <c r="R202" i="43"/>
  <c r="Q202" i="43"/>
  <c r="P202" i="43"/>
  <c r="O202" i="43"/>
  <c r="N202" i="43"/>
  <c r="M202" i="43"/>
  <c r="L202" i="43"/>
  <c r="K202" i="43"/>
  <c r="T192" i="43"/>
  <c r="S192" i="43"/>
  <c r="R192" i="43"/>
  <c r="Q192" i="43"/>
  <c r="P192" i="43"/>
  <c r="O192" i="43"/>
  <c r="N192" i="43"/>
  <c r="M192" i="43"/>
  <c r="L192" i="43"/>
  <c r="K192" i="43"/>
  <c r="T182" i="43"/>
  <c r="S182" i="43"/>
  <c r="R182" i="43"/>
  <c r="Q182" i="43"/>
  <c r="P182" i="43"/>
  <c r="O182" i="43"/>
  <c r="N182" i="43"/>
  <c r="M182" i="43"/>
  <c r="L182" i="43"/>
  <c r="K182" i="43"/>
  <c r="T172" i="43"/>
  <c r="S172" i="43"/>
  <c r="R172" i="43"/>
  <c r="Q172" i="43"/>
  <c r="P172" i="43"/>
  <c r="O172" i="43"/>
  <c r="N172" i="43"/>
  <c r="M172" i="43"/>
  <c r="L172" i="43"/>
  <c r="K172" i="43"/>
  <c r="T162" i="43"/>
  <c r="S162" i="43"/>
  <c r="R162" i="43"/>
  <c r="Q162" i="43"/>
  <c r="P162" i="43"/>
  <c r="O162" i="43"/>
  <c r="N162" i="43"/>
  <c r="M162" i="43"/>
  <c r="L162" i="43"/>
  <c r="K162" i="43"/>
  <c r="T152" i="43"/>
  <c r="S152" i="43"/>
  <c r="R152" i="43"/>
  <c r="Q152" i="43"/>
  <c r="P152" i="43"/>
  <c r="O152" i="43"/>
  <c r="N152" i="43"/>
  <c r="M152" i="43"/>
  <c r="L152" i="43"/>
  <c r="K152" i="43"/>
  <c r="T142" i="43"/>
  <c r="S142" i="43"/>
  <c r="R142" i="43"/>
  <c r="Q142" i="43"/>
  <c r="P142" i="43"/>
  <c r="O142" i="43"/>
  <c r="N142" i="43"/>
  <c r="M142" i="43"/>
  <c r="L142" i="43"/>
  <c r="K142" i="43"/>
  <c r="T132" i="43"/>
  <c r="S132" i="43"/>
  <c r="R132" i="43"/>
  <c r="Q132" i="43"/>
  <c r="P132" i="43"/>
  <c r="O132" i="43"/>
  <c r="N132" i="43"/>
  <c r="M132" i="43"/>
  <c r="L132" i="43"/>
  <c r="K132" i="43"/>
  <c r="T122" i="43"/>
  <c r="S122" i="43"/>
  <c r="R122" i="43"/>
  <c r="Q122" i="43"/>
  <c r="P122" i="43"/>
  <c r="O122" i="43"/>
  <c r="N122" i="43"/>
  <c r="M122" i="43"/>
  <c r="L122" i="43"/>
  <c r="K122" i="43"/>
  <c r="T112" i="43"/>
  <c r="S112" i="43"/>
  <c r="R112" i="43"/>
  <c r="Q112" i="43"/>
  <c r="P112" i="43"/>
  <c r="O112" i="43"/>
  <c r="N112" i="43"/>
  <c r="M112" i="43"/>
  <c r="L112" i="43"/>
  <c r="K112" i="43"/>
  <c r="T102" i="43"/>
  <c r="S102" i="43"/>
  <c r="R102" i="43"/>
  <c r="Q102" i="43"/>
  <c r="P102" i="43"/>
  <c r="O102" i="43"/>
  <c r="N102" i="43"/>
  <c r="M102" i="43"/>
  <c r="L102" i="43"/>
  <c r="K102" i="43"/>
  <c r="T92" i="43"/>
  <c r="S92" i="43"/>
  <c r="R92" i="43"/>
  <c r="Q92" i="43"/>
  <c r="P92" i="43"/>
  <c r="O92" i="43"/>
  <c r="N92" i="43"/>
  <c r="M92" i="43"/>
  <c r="L92" i="43"/>
  <c r="K92" i="43"/>
  <c r="T82" i="43"/>
  <c r="S82" i="43"/>
  <c r="R82" i="43"/>
  <c r="Q82" i="43"/>
  <c r="P82" i="43"/>
  <c r="O82" i="43"/>
  <c r="N82" i="43"/>
  <c r="M82" i="43"/>
  <c r="L82" i="43"/>
  <c r="K82" i="43"/>
  <c r="T72" i="43"/>
  <c r="S72" i="43"/>
  <c r="R72" i="43"/>
  <c r="Q72" i="43"/>
  <c r="P72" i="43"/>
  <c r="O72" i="43"/>
  <c r="N72" i="43"/>
  <c r="M72" i="43"/>
  <c r="L72" i="43"/>
  <c r="K72" i="43"/>
  <c r="T62" i="43"/>
  <c r="S62" i="43"/>
  <c r="R62" i="43"/>
  <c r="Q62" i="43"/>
  <c r="P62" i="43"/>
  <c r="O62" i="43"/>
  <c r="N62" i="43"/>
  <c r="M62" i="43"/>
  <c r="L62" i="43"/>
  <c r="K62" i="43"/>
  <c r="T52" i="43"/>
  <c r="S52" i="43"/>
  <c r="R52" i="43"/>
  <c r="Q52" i="43"/>
  <c r="P52" i="43"/>
  <c r="O52" i="43"/>
  <c r="N52" i="43"/>
  <c r="M52" i="43"/>
  <c r="L52" i="43"/>
  <c r="K52" i="43"/>
  <c r="T42" i="43"/>
  <c r="S42" i="43"/>
  <c r="R42" i="43"/>
  <c r="Q42" i="43"/>
  <c r="P42" i="43"/>
  <c r="O42" i="43"/>
  <c r="N42" i="43"/>
  <c r="M42" i="43"/>
  <c r="L42" i="43"/>
  <c r="K42" i="43"/>
  <c r="T32" i="43"/>
  <c r="S32" i="43"/>
  <c r="R32" i="43"/>
  <c r="Q32" i="43"/>
  <c r="P32" i="43"/>
  <c r="O32" i="43"/>
  <c r="N32" i="43"/>
  <c r="M32" i="43"/>
  <c r="L32" i="43"/>
  <c r="K32" i="43"/>
  <c r="T22" i="43"/>
  <c r="S22" i="43"/>
  <c r="R22" i="43"/>
  <c r="Q22" i="43"/>
  <c r="P22" i="43"/>
  <c r="O22" i="43"/>
  <c r="N22" i="43"/>
  <c r="M22" i="43"/>
  <c r="L22" i="43"/>
  <c r="K22" i="43"/>
  <c r="T162" i="42"/>
  <c r="S162" i="42"/>
  <c r="R162" i="42"/>
  <c r="Q162" i="42"/>
  <c r="P162" i="42"/>
  <c r="O162" i="42"/>
  <c r="N162" i="42"/>
  <c r="M162" i="42"/>
  <c r="L162" i="42"/>
  <c r="K162" i="42"/>
  <c r="T152" i="42"/>
  <c r="S152" i="42"/>
  <c r="R152" i="42"/>
  <c r="Q152" i="42"/>
  <c r="P152" i="42"/>
  <c r="O152" i="42"/>
  <c r="N152" i="42"/>
  <c r="M152" i="42"/>
  <c r="L152" i="42"/>
  <c r="K152" i="42"/>
  <c r="T142" i="42"/>
  <c r="S142" i="42"/>
  <c r="R142" i="42"/>
  <c r="Q142" i="42"/>
  <c r="P142" i="42"/>
  <c r="O142" i="42"/>
  <c r="N142" i="42"/>
  <c r="M142" i="42"/>
  <c r="L142" i="42"/>
  <c r="K142" i="42"/>
  <c r="T132" i="42"/>
  <c r="S132" i="42"/>
  <c r="R132" i="42"/>
  <c r="Q132" i="42"/>
  <c r="P132" i="42"/>
  <c r="O132" i="42"/>
  <c r="N132" i="42"/>
  <c r="M132" i="42"/>
  <c r="L132" i="42"/>
  <c r="K132" i="42"/>
  <c r="T122" i="42"/>
  <c r="S122" i="42"/>
  <c r="R122" i="42"/>
  <c r="Q122" i="42"/>
  <c r="P122" i="42"/>
  <c r="O122" i="42"/>
  <c r="N122" i="42"/>
  <c r="M122" i="42"/>
  <c r="L122" i="42"/>
  <c r="K122" i="42"/>
  <c r="T112" i="42"/>
  <c r="S112" i="42"/>
  <c r="R112" i="42"/>
  <c r="Q112" i="42"/>
  <c r="P112" i="42"/>
  <c r="O112" i="42"/>
  <c r="N112" i="42"/>
  <c r="M112" i="42"/>
  <c r="L112" i="42"/>
  <c r="K112" i="42"/>
  <c r="T102" i="42"/>
  <c r="S102" i="42"/>
  <c r="R102" i="42"/>
  <c r="Q102" i="42"/>
  <c r="P102" i="42"/>
  <c r="O102" i="42"/>
  <c r="N102" i="42"/>
  <c r="M102" i="42"/>
  <c r="L102" i="42"/>
  <c r="K102" i="42"/>
  <c r="T92" i="42"/>
  <c r="S92" i="42"/>
  <c r="R92" i="42"/>
  <c r="Q92" i="42"/>
  <c r="P92" i="42"/>
  <c r="O92" i="42"/>
  <c r="N92" i="42"/>
  <c r="M92" i="42"/>
  <c r="L92" i="42"/>
  <c r="K92" i="42"/>
  <c r="T82" i="42"/>
  <c r="S82" i="42"/>
  <c r="R82" i="42"/>
  <c r="Q82" i="42"/>
  <c r="P82" i="42"/>
  <c r="O82" i="42"/>
  <c r="N82" i="42"/>
  <c r="M82" i="42"/>
  <c r="L82" i="42"/>
  <c r="K82" i="42"/>
  <c r="T72" i="42"/>
  <c r="S72" i="42"/>
  <c r="R72" i="42"/>
  <c r="Q72" i="42"/>
  <c r="P72" i="42"/>
  <c r="O72" i="42"/>
  <c r="N72" i="42"/>
  <c r="M72" i="42"/>
  <c r="L72" i="42"/>
  <c r="K72" i="42"/>
  <c r="T62" i="42"/>
  <c r="S62" i="42"/>
  <c r="R62" i="42"/>
  <c r="Q62" i="42"/>
  <c r="P62" i="42"/>
  <c r="O62" i="42"/>
  <c r="N62" i="42"/>
  <c r="M62" i="42"/>
  <c r="L62" i="42"/>
  <c r="K62" i="42"/>
  <c r="T52" i="42"/>
  <c r="S52" i="42"/>
  <c r="R52" i="42"/>
  <c r="Q52" i="42"/>
  <c r="P52" i="42"/>
  <c r="O52" i="42"/>
  <c r="N52" i="42"/>
  <c r="M52" i="42"/>
  <c r="L52" i="42"/>
  <c r="K52" i="42"/>
  <c r="T42" i="42"/>
  <c r="S42" i="42"/>
  <c r="R42" i="42"/>
  <c r="Q42" i="42"/>
  <c r="P42" i="42"/>
  <c r="O42" i="42"/>
  <c r="N42" i="42"/>
  <c r="M42" i="42"/>
  <c r="L42" i="42"/>
  <c r="K42" i="42"/>
  <c r="T32" i="42"/>
  <c r="S32" i="42"/>
  <c r="R32" i="42"/>
  <c r="Q32" i="42"/>
  <c r="P32" i="42"/>
  <c r="O32" i="42"/>
  <c r="N32" i="42"/>
  <c r="M32" i="42"/>
  <c r="L32" i="42"/>
  <c r="K32" i="42"/>
  <c r="T22" i="42"/>
  <c r="S22" i="42"/>
  <c r="R22" i="42"/>
  <c r="Q22" i="42"/>
  <c r="P22" i="42"/>
  <c r="O22" i="42"/>
  <c r="N22" i="42"/>
  <c r="M22" i="42"/>
  <c r="L22" i="42"/>
  <c r="K22" i="42"/>
  <c r="T372" i="41"/>
  <c r="S372" i="41"/>
  <c r="R372" i="41"/>
  <c r="Q372" i="41"/>
  <c r="P372" i="41"/>
  <c r="O372" i="41"/>
  <c r="N372" i="41"/>
  <c r="M372" i="41"/>
  <c r="L372" i="41"/>
  <c r="K372" i="41"/>
  <c r="T362" i="41"/>
  <c r="S362" i="41"/>
  <c r="R362" i="41"/>
  <c r="Q362" i="41"/>
  <c r="P362" i="41"/>
  <c r="O362" i="41"/>
  <c r="N362" i="41"/>
  <c r="M362" i="41"/>
  <c r="L362" i="41"/>
  <c r="K362" i="41"/>
  <c r="T352" i="41"/>
  <c r="S352" i="41"/>
  <c r="R352" i="41"/>
  <c r="Q352" i="41"/>
  <c r="P352" i="41"/>
  <c r="O352" i="41"/>
  <c r="N352" i="41"/>
  <c r="M352" i="41"/>
  <c r="L352" i="41"/>
  <c r="K352" i="41"/>
  <c r="T342" i="41"/>
  <c r="S342" i="41"/>
  <c r="R342" i="41"/>
  <c r="Q342" i="41"/>
  <c r="P342" i="41"/>
  <c r="O342" i="41"/>
  <c r="N342" i="41"/>
  <c r="M342" i="41"/>
  <c r="L342" i="41"/>
  <c r="K342" i="41"/>
  <c r="T332" i="41"/>
  <c r="S332" i="41"/>
  <c r="R332" i="41"/>
  <c r="Q332" i="41"/>
  <c r="P332" i="41"/>
  <c r="O332" i="41"/>
  <c r="N332" i="41"/>
  <c r="M332" i="41"/>
  <c r="L332" i="41"/>
  <c r="K332" i="41"/>
  <c r="T322" i="41"/>
  <c r="S322" i="41"/>
  <c r="R322" i="41"/>
  <c r="Q322" i="41"/>
  <c r="P322" i="41"/>
  <c r="O322" i="41"/>
  <c r="N322" i="41"/>
  <c r="M322" i="41"/>
  <c r="L322" i="41"/>
  <c r="K322" i="41"/>
  <c r="T312" i="41"/>
  <c r="S312" i="41"/>
  <c r="R312" i="41"/>
  <c r="Q312" i="41"/>
  <c r="P312" i="41"/>
  <c r="O312" i="41"/>
  <c r="N312" i="41"/>
  <c r="M312" i="41"/>
  <c r="L312" i="41"/>
  <c r="K312" i="41"/>
  <c r="T302" i="41"/>
  <c r="S302" i="41"/>
  <c r="R302" i="41"/>
  <c r="Q302" i="41"/>
  <c r="P302" i="41"/>
  <c r="O302" i="41"/>
  <c r="N302" i="41"/>
  <c r="M302" i="41"/>
  <c r="L302" i="41"/>
  <c r="K302" i="41"/>
  <c r="T292" i="41"/>
  <c r="S292" i="41"/>
  <c r="R292" i="41"/>
  <c r="Q292" i="41"/>
  <c r="P292" i="41"/>
  <c r="O292" i="41"/>
  <c r="N292" i="41"/>
  <c r="M292" i="41"/>
  <c r="L292" i="41"/>
  <c r="K292" i="41"/>
  <c r="T282" i="41"/>
  <c r="S282" i="41"/>
  <c r="R282" i="41"/>
  <c r="Q282" i="41"/>
  <c r="P282" i="41"/>
  <c r="O282" i="41"/>
  <c r="N282" i="41"/>
  <c r="M282" i="41"/>
  <c r="L282" i="41"/>
  <c r="K282" i="41"/>
  <c r="T272" i="41"/>
  <c r="S272" i="41"/>
  <c r="R272" i="41"/>
  <c r="Q272" i="41"/>
  <c r="P272" i="41"/>
  <c r="O272" i="41"/>
  <c r="N272" i="41"/>
  <c r="M272" i="41"/>
  <c r="L272" i="41"/>
  <c r="K272" i="41"/>
  <c r="T262" i="41"/>
  <c r="S262" i="41"/>
  <c r="R262" i="41"/>
  <c r="Q262" i="41"/>
  <c r="P262" i="41"/>
  <c r="O262" i="41"/>
  <c r="N262" i="41"/>
  <c r="M262" i="41"/>
  <c r="L262" i="41"/>
  <c r="K262" i="41"/>
  <c r="T252" i="41"/>
  <c r="S252" i="41"/>
  <c r="R252" i="41"/>
  <c r="Q252" i="41"/>
  <c r="P252" i="41"/>
  <c r="O252" i="41"/>
  <c r="N252" i="41"/>
  <c r="M252" i="41"/>
  <c r="L252" i="41"/>
  <c r="K252" i="41"/>
  <c r="T242" i="41"/>
  <c r="S242" i="41"/>
  <c r="R242" i="41"/>
  <c r="Q242" i="41"/>
  <c r="P242" i="41"/>
  <c r="O242" i="41"/>
  <c r="N242" i="41"/>
  <c r="M242" i="41"/>
  <c r="L242" i="41"/>
  <c r="K242" i="41"/>
  <c r="T232" i="41"/>
  <c r="S232" i="41"/>
  <c r="R232" i="41"/>
  <c r="Q232" i="41"/>
  <c r="P232" i="41"/>
  <c r="O232" i="41"/>
  <c r="N232" i="41"/>
  <c r="M232" i="41"/>
  <c r="L232" i="41"/>
  <c r="K232" i="41"/>
  <c r="T222" i="41"/>
  <c r="S222" i="41"/>
  <c r="R222" i="41"/>
  <c r="Q222" i="41"/>
  <c r="P222" i="41"/>
  <c r="O222" i="41"/>
  <c r="N222" i="41"/>
  <c r="M222" i="41"/>
  <c r="L222" i="41"/>
  <c r="K222" i="41"/>
  <c r="T212" i="41"/>
  <c r="S212" i="41"/>
  <c r="R212" i="41"/>
  <c r="Q212" i="41"/>
  <c r="P212" i="41"/>
  <c r="O212" i="41"/>
  <c r="N212" i="41"/>
  <c r="M212" i="41"/>
  <c r="L212" i="41"/>
  <c r="K212" i="41"/>
  <c r="T202" i="41"/>
  <c r="S202" i="41"/>
  <c r="R202" i="41"/>
  <c r="Q202" i="41"/>
  <c r="P202" i="41"/>
  <c r="O202" i="41"/>
  <c r="N202" i="41"/>
  <c r="M202" i="41"/>
  <c r="L202" i="41"/>
  <c r="K202" i="41"/>
  <c r="T192" i="41"/>
  <c r="S192" i="41"/>
  <c r="R192" i="41"/>
  <c r="Q192" i="41"/>
  <c r="P192" i="41"/>
  <c r="O192" i="41"/>
  <c r="N192" i="41"/>
  <c r="M192" i="41"/>
  <c r="L192" i="41"/>
  <c r="K192" i="41"/>
  <c r="T182" i="41"/>
  <c r="S182" i="41"/>
  <c r="R182" i="41"/>
  <c r="Q182" i="41"/>
  <c r="P182" i="41"/>
  <c r="O182" i="41"/>
  <c r="N182" i="41"/>
  <c r="M182" i="41"/>
  <c r="L182" i="41"/>
  <c r="K182" i="41"/>
  <c r="T172" i="41"/>
  <c r="S172" i="41"/>
  <c r="R172" i="41"/>
  <c r="Q172" i="41"/>
  <c r="P172" i="41"/>
  <c r="O172" i="41"/>
  <c r="N172" i="41"/>
  <c r="M172" i="41"/>
  <c r="L172" i="41"/>
  <c r="K172" i="41"/>
  <c r="T162" i="41"/>
  <c r="S162" i="41"/>
  <c r="R162" i="41"/>
  <c r="Q162" i="41"/>
  <c r="P162" i="41"/>
  <c r="O162" i="41"/>
  <c r="N162" i="41"/>
  <c r="M162" i="41"/>
  <c r="L162" i="41"/>
  <c r="K162" i="41"/>
  <c r="T152" i="41"/>
  <c r="S152" i="41"/>
  <c r="R152" i="41"/>
  <c r="Q152" i="41"/>
  <c r="P152" i="41"/>
  <c r="O152" i="41"/>
  <c r="N152" i="41"/>
  <c r="M152" i="41"/>
  <c r="L152" i="41"/>
  <c r="K152" i="41"/>
  <c r="T142" i="41"/>
  <c r="S142" i="41"/>
  <c r="R142" i="41"/>
  <c r="Q142" i="41"/>
  <c r="P142" i="41"/>
  <c r="O142" i="41"/>
  <c r="N142" i="41"/>
  <c r="M142" i="41"/>
  <c r="L142" i="41"/>
  <c r="K142" i="41"/>
  <c r="T132" i="41"/>
  <c r="S132" i="41"/>
  <c r="R132" i="41"/>
  <c r="Q132" i="41"/>
  <c r="P132" i="41"/>
  <c r="O132" i="41"/>
  <c r="N132" i="41"/>
  <c r="M132" i="41"/>
  <c r="L132" i="41"/>
  <c r="K132" i="41"/>
  <c r="T122" i="41"/>
  <c r="S122" i="41"/>
  <c r="R122" i="41"/>
  <c r="Q122" i="41"/>
  <c r="P122" i="41"/>
  <c r="O122" i="41"/>
  <c r="N122" i="41"/>
  <c r="M122" i="41"/>
  <c r="L122" i="41"/>
  <c r="K122" i="41"/>
  <c r="T112" i="41"/>
  <c r="S112" i="41"/>
  <c r="R112" i="41"/>
  <c r="Q112" i="41"/>
  <c r="P112" i="41"/>
  <c r="O112" i="41"/>
  <c r="N112" i="41"/>
  <c r="M112" i="41"/>
  <c r="L112" i="41"/>
  <c r="K112" i="41"/>
  <c r="T102" i="41"/>
  <c r="S102" i="41"/>
  <c r="R102" i="41"/>
  <c r="Q102" i="41"/>
  <c r="P102" i="41"/>
  <c r="O102" i="41"/>
  <c r="N102" i="41"/>
  <c r="M102" i="41"/>
  <c r="L102" i="41"/>
  <c r="K102" i="41"/>
  <c r="T92" i="41"/>
  <c r="S92" i="41"/>
  <c r="R92" i="41"/>
  <c r="Q92" i="41"/>
  <c r="P92" i="41"/>
  <c r="O92" i="41"/>
  <c r="N92" i="41"/>
  <c r="M92" i="41"/>
  <c r="L92" i="41"/>
  <c r="K92" i="41"/>
  <c r="T82" i="41"/>
  <c r="S82" i="41"/>
  <c r="R82" i="41"/>
  <c r="Q82" i="41"/>
  <c r="P82" i="41"/>
  <c r="O82" i="41"/>
  <c r="N82" i="41"/>
  <c r="M82" i="41"/>
  <c r="L82" i="41"/>
  <c r="K82" i="41"/>
  <c r="T72" i="41"/>
  <c r="S72" i="41"/>
  <c r="R72" i="41"/>
  <c r="Q72" i="41"/>
  <c r="P72" i="41"/>
  <c r="O72" i="41"/>
  <c r="N72" i="41"/>
  <c r="M72" i="41"/>
  <c r="L72" i="41"/>
  <c r="K72" i="41"/>
  <c r="T62" i="41"/>
  <c r="S62" i="41"/>
  <c r="R62" i="41"/>
  <c r="Q62" i="41"/>
  <c r="P62" i="41"/>
  <c r="O62" i="41"/>
  <c r="N62" i="41"/>
  <c r="M62" i="41"/>
  <c r="L62" i="41"/>
  <c r="K62" i="41"/>
  <c r="T52" i="41"/>
  <c r="S52" i="41"/>
  <c r="R52" i="41"/>
  <c r="Q52" i="41"/>
  <c r="P52" i="41"/>
  <c r="O52" i="41"/>
  <c r="N52" i="41"/>
  <c r="M52" i="41"/>
  <c r="L52" i="41"/>
  <c r="K52" i="41"/>
  <c r="T42" i="41"/>
  <c r="S42" i="41"/>
  <c r="R42" i="41"/>
  <c r="Q42" i="41"/>
  <c r="P42" i="41"/>
  <c r="O42" i="41"/>
  <c r="N42" i="41"/>
  <c r="M42" i="41"/>
  <c r="L42" i="41"/>
  <c r="K42" i="41"/>
  <c r="T32" i="41"/>
  <c r="S32" i="41"/>
  <c r="R32" i="41"/>
  <c r="Q32" i="41"/>
  <c r="P32" i="41"/>
  <c r="O32" i="41"/>
  <c r="N32" i="41"/>
  <c r="M32" i="41"/>
  <c r="L32" i="41"/>
  <c r="K32" i="41"/>
  <c r="T22" i="41"/>
  <c r="S22" i="41"/>
  <c r="R22" i="41"/>
  <c r="Q22" i="41"/>
  <c r="P22" i="41"/>
  <c r="O22" i="41"/>
  <c r="N22" i="41"/>
  <c r="M22" i="41"/>
  <c r="L22" i="41"/>
  <c r="K22" i="41"/>
  <c r="T102" i="40"/>
  <c r="S102" i="40"/>
  <c r="R102" i="40"/>
  <c r="Q102" i="40"/>
  <c r="P102" i="40"/>
  <c r="O102" i="40"/>
  <c r="N102" i="40"/>
  <c r="M102" i="40"/>
  <c r="L102" i="40"/>
  <c r="K102" i="40"/>
  <c r="T92" i="40"/>
  <c r="S92" i="40"/>
  <c r="R92" i="40"/>
  <c r="Q92" i="40"/>
  <c r="P92" i="40"/>
  <c r="O92" i="40"/>
  <c r="N92" i="40"/>
  <c r="M92" i="40"/>
  <c r="L92" i="40"/>
  <c r="K92" i="40"/>
  <c r="T82" i="40"/>
  <c r="S82" i="40"/>
  <c r="R82" i="40"/>
  <c r="Q82" i="40"/>
  <c r="P82" i="40"/>
  <c r="O82" i="40"/>
  <c r="N82" i="40"/>
  <c r="M82" i="40"/>
  <c r="L82" i="40"/>
  <c r="K82" i="40"/>
  <c r="T72" i="40"/>
  <c r="S72" i="40"/>
  <c r="R72" i="40"/>
  <c r="Q72" i="40"/>
  <c r="P72" i="40"/>
  <c r="O72" i="40"/>
  <c r="N72" i="40"/>
  <c r="M72" i="40"/>
  <c r="L72" i="40"/>
  <c r="K72" i="40"/>
  <c r="T62" i="40"/>
  <c r="S62" i="40"/>
  <c r="R62" i="40"/>
  <c r="Q62" i="40"/>
  <c r="P62" i="40"/>
  <c r="O62" i="40"/>
  <c r="N62" i="40"/>
  <c r="M62" i="40"/>
  <c r="L62" i="40"/>
  <c r="K62" i="40"/>
  <c r="T52" i="40"/>
  <c r="S52" i="40"/>
  <c r="R52" i="40"/>
  <c r="Q52" i="40"/>
  <c r="P52" i="40"/>
  <c r="O52" i="40"/>
  <c r="N52" i="40"/>
  <c r="M52" i="40"/>
  <c r="L52" i="40"/>
  <c r="K52" i="40"/>
  <c r="T42" i="40"/>
  <c r="S42" i="40"/>
  <c r="R42" i="40"/>
  <c r="Q42" i="40"/>
  <c r="P42" i="40"/>
  <c r="O42" i="40"/>
  <c r="N42" i="40"/>
  <c r="M42" i="40"/>
  <c r="L42" i="40"/>
  <c r="K42" i="40"/>
  <c r="T32" i="40"/>
  <c r="S32" i="40"/>
  <c r="R32" i="40"/>
  <c r="Q32" i="40"/>
  <c r="P32" i="40"/>
  <c r="O32" i="40"/>
  <c r="N32" i="40"/>
  <c r="M32" i="40"/>
  <c r="L32" i="40"/>
  <c r="K32" i="40"/>
  <c r="T22" i="40"/>
  <c r="S22" i="40"/>
  <c r="R22" i="40"/>
  <c r="Q22" i="40"/>
  <c r="P22" i="40"/>
  <c r="O22" i="40"/>
  <c r="N22" i="40"/>
  <c r="M22" i="40"/>
  <c r="L22" i="40"/>
  <c r="K22" i="40"/>
  <c r="T342" i="39"/>
  <c r="S342" i="39"/>
  <c r="R342" i="39"/>
  <c r="Q342" i="39"/>
  <c r="P342" i="39"/>
  <c r="O342" i="39"/>
  <c r="N342" i="39"/>
  <c r="M342" i="39"/>
  <c r="L342" i="39"/>
  <c r="K342" i="39"/>
  <c r="T332" i="39"/>
  <c r="S332" i="39"/>
  <c r="R332" i="39"/>
  <c r="Q332" i="39"/>
  <c r="P332" i="39"/>
  <c r="O332" i="39"/>
  <c r="N332" i="39"/>
  <c r="M332" i="39"/>
  <c r="L332" i="39"/>
  <c r="K332" i="39"/>
  <c r="T322" i="39"/>
  <c r="S322" i="39"/>
  <c r="R322" i="39"/>
  <c r="Q322" i="39"/>
  <c r="P322" i="39"/>
  <c r="O322" i="39"/>
  <c r="N322" i="39"/>
  <c r="M322" i="39"/>
  <c r="L322" i="39"/>
  <c r="K322" i="39"/>
  <c r="T312" i="39"/>
  <c r="S312" i="39"/>
  <c r="R312" i="39"/>
  <c r="Q312" i="39"/>
  <c r="P312" i="39"/>
  <c r="O312" i="39"/>
  <c r="N312" i="39"/>
  <c r="M312" i="39"/>
  <c r="L312" i="39"/>
  <c r="K312" i="39"/>
  <c r="T302" i="39"/>
  <c r="S302" i="39"/>
  <c r="R302" i="39"/>
  <c r="Q302" i="39"/>
  <c r="P302" i="39"/>
  <c r="O302" i="39"/>
  <c r="N302" i="39"/>
  <c r="M302" i="39"/>
  <c r="L302" i="39"/>
  <c r="K302" i="39"/>
  <c r="T292" i="39"/>
  <c r="S292" i="39"/>
  <c r="R292" i="39"/>
  <c r="Q292" i="39"/>
  <c r="P292" i="39"/>
  <c r="O292" i="39"/>
  <c r="N292" i="39"/>
  <c r="M292" i="39"/>
  <c r="L292" i="39"/>
  <c r="K292" i="39"/>
  <c r="T282" i="39"/>
  <c r="S282" i="39"/>
  <c r="R282" i="39"/>
  <c r="Q282" i="39"/>
  <c r="P282" i="39"/>
  <c r="O282" i="39"/>
  <c r="N282" i="39"/>
  <c r="M282" i="39"/>
  <c r="L282" i="39"/>
  <c r="K282" i="39"/>
  <c r="T272" i="39"/>
  <c r="S272" i="39"/>
  <c r="R272" i="39"/>
  <c r="Q272" i="39"/>
  <c r="P272" i="39"/>
  <c r="O272" i="39"/>
  <c r="N272" i="39"/>
  <c r="M272" i="39"/>
  <c r="L272" i="39"/>
  <c r="K272" i="39"/>
  <c r="T262" i="39"/>
  <c r="S262" i="39"/>
  <c r="R262" i="39"/>
  <c r="Q262" i="39"/>
  <c r="P262" i="39"/>
  <c r="O262" i="39"/>
  <c r="N262" i="39"/>
  <c r="M262" i="39"/>
  <c r="L262" i="39"/>
  <c r="K262" i="39"/>
  <c r="T252" i="39"/>
  <c r="S252" i="39"/>
  <c r="R252" i="39"/>
  <c r="Q252" i="39"/>
  <c r="P252" i="39"/>
  <c r="O252" i="39"/>
  <c r="N252" i="39"/>
  <c r="M252" i="39"/>
  <c r="L252" i="39"/>
  <c r="K252" i="39"/>
  <c r="T242" i="39"/>
  <c r="S242" i="39"/>
  <c r="R242" i="39"/>
  <c r="Q242" i="39"/>
  <c r="P242" i="39"/>
  <c r="O242" i="39"/>
  <c r="N242" i="39"/>
  <c r="M242" i="39"/>
  <c r="L242" i="39"/>
  <c r="K242" i="39"/>
  <c r="T232" i="39"/>
  <c r="S232" i="39"/>
  <c r="R232" i="39"/>
  <c r="Q232" i="39"/>
  <c r="P232" i="39"/>
  <c r="O232" i="39"/>
  <c r="N232" i="39"/>
  <c r="M232" i="39"/>
  <c r="L232" i="39"/>
  <c r="K232" i="39"/>
  <c r="T222" i="39"/>
  <c r="S222" i="39"/>
  <c r="R222" i="39"/>
  <c r="Q222" i="39"/>
  <c r="P222" i="39"/>
  <c r="O222" i="39"/>
  <c r="N222" i="39"/>
  <c r="M222" i="39"/>
  <c r="L222" i="39"/>
  <c r="K222" i="39"/>
  <c r="T212" i="39"/>
  <c r="S212" i="39"/>
  <c r="R212" i="39"/>
  <c r="Q212" i="39"/>
  <c r="P212" i="39"/>
  <c r="O212" i="39"/>
  <c r="N212" i="39"/>
  <c r="M212" i="39"/>
  <c r="L212" i="39"/>
  <c r="K212" i="39"/>
  <c r="T202" i="39"/>
  <c r="S202" i="39"/>
  <c r="R202" i="39"/>
  <c r="Q202" i="39"/>
  <c r="P202" i="39"/>
  <c r="O202" i="39"/>
  <c r="N202" i="39"/>
  <c r="M202" i="39"/>
  <c r="L202" i="39"/>
  <c r="K202" i="39"/>
  <c r="T192" i="39"/>
  <c r="S192" i="39"/>
  <c r="R192" i="39"/>
  <c r="Q192" i="39"/>
  <c r="P192" i="39"/>
  <c r="O192" i="39"/>
  <c r="N192" i="39"/>
  <c r="M192" i="39"/>
  <c r="L192" i="39"/>
  <c r="K192" i="39"/>
  <c r="T182" i="39"/>
  <c r="S182" i="39"/>
  <c r="R182" i="39"/>
  <c r="Q182" i="39"/>
  <c r="P182" i="39"/>
  <c r="O182" i="39"/>
  <c r="N182" i="39"/>
  <c r="M182" i="39"/>
  <c r="L182" i="39"/>
  <c r="K182" i="39"/>
  <c r="T172" i="39"/>
  <c r="S172" i="39"/>
  <c r="R172" i="39"/>
  <c r="Q172" i="39"/>
  <c r="P172" i="39"/>
  <c r="O172" i="39"/>
  <c r="N172" i="39"/>
  <c r="M172" i="39"/>
  <c r="L172" i="39"/>
  <c r="K172" i="39"/>
  <c r="T162" i="39"/>
  <c r="S162" i="39"/>
  <c r="R162" i="39"/>
  <c r="Q162" i="39"/>
  <c r="P162" i="39"/>
  <c r="O162" i="39"/>
  <c r="N162" i="39"/>
  <c r="M162" i="39"/>
  <c r="L162" i="39"/>
  <c r="K162" i="39"/>
  <c r="T152" i="39"/>
  <c r="S152" i="39"/>
  <c r="R152" i="39"/>
  <c r="Q152" i="39"/>
  <c r="P152" i="39"/>
  <c r="O152" i="39"/>
  <c r="N152" i="39"/>
  <c r="M152" i="39"/>
  <c r="L152" i="39"/>
  <c r="K152" i="39"/>
  <c r="T142" i="39"/>
  <c r="S142" i="39"/>
  <c r="R142" i="39"/>
  <c r="Q142" i="39"/>
  <c r="P142" i="39"/>
  <c r="O142" i="39"/>
  <c r="N142" i="39"/>
  <c r="M142" i="39"/>
  <c r="L142" i="39"/>
  <c r="K142" i="39"/>
  <c r="T132" i="39"/>
  <c r="S132" i="39"/>
  <c r="R132" i="39"/>
  <c r="Q132" i="39"/>
  <c r="P132" i="39"/>
  <c r="O132" i="39"/>
  <c r="N132" i="39"/>
  <c r="M132" i="39"/>
  <c r="L132" i="39"/>
  <c r="K132" i="39"/>
  <c r="T122" i="39"/>
  <c r="S122" i="39"/>
  <c r="R122" i="39"/>
  <c r="Q122" i="39"/>
  <c r="P122" i="39"/>
  <c r="O122" i="39"/>
  <c r="N122" i="39"/>
  <c r="M122" i="39"/>
  <c r="L122" i="39"/>
  <c r="K122" i="39"/>
  <c r="T112" i="39"/>
  <c r="S112" i="39"/>
  <c r="R112" i="39"/>
  <c r="Q112" i="39"/>
  <c r="P112" i="39"/>
  <c r="O112" i="39"/>
  <c r="N112" i="39"/>
  <c r="M112" i="39"/>
  <c r="L112" i="39"/>
  <c r="K112" i="39"/>
  <c r="T102" i="39"/>
  <c r="S102" i="39"/>
  <c r="R102" i="39"/>
  <c r="Q102" i="39"/>
  <c r="P102" i="39"/>
  <c r="O102" i="39"/>
  <c r="N102" i="39"/>
  <c r="M102" i="39"/>
  <c r="L102" i="39"/>
  <c r="K102" i="39"/>
  <c r="T92" i="39"/>
  <c r="S92" i="39"/>
  <c r="R92" i="39"/>
  <c r="Q92" i="39"/>
  <c r="P92" i="39"/>
  <c r="O92" i="39"/>
  <c r="N92" i="39"/>
  <c r="M92" i="39"/>
  <c r="L92" i="39"/>
  <c r="K92" i="39"/>
  <c r="T82" i="39"/>
  <c r="S82" i="39"/>
  <c r="R82" i="39"/>
  <c r="Q82" i="39"/>
  <c r="P82" i="39"/>
  <c r="O82" i="39"/>
  <c r="N82" i="39"/>
  <c r="M82" i="39"/>
  <c r="L82" i="39"/>
  <c r="K82" i="39"/>
  <c r="T72" i="39"/>
  <c r="S72" i="39"/>
  <c r="R72" i="39"/>
  <c r="Q72" i="39"/>
  <c r="P72" i="39"/>
  <c r="O72" i="39"/>
  <c r="N72" i="39"/>
  <c r="M72" i="39"/>
  <c r="L72" i="39"/>
  <c r="K72" i="39"/>
  <c r="T62" i="39"/>
  <c r="S62" i="39"/>
  <c r="R62" i="39"/>
  <c r="Q62" i="39"/>
  <c r="P62" i="39"/>
  <c r="O62" i="39"/>
  <c r="N62" i="39"/>
  <c r="M62" i="39"/>
  <c r="L62" i="39"/>
  <c r="K62" i="39"/>
  <c r="T52" i="39"/>
  <c r="S52" i="39"/>
  <c r="R52" i="39"/>
  <c r="Q52" i="39"/>
  <c r="P52" i="39"/>
  <c r="O52" i="39"/>
  <c r="N52" i="39"/>
  <c r="M52" i="39"/>
  <c r="L52" i="39"/>
  <c r="K52" i="39"/>
  <c r="T42" i="39"/>
  <c r="S42" i="39"/>
  <c r="R42" i="39"/>
  <c r="Q42" i="39"/>
  <c r="P42" i="39"/>
  <c r="O42" i="39"/>
  <c r="N42" i="39"/>
  <c r="M42" i="39"/>
  <c r="L42" i="39"/>
  <c r="K42" i="39"/>
  <c r="T32" i="39"/>
  <c r="S32" i="39"/>
  <c r="R32" i="39"/>
  <c r="Q32" i="39"/>
  <c r="P32" i="39"/>
  <c r="O32" i="39"/>
  <c r="N32" i="39"/>
  <c r="M32" i="39"/>
  <c r="L32" i="39"/>
  <c r="K32" i="39"/>
  <c r="T22" i="39"/>
  <c r="S22" i="39"/>
  <c r="R22" i="39"/>
  <c r="Q22" i="39"/>
  <c r="P22" i="39"/>
  <c r="O22" i="39"/>
  <c r="N22" i="39"/>
  <c r="M22" i="39"/>
  <c r="L22" i="39"/>
  <c r="K22" i="39"/>
  <c r="AD72" i="38" l="1"/>
  <c r="AF72" i="38" s="1"/>
  <c r="AD71" i="38"/>
  <c r="AF71" i="38" s="1"/>
  <c r="AD70" i="38"/>
  <c r="AF70" i="38" s="1"/>
  <c r="AD62" i="38"/>
  <c r="AF62" i="38" s="1"/>
  <c r="AD61" i="38"/>
  <c r="AD60" i="38"/>
  <c r="AF60" i="38" s="1"/>
  <c r="AD59" i="38"/>
  <c r="AF59" i="38" s="1"/>
  <c r="AF58" i="38"/>
  <c r="AD58" i="38"/>
  <c r="AD57" i="38"/>
  <c r="AD56" i="38"/>
  <c r="AF56" i="38" s="1"/>
  <c r="AF55" i="38"/>
  <c r="AD55" i="38"/>
  <c r="AD54" i="38"/>
  <c r="AF54" i="38" s="1"/>
  <c r="AD53" i="38"/>
  <c r="AD52" i="38"/>
  <c r="AF52" i="38" s="1"/>
  <c r="AD51" i="38"/>
  <c r="AF51" i="38" s="1"/>
  <c r="AF50" i="38"/>
  <c r="AD50" i="38"/>
  <c r="AD49" i="38"/>
  <c r="AD48" i="38"/>
  <c r="AF48" i="38" s="1"/>
  <c r="AF47" i="38"/>
  <c r="AD47" i="38"/>
  <c r="AD46" i="38"/>
  <c r="AF46" i="38" s="1"/>
  <c r="AD45" i="38"/>
  <c r="AD44" i="38"/>
  <c r="AF44" i="38" s="1"/>
  <c r="AD43" i="38"/>
  <c r="AD42" i="38"/>
  <c r="AF42" i="38" s="1"/>
  <c r="AD41" i="38"/>
  <c r="AE62" i="38" s="1"/>
  <c r="AD40" i="38"/>
  <c r="AF40" i="38" s="1"/>
  <c r="AD39" i="38"/>
  <c r="AE38" i="38"/>
  <c r="AD38" i="38"/>
  <c r="AF38" i="38" s="1"/>
  <c r="T32" i="38"/>
  <c r="T31" i="38"/>
  <c r="X31" i="38" s="1"/>
  <c r="X30" i="38"/>
  <c r="T30" i="38"/>
  <c r="T29" i="38"/>
  <c r="X29" i="38" s="1"/>
  <c r="T28" i="38"/>
  <c r="T27" i="38"/>
  <c r="X27" i="38" s="1"/>
  <c r="T26" i="38"/>
  <c r="T25" i="38"/>
  <c r="X25" i="38" s="1"/>
  <c r="T24" i="38"/>
  <c r="T23" i="38"/>
  <c r="X23" i="38" s="1"/>
  <c r="T22" i="38"/>
  <c r="V22" i="38" s="1"/>
  <c r="T21" i="38"/>
  <c r="X21" i="38" s="1"/>
  <c r="T20" i="38"/>
  <c r="T19" i="38"/>
  <c r="X19" i="38" s="1"/>
  <c r="AB59" i="37"/>
  <c r="AD59" i="37" s="1"/>
  <c r="AB58" i="37"/>
  <c r="AD58" i="37" s="1"/>
  <c r="AB57" i="37"/>
  <c r="AD57" i="37" s="1"/>
  <c r="AB49" i="37"/>
  <c r="AD49" i="37" s="1"/>
  <c r="AB48" i="37"/>
  <c r="AB47" i="37"/>
  <c r="AD47" i="37" s="1"/>
  <c r="AB46" i="37"/>
  <c r="AB45" i="37"/>
  <c r="AD45" i="37" s="1"/>
  <c r="AB44" i="37"/>
  <c r="AD44" i="37" s="1"/>
  <c r="AB43" i="37"/>
  <c r="AD43" i="37" s="1"/>
  <c r="AB42" i="37"/>
  <c r="AB41" i="37"/>
  <c r="AD41" i="37" s="1"/>
  <c r="AB40" i="37"/>
  <c r="AB39" i="37"/>
  <c r="AD39" i="37" s="1"/>
  <c r="AB38" i="37"/>
  <c r="AB37" i="37"/>
  <c r="AD37" i="37" s="1"/>
  <c r="AB36" i="37"/>
  <c r="AD36" i="37" s="1"/>
  <c r="AB35" i="37"/>
  <c r="AD35" i="37" s="1"/>
  <c r="T30" i="37"/>
  <c r="T29" i="37"/>
  <c r="X29" i="37" s="1"/>
  <c r="T28" i="37"/>
  <c r="V27" i="37"/>
  <c r="T27" i="37"/>
  <c r="X27" i="37" s="1"/>
  <c r="T26" i="37"/>
  <c r="T25" i="37"/>
  <c r="X25" i="37" s="1"/>
  <c r="X24" i="37"/>
  <c r="T24" i="37"/>
  <c r="T23" i="37"/>
  <c r="X23" i="37" s="1"/>
  <c r="T22" i="37"/>
  <c r="T21" i="37"/>
  <c r="X21" i="37" s="1"/>
  <c r="T20" i="37"/>
  <c r="T19" i="37"/>
  <c r="X19" i="37" s="1"/>
  <c r="AB80" i="36"/>
  <c r="AD80" i="36" s="1"/>
  <c r="AB79" i="36"/>
  <c r="AD79" i="36" s="1"/>
  <c r="AB78" i="36"/>
  <c r="AD78" i="36" s="1"/>
  <c r="AB70" i="36"/>
  <c r="AD70" i="36" s="1"/>
  <c r="AB69" i="36"/>
  <c r="AB68" i="36"/>
  <c r="AD68" i="36" s="1"/>
  <c r="AB67" i="36"/>
  <c r="AD67" i="36" s="1"/>
  <c r="AB66" i="36"/>
  <c r="AD66" i="36" s="1"/>
  <c r="AB65" i="36"/>
  <c r="AB64" i="36"/>
  <c r="AD64" i="36" s="1"/>
  <c r="AB63" i="36"/>
  <c r="AB62" i="36"/>
  <c r="AD62" i="36" s="1"/>
  <c r="AB61" i="36"/>
  <c r="AB60" i="36"/>
  <c r="AD60" i="36" s="1"/>
  <c r="AD59" i="36"/>
  <c r="AB59" i="36"/>
  <c r="AB58" i="36"/>
  <c r="AD58" i="36" s="1"/>
  <c r="AB57" i="36"/>
  <c r="AB56" i="36"/>
  <c r="AD56" i="36" s="1"/>
  <c r="AB55" i="36"/>
  <c r="AB54" i="36"/>
  <c r="AD54" i="36" s="1"/>
  <c r="AB53" i="36"/>
  <c r="AB52" i="36"/>
  <c r="AD52" i="36" s="1"/>
  <c r="AB51" i="36"/>
  <c r="AD51" i="36" s="1"/>
  <c r="AB50" i="36"/>
  <c r="AD50" i="36" s="1"/>
  <c r="AB49" i="36"/>
  <c r="AB48" i="36"/>
  <c r="AD48" i="36" s="1"/>
  <c r="AB47" i="36"/>
  <c r="AD47" i="36" s="1"/>
  <c r="AB46" i="36"/>
  <c r="AD46" i="36" s="1"/>
  <c r="AB45" i="36"/>
  <c r="AB44" i="36"/>
  <c r="AD44" i="36" s="1"/>
  <c r="AB43" i="36"/>
  <c r="AB42" i="36"/>
  <c r="AD42" i="36" s="1"/>
  <c r="AB41" i="36"/>
  <c r="AB40" i="36"/>
  <c r="AD40" i="36" s="1"/>
  <c r="AB39" i="36"/>
  <c r="AD39" i="36" s="1"/>
  <c r="AB38" i="36"/>
  <c r="AD38" i="36" s="1"/>
  <c r="AB37" i="36"/>
  <c r="AB36" i="36"/>
  <c r="AD36" i="36" s="1"/>
  <c r="AD35" i="36"/>
  <c r="AB35" i="36"/>
  <c r="T30" i="36"/>
  <c r="X30" i="36" s="1"/>
  <c r="T29" i="36"/>
  <c r="T28" i="36"/>
  <c r="X28" i="36" s="1"/>
  <c r="T27" i="36"/>
  <c r="X27" i="36" s="1"/>
  <c r="T26" i="36"/>
  <c r="X26" i="36" s="1"/>
  <c r="T25" i="36"/>
  <c r="T24" i="36"/>
  <c r="X24" i="36" s="1"/>
  <c r="T23" i="36"/>
  <c r="T22" i="36"/>
  <c r="X22" i="36" s="1"/>
  <c r="T21" i="36"/>
  <c r="T20" i="36"/>
  <c r="X20" i="36" s="1"/>
  <c r="T19" i="36"/>
  <c r="X19" i="36" s="1"/>
  <c r="AC54" i="35"/>
  <c r="AE54" i="35" s="1"/>
  <c r="AC53" i="35"/>
  <c r="AE53" i="35" s="1"/>
  <c r="AC52" i="35"/>
  <c r="AE52" i="35" s="1"/>
  <c r="AC44" i="35"/>
  <c r="AC43" i="35"/>
  <c r="AE43" i="35" s="1"/>
  <c r="AC42" i="35"/>
  <c r="AC41" i="35"/>
  <c r="AE41" i="35" s="1"/>
  <c r="AC40" i="35"/>
  <c r="AE40" i="35" s="1"/>
  <c r="AC39" i="35"/>
  <c r="AE39" i="35" s="1"/>
  <c r="AC38" i="35"/>
  <c r="AC37" i="35"/>
  <c r="AE37" i="35" s="1"/>
  <c r="AC36" i="35"/>
  <c r="T31" i="35"/>
  <c r="X31" i="35" s="1"/>
  <c r="T30" i="35"/>
  <c r="T29" i="35"/>
  <c r="X29" i="35" s="1"/>
  <c r="T28" i="35"/>
  <c r="X28" i="35" s="1"/>
  <c r="T27" i="35"/>
  <c r="X27" i="35" s="1"/>
  <c r="T26" i="35"/>
  <c r="T25" i="35"/>
  <c r="X25" i="35" s="1"/>
  <c r="T24" i="35"/>
  <c r="X24" i="35" s="1"/>
  <c r="T23" i="35"/>
  <c r="X23" i="35" s="1"/>
  <c r="T22" i="35"/>
  <c r="T21" i="35"/>
  <c r="X21" i="35" s="1"/>
  <c r="T20" i="35"/>
  <c r="X20" i="35" s="1"/>
  <c r="T19" i="35"/>
  <c r="X19" i="35" s="1"/>
  <c r="AC78" i="34"/>
  <c r="AE78" i="34" s="1"/>
  <c r="AC77" i="34"/>
  <c r="AE77" i="34" s="1"/>
  <c r="AC76" i="34"/>
  <c r="AE76" i="34" s="1"/>
  <c r="AC68" i="34"/>
  <c r="AE68" i="34" s="1"/>
  <c r="AC67" i="34"/>
  <c r="AC66" i="34"/>
  <c r="AE66" i="34" s="1"/>
  <c r="AC65" i="34"/>
  <c r="AE65" i="34" s="1"/>
  <c r="AC64" i="34"/>
  <c r="AE64" i="34" s="1"/>
  <c r="AC63" i="34"/>
  <c r="AC62" i="34"/>
  <c r="AE62" i="34" s="1"/>
  <c r="AC61" i="34"/>
  <c r="AE61" i="34" s="1"/>
  <c r="AC60" i="34"/>
  <c r="AE60" i="34" s="1"/>
  <c r="AC59" i="34"/>
  <c r="AC58" i="34"/>
  <c r="AE58" i="34" s="1"/>
  <c r="AC57" i="34"/>
  <c r="AE57" i="34" s="1"/>
  <c r="AC56" i="34"/>
  <c r="AE56" i="34" s="1"/>
  <c r="AC55" i="34"/>
  <c r="AC54" i="34"/>
  <c r="AE54" i="34" s="1"/>
  <c r="AC53" i="34"/>
  <c r="AE53" i="34" s="1"/>
  <c r="AC52" i="34"/>
  <c r="AE52" i="34" s="1"/>
  <c r="AC51" i="34"/>
  <c r="AC50" i="34"/>
  <c r="AE50" i="34" s="1"/>
  <c r="AC49" i="34"/>
  <c r="AE49" i="34" s="1"/>
  <c r="AC48" i="34"/>
  <c r="AE48" i="34" s="1"/>
  <c r="AC47" i="34"/>
  <c r="AC46" i="34"/>
  <c r="AE46" i="34" s="1"/>
  <c r="AE45" i="34"/>
  <c r="AC45" i="34"/>
  <c r="AC44" i="34"/>
  <c r="AE44" i="34" s="1"/>
  <c r="AC43" i="34"/>
  <c r="AE43" i="34" s="1"/>
  <c r="AC42" i="34"/>
  <c r="AC41" i="34"/>
  <c r="AC40" i="34"/>
  <c r="AE40" i="34" s="1"/>
  <c r="AC39" i="34"/>
  <c r="AE39" i="34" s="1"/>
  <c r="AC38" i="34"/>
  <c r="AC37" i="34"/>
  <c r="AE37" i="34" s="1"/>
  <c r="AC36" i="34"/>
  <c r="T31" i="34"/>
  <c r="X31" i="34" s="1"/>
  <c r="T30" i="34"/>
  <c r="T29" i="34"/>
  <c r="T28" i="34"/>
  <c r="X28" i="34" s="1"/>
  <c r="T27" i="34"/>
  <c r="X27" i="34" s="1"/>
  <c r="T26" i="34"/>
  <c r="T25" i="34"/>
  <c r="X25" i="34" s="1"/>
  <c r="T24" i="34"/>
  <c r="X24" i="34" s="1"/>
  <c r="T23" i="34"/>
  <c r="X23" i="34" s="1"/>
  <c r="T22" i="34"/>
  <c r="T21" i="34"/>
  <c r="T20" i="34"/>
  <c r="X20" i="34" s="1"/>
  <c r="T19" i="34"/>
  <c r="X19" i="34" s="1"/>
  <c r="AE39" i="38" l="1"/>
  <c r="AF39" i="38"/>
  <c r="AE43" i="38"/>
  <c r="AF43" i="38"/>
  <c r="AE47" i="38"/>
  <c r="X22" i="38"/>
  <c r="V25" i="38"/>
  <c r="V26" i="38"/>
  <c r="X26" i="38"/>
  <c r="V30" i="38"/>
  <c r="AC40" i="37"/>
  <c r="AC35" i="37"/>
  <c r="AC47" i="37"/>
  <c r="AD40" i="37"/>
  <c r="AC48" i="37"/>
  <c r="AC39" i="37"/>
  <c r="AD48" i="37"/>
  <c r="V28" i="37"/>
  <c r="V20" i="37"/>
  <c r="X28" i="37"/>
  <c r="X20" i="37"/>
  <c r="AC63" i="36"/>
  <c r="AC43" i="36"/>
  <c r="AD63" i="36"/>
  <c r="AC54" i="36"/>
  <c r="AD43" i="36"/>
  <c r="AC55" i="36"/>
  <c r="AC35" i="36"/>
  <c r="AD55" i="36"/>
  <c r="V23" i="36"/>
  <c r="X23" i="36"/>
  <c r="V30" i="36"/>
  <c r="V22" i="36"/>
  <c r="AD44" i="35"/>
  <c r="AE44" i="35"/>
  <c r="AD36" i="35"/>
  <c r="AE36" i="35"/>
  <c r="V31" i="35"/>
  <c r="V23" i="35"/>
  <c r="V24" i="35"/>
  <c r="AD45" i="34"/>
  <c r="AD38" i="34"/>
  <c r="AD41" i="34"/>
  <c r="AE36" i="34"/>
  <c r="AE41" i="34"/>
  <c r="AD68" i="34"/>
  <c r="AD42" i="34"/>
  <c r="V21" i="34"/>
  <c r="V28" i="34"/>
  <c r="V29" i="34"/>
  <c r="X21" i="34"/>
  <c r="X29" i="34"/>
  <c r="V23" i="34"/>
  <c r="V25" i="34"/>
  <c r="V30" i="34"/>
  <c r="V27" i="34"/>
  <c r="AD43" i="34"/>
  <c r="AD49" i="34"/>
  <c r="AD57" i="34"/>
  <c r="V22" i="34"/>
  <c r="V26" i="34"/>
  <c r="X22" i="34"/>
  <c r="X26" i="34"/>
  <c r="X30" i="34"/>
  <c r="AD37" i="34"/>
  <c r="AE38" i="34"/>
  <c r="AE42" i="34"/>
  <c r="AD53" i="34"/>
  <c r="AD61" i="34"/>
  <c r="V20" i="35"/>
  <c r="V28" i="35"/>
  <c r="AD40" i="35"/>
  <c r="V27" i="36"/>
  <c r="AC39" i="36"/>
  <c r="AC47" i="36"/>
  <c r="AC59" i="36"/>
  <c r="AC67" i="36"/>
  <c r="V24" i="37"/>
  <c r="AC36" i="37"/>
  <c r="AC44" i="37"/>
  <c r="AF53" i="38"/>
  <c r="AE53" i="38"/>
  <c r="AE55" i="38"/>
  <c r="AD39" i="34"/>
  <c r="AD65" i="34"/>
  <c r="AD53" i="36"/>
  <c r="AC53" i="36"/>
  <c r="V20" i="34"/>
  <c r="V24" i="34"/>
  <c r="AD36" i="34"/>
  <c r="AD40" i="34"/>
  <c r="AD44" i="34"/>
  <c r="AD48" i="34"/>
  <c r="AE51" i="34"/>
  <c r="AD51" i="34"/>
  <c r="AD56" i="34"/>
  <c r="AE59" i="34"/>
  <c r="AD59" i="34"/>
  <c r="AD64" i="34"/>
  <c r="AE67" i="34"/>
  <c r="AD67" i="34"/>
  <c r="X26" i="35"/>
  <c r="V26" i="35"/>
  <c r="AE38" i="35"/>
  <c r="AD38" i="35"/>
  <c r="AD43" i="35"/>
  <c r="X25" i="36"/>
  <c r="V25" i="36"/>
  <c r="AD37" i="36"/>
  <c r="AC37" i="36"/>
  <c r="AC42" i="36"/>
  <c r="AD45" i="36"/>
  <c r="AC45" i="36"/>
  <c r="AC50" i="36"/>
  <c r="AD57" i="36"/>
  <c r="AC57" i="36"/>
  <c r="AC62" i="36"/>
  <c r="AD65" i="36"/>
  <c r="AC65" i="36"/>
  <c r="AC70" i="36"/>
  <c r="X22" i="37"/>
  <c r="V22" i="37"/>
  <c r="X30" i="37"/>
  <c r="V30" i="37"/>
  <c r="AD42" i="37"/>
  <c r="AC42" i="37"/>
  <c r="X20" i="38"/>
  <c r="V20" i="38"/>
  <c r="X28" i="38"/>
  <c r="V28" i="38"/>
  <c r="AF41" i="38"/>
  <c r="AE41" i="38"/>
  <c r="AE46" i="38"/>
  <c r="AF49" i="38"/>
  <c r="AE49" i="38"/>
  <c r="AE51" i="38"/>
  <c r="AE58" i="38"/>
  <c r="AE54" i="38"/>
  <c r="AF61" i="38"/>
  <c r="AE61" i="38"/>
  <c r="V31" i="34"/>
  <c r="AE47" i="34"/>
  <c r="AD47" i="34"/>
  <c r="AD52" i="34"/>
  <c r="AE55" i="34"/>
  <c r="AD55" i="34"/>
  <c r="AD60" i="34"/>
  <c r="AE63" i="34"/>
  <c r="AD63" i="34"/>
  <c r="X22" i="35"/>
  <c r="V22" i="35"/>
  <c r="V27" i="35"/>
  <c r="X30" i="35"/>
  <c r="V30" i="35"/>
  <c r="AD39" i="35"/>
  <c r="AE42" i="35"/>
  <c r="AD42" i="35"/>
  <c r="X21" i="36"/>
  <c r="V21" i="36"/>
  <c r="V26" i="36"/>
  <c r="X29" i="36"/>
  <c r="V29" i="36"/>
  <c r="AC38" i="36"/>
  <c r="AD41" i="36"/>
  <c r="AC41" i="36"/>
  <c r="AC46" i="36"/>
  <c r="AD49" i="36"/>
  <c r="AC49" i="36"/>
  <c r="AC51" i="36"/>
  <c r="AC58" i="36"/>
  <c r="AD61" i="36"/>
  <c r="AC61" i="36"/>
  <c r="AC66" i="36"/>
  <c r="AD69" i="36"/>
  <c r="AC69" i="36"/>
  <c r="V23" i="37"/>
  <c r="X26" i="37"/>
  <c r="V26" i="37"/>
  <c r="AD38" i="37"/>
  <c r="AC38" i="37"/>
  <c r="AC43" i="37"/>
  <c r="AD46" i="37"/>
  <c r="AC46" i="37"/>
  <c r="V21" i="38"/>
  <c r="X24" i="38"/>
  <c r="V24" i="38"/>
  <c r="V29" i="38"/>
  <c r="X32" i="38"/>
  <c r="V32" i="38"/>
  <c r="AE42" i="38"/>
  <c r="AF45" i="38"/>
  <c r="AE45" i="38"/>
  <c r="AE50" i="38"/>
  <c r="AF57" i="38"/>
  <c r="AE57" i="38"/>
  <c r="AE59" i="38"/>
  <c r="AD46" i="34"/>
  <c r="AD50" i="34"/>
  <c r="AD54" i="34"/>
  <c r="AD58" i="34"/>
  <c r="AD62" i="34"/>
  <c r="AD66" i="34"/>
  <c r="V21" i="35"/>
  <c r="V25" i="35"/>
  <c r="V29" i="35"/>
  <c r="AD37" i="35"/>
  <c r="AD41" i="35"/>
  <c r="V20" i="36"/>
  <c r="V24" i="36"/>
  <c r="V28" i="36"/>
  <c r="AC36" i="36"/>
  <c r="AC40" i="36"/>
  <c r="AC44" i="36"/>
  <c r="AC48" i="36"/>
  <c r="AC52" i="36"/>
  <c r="AC56" i="36"/>
  <c r="AC60" i="36"/>
  <c r="AC64" i="36"/>
  <c r="AC68" i="36"/>
  <c r="V21" i="37"/>
  <c r="V25" i="37"/>
  <c r="V29" i="37"/>
  <c r="AC37" i="37"/>
  <c r="AC41" i="37"/>
  <c r="AC45" i="37"/>
  <c r="AC49" i="37"/>
  <c r="V23" i="38"/>
  <c r="V27" i="38"/>
  <c r="V31" i="38"/>
  <c r="AE40" i="38"/>
  <c r="AE44" i="38"/>
  <c r="AE48" i="38"/>
  <c r="AE52" i="38"/>
  <c r="AE56" i="38"/>
  <c r="AE60" i="38"/>
  <c r="BC120" i="33" l="1"/>
  <c r="BB120" i="33"/>
  <c r="BA120" i="33"/>
  <c r="AZ120" i="33"/>
  <c r="AY120" i="33"/>
  <c r="AX120" i="33"/>
  <c r="AW120" i="33"/>
  <c r="AV120" i="33"/>
  <c r="AU120" i="33"/>
  <c r="AT120" i="33"/>
  <c r="AS120" i="33"/>
  <c r="AR120" i="33"/>
  <c r="AQ120" i="33"/>
  <c r="AP120" i="33"/>
  <c r="AO120" i="33"/>
  <c r="AN120" i="33"/>
  <c r="AM120" i="33"/>
  <c r="AL120" i="33"/>
  <c r="AK120" i="33"/>
  <c r="BC119" i="33"/>
  <c r="BB119" i="33"/>
  <c r="BA119" i="33"/>
  <c r="AZ119" i="33"/>
  <c r="AY119" i="33"/>
  <c r="AX119" i="33"/>
  <c r="AW119" i="33"/>
  <c r="AV119" i="33"/>
  <c r="AU119" i="33"/>
  <c r="AT119" i="33"/>
  <c r="AS119" i="33"/>
  <c r="AR119" i="33"/>
  <c r="AQ119" i="33"/>
  <c r="AP119" i="33"/>
  <c r="AO119" i="33"/>
  <c r="AN119" i="33"/>
  <c r="AM119" i="33"/>
  <c r="AL119" i="33"/>
  <c r="AK119" i="33"/>
  <c r="BC118" i="33"/>
  <c r="BB118" i="33"/>
  <c r="BA118" i="33"/>
  <c r="AZ118" i="33"/>
  <c r="AY118" i="33"/>
  <c r="AX118" i="33"/>
  <c r="AW118" i="33"/>
  <c r="AV118" i="33"/>
  <c r="AU118" i="33"/>
  <c r="AT118" i="33"/>
  <c r="AS118" i="33"/>
  <c r="AR118" i="33"/>
  <c r="AQ118" i="33"/>
  <c r="AP118" i="33"/>
  <c r="AO118" i="33"/>
  <c r="AN118" i="33"/>
  <c r="AM118" i="33"/>
  <c r="AL118" i="33"/>
  <c r="AK118" i="33"/>
  <c r="BC117" i="33"/>
  <c r="BB117" i="33"/>
  <c r="BA117" i="33"/>
  <c r="AZ117" i="33"/>
  <c r="AY117" i="33"/>
  <c r="AX117" i="33"/>
  <c r="AW117" i="33"/>
  <c r="AV117" i="33"/>
  <c r="AU117" i="33"/>
  <c r="AT117" i="33"/>
  <c r="AS117" i="33"/>
  <c r="AR117" i="33"/>
  <c r="AQ117" i="33"/>
  <c r="AP117" i="33"/>
  <c r="AO117" i="33"/>
  <c r="AN117" i="33"/>
  <c r="AM117" i="33"/>
  <c r="AL117" i="33"/>
  <c r="AK117" i="33"/>
  <c r="V110" i="33"/>
  <c r="T110" i="33"/>
  <c r="AR75" i="33"/>
  <c r="AQ75" i="33"/>
  <c r="AP75" i="33"/>
  <c r="AO75" i="33"/>
  <c r="AN75" i="33"/>
  <c r="AM75" i="33"/>
  <c r="AL75" i="33"/>
  <c r="AK75" i="33"/>
  <c r="AR74" i="33"/>
  <c r="AQ74" i="33"/>
  <c r="AP74" i="33"/>
  <c r="AO74" i="33"/>
  <c r="AN74" i="33"/>
  <c r="AM74" i="33"/>
  <c r="AL74" i="33"/>
  <c r="AK74" i="33"/>
  <c r="AU73" i="33"/>
  <c r="AT73" i="33"/>
  <c r="AS73" i="33"/>
  <c r="AR73" i="33"/>
  <c r="AQ73" i="33"/>
  <c r="AP73" i="33"/>
  <c r="AO73" i="33"/>
  <c r="AN73" i="33"/>
  <c r="AM73" i="33"/>
  <c r="AL73" i="33"/>
  <c r="AK73" i="33"/>
  <c r="AR72" i="33"/>
  <c r="AQ72" i="33"/>
  <c r="AP72" i="33"/>
  <c r="AO72" i="33"/>
  <c r="AN72" i="33"/>
  <c r="AM72" i="33"/>
  <c r="AL72" i="33"/>
  <c r="AK72" i="33"/>
  <c r="V65" i="33"/>
  <c r="T65" i="33"/>
  <c r="BJ28" i="33"/>
  <c r="BI28" i="33"/>
  <c r="BH28" i="33"/>
  <c r="BG28" i="33"/>
  <c r="BF28" i="33"/>
  <c r="BE28" i="33"/>
  <c r="BD28" i="33"/>
  <c r="BC28" i="33"/>
  <c r="BB28" i="33"/>
  <c r="BA28" i="33"/>
  <c r="AZ28" i="33"/>
  <c r="AY28" i="33"/>
  <c r="AX28" i="33"/>
  <c r="AW28" i="33"/>
  <c r="AV28" i="33"/>
  <c r="AU28" i="33"/>
  <c r="AT28" i="33"/>
  <c r="AS28" i="33"/>
  <c r="AR28" i="33"/>
  <c r="AQ28" i="33"/>
  <c r="AP28" i="33"/>
  <c r="AO28" i="33"/>
  <c r="AN28" i="33"/>
  <c r="AM28" i="33"/>
  <c r="AL28" i="33"/>
  <c r="AK28" i="33"/>
  <c r="BJ27" i="33"/>
  <c r="BI27" i="33"/>
  <c r="BH27" i="33"/>
  <c r="BG27" i="33"/>
  <c r="BF27" i="33"/>
  <c r="BE27" i="33"/>
  <c r="BD27" i="33"/>
  <c r="BC27" i="33"/>
  <c r="BB27" i="33"/>
  <c r="BA27" i="33"/>
  <c r="AZ27" i="33"/>
  <c r="AY27" i="33"/>
  <c r="AX27" i="33"/>
  <c r="AW27" i="33"/>
  <c r="AV27" i="33"/>
  <c r="AU27" i="33"/>
  <c r="AT27" i="33"/>
  <c r="AS27" i="33"/>
  <c r="AR27" i="33"/>
  <c r="AQ27" i="33"/>
  <c r="AP27" i="33"/>
  <c r="AO27" i="33"/>
  <c r="AN27" i="33"/>
  <c r="AM27" i="33"/>
  <c r="AL27" i="33"/>
  <c r="AK27" i="33"/>
  <c r="BK26" i="33"/>
  <c r="BJ26" i="33"/>
  <c r="BI26" i="33"/>
  <c r="BH26" i="33"/>
  <c r="BG26" i="33"/>
  <c r="BF26" i="33"/>
  <c r="BE26" i="33"/>
  <c r="BD26" i="33"/>
  <c r="BC26" i="33"/>
  <c r="BB26" i="33"/>
  <c r="BA26" i="33"/>
  <c r="AZ26" i="33"/>
  <c r="AY26" i="33"/>
  <c r="AX26" i="33"/>
  <c r="AW26" i="33"/>
  <c r="AV26" i="33"/>
  <c r="AU26" i="33"/>
  <c r="AT26" i="33"/>
  <c r="AS26" i="33"/>
  <c r="AR26" i="33"/>
  <c r="AQ26" i="33"/>
  <c r="AP26" i="33"/>
  <c r="AO26" i="33"/>
  <c r="AN26" i="33"/>
  <c r="AM26" i="33"/>
  <c r="AL26" i="33"/>
  <c r="AK26" i="33"/>
  <c r="BJ25" i="33"/>
  <c r="BI25" i="33"/>
  <c r="BH25" i="33"/>
  <c r="BG25" i="33"/>
  <c r="BF25" i="33"/>
  <c r="BE25" i="33"/>
  <c r="BD25" i="33"/>
  <c r="BC25" i="33"/>
  <c r="BB25" i="33"/>
  <c r="BA25" i="33"/>
  <c r="AZ25" i="33"/>
  <c r="AY25" i="33"/>
  <c r="AX25" i="33"/>
  <c r="AW25" i="33"/>
  <c r="AV25" i="33"/>
  <c r="AU25" i="33"/>
  <c r="AT25" i="33"/>
  <c r="AS25" i="33"/>
  <c r="AR25" i="33"/>
  <c r="AQ25" i="33"/>
  <c r="AP25" i="33"/>
  <c r="AO25" i="33"/>
  <c r="AN25" i="33"/>
  <c r="AM25" i="33"/>
  <c r="AL25" i="33"/>
  <c r="AK25" i="33"/>
  <c r="V18" i="33"/>
  <c r="T18" i="33"/>
  <c r="AZ73" i="32"/>
  <c r="AY73" i="32"/>
  <c r="AX73" i="32"/>
  <c r="AW73" i="32"/>
  <c r="AV73" i="32"/>
  <c r="AU73" i="32"/>
  <c r="AT73" i="32"/>
  <c r="AS73" i="32"/>
  <c r="AR73" i="32"/>
  <c r="AQ73" i="32"/>
  <c r="AP73" i="32"/>
  <c r="AO73" i="32"/>
  <c r="AN73" i="32"/>
  <c r="AM73" i="32"/>
  <c r="AL73" i="32"/>
  <c r="AK73" i="32"/>
  <c r="AZ72" i="32"/>
  <c r="AY72" i="32"/>
  <c r="AX72" i="32"/>
  <c r="AW72" i="32"/>
  <c r="AV72" i="32"/>
  <c r="AU72" i="32"/>
  <c r="AT72" i="32"/>
  <c r="AS72" i="32"/>
  <c r="AR72" i="32"/>
  <c r="AQ72" i="32"/>
  <c r="AP72" i="32"/>
  <c r="AO72" i="32"/>
  <c r="AN72" i="32"/>
  <c r="AM72" i="32"/>
  <c r="AL72" i="32"/>
  <c r="AK72" i="32"/>
  <c r="AZ71" i="32"/>
  <c r="AY71" i="32"/>
  <c r="AX71" i="32"/>
  <c r="AW71" i="32"/>
  <c r="AV71" i="32"/>
  <c r="AU71" i="32"/>
  <c r="AT71" i="32"/>
  <c r="AS71" i="32"/>
  <c r="AR71" i="32"/>
  <c r="AQ71" i="32"/>
  <c r="AP71" i="32"/>
  <c r="AO71" i="32"/>
  <c r="AN71" i="32"/>
  <c r="AM71" i="32"/>
  <c r="AL71" i="32"/>
  <c r="AK71" i="32"/>
  <c r="AZ70" i="32"/>
  <c r="AY70" i="32"/>
  <c r="AX70" i="32"/>
  <c r="AW70" i="32"/>
  <c r="AV70" i="32"/>
  <c r="AU70" i="32"/>
  <c r="AT70" i="32"/>
  <c r="AS70" i="32"/>
  <c r="AR70" i="32"/>
  <c r="AQ70" i="32"/>
  <c r="AP70" i="32"/>
  <c r="AO70" i="32"/>
  <c r="AN70" i="32"/>
  <c r="AM70" i="32"/>
  <c r="AL70" i="32"/>
  <c r="AK70" i="32"/>
  <c r="V63" i="32"/>
  <c r="T63" i="32"/>
  <c r="BU28" i="32"/>
  <c r="BT28" i="32"/>
  <c r="BS28" i="32"/>
  <c r="BR28" i="32"/>
  <c r="BQ28" i="32"/>
  <c r="BP28" i="32"/>
  <c r="BO28" i="32"/>
  <c r="BN28" i="32"/>
  <c r="BM28" i="32"/>
  <c r="BL28" i="32"/>
  <c r="BK28" i="32"/>
  <c r="BJ28" i="32"/>
  <c r="BI28" i="32"/>
  <c r="BH28" i="32"/>
  <c r="BG28" i="32"/>
  <c r="BF28" i="32"/>
  <c r="BE28" i="32"/>
  <c r="BD28" i="32"/>
  <c r="BC28" i="32"/>
  <c r="BB28" i="32"/>
  <c r="BA28" i="32"/>
  <c r="AZ28" i="32"/>
  <c r="AY28" i="32"/>
  <c r="AX28" i="32"/>
  <c r="AW28" i="32"/>
  <c r="AV28" i="32"/>
  <c r="AU28" i="32"/>
  <c r="AT28" i="32"/>
  <c r="AS28" i="32"/>
  <c r="AR28" i="32"/>
  <c r="AQ28" i="32"/>
  <c r="AP28" i="32"/>
  <c r="AO28" i="32"/>
  <c r="AN28" i="32"/>
  <c r="AM28" i="32"/>
  <c r="AL28" i="32"/>
  <c r="AK28" i="32"/>
  <c r="BU27" i="32"/>
  <c r="BT27" i="32"/>
  <c r="BS27" i="32"/>
  <c r="BR27" i="32"/>
  <c r="BQ27" i="32"/>
  <c r="BP27" i="32"/>
  <c r="BO27" i="32"/>
  <c r="BN27" i="32"/>
  <c r="BM27" i="32"/>
  <c r="BL27" i="32"/>
  <c r="BK27" i="32"/>
  <c r="BJ27" i="32"/>
  <c r="BI27" i="32"/>
  <c r="BH27" i="32"/>
  <c r="BG27" i="32"/>
  <c r="BF27" i="32"/>
  <c r="BE27" i="32"/>
  <c r="BD27" i="32"/>
  <c r="BC27" i="32"/>
  <c r="BB27" i="32"/>
  <c r="BA27" i="32"/>
  <c r="AZ27" i="32"/>
  <c r="AY27" i="32"/>
  <c r="AX27" i="32"/>
  <c r="AW27" i="32"/>
  <c r="AV27" i="32"/>
  <c r="AU27" i="32"/>
  <c r="AT27" i="32"/>
  <c r="AS27" i="32"/>
  <c r="AR27" i="32"/>
  <c r="AQ27" i="32"/>
  <c r="AP27" i="32"/>
  <c r="AO27" i="32"/>
  <c r="AN27" i="32"/>
  <c r="AM27" i="32"/>
  <c r="AL27" i="32"/>
  <c r="AK27" i="32"/>
  <c r="BU26" i="32"/>
  <c r="BT26" i="32"/>
  <c r="BS26" i="32"/>
  <c r="BR26" i="32"/>
  <c r="BQ26" i="32"/>
  <c r="BP26" i="32"/>
  <c r="BO26" i="32"/>
  <c r="BN26" i="32"/>
  <c r="BM26" i="32"/>
  <c r="BL26" i="32"/>
  <c r="BK26" i="32"/>
  <c r="BJ26" i="32"/>
  <c r="BI26" i="32"/>
  <c r="BH26" i="32"/>
  <c r="BG26" i="32"/>
  <c r="BF26" i="32"/>
  <c r="BE26" i="32"/>
  <c r="BD26" i="32"/>
  <c r="BC26" i="32"/>
  <c r="BB26" i="32"/>
  <c r="BA26" i="32"/>
  <c r="AZ26" i="32"/>
  <c r="AY26" i="32"/>
  <c r="AX26" i="32"/>
  <c r="AW26" i="32"/>
  <c r="AV26" i="32"/>
  <c r="AU26" i="32"/>
  <c r="AT26" i="32"/>
  <c r="AS26" i="32"/>
  <c r="AR26" i="32"/>
  <c r="AQ26" i="32"/>
  <c r="AP26" i="32"/>
  <c r="AO26" i="32"/>
  <c r="AN26" i="32"/>
  <c r="AM26" i="32"/>
  <c r="AL26" i="32"/>
  <c r="AK26" i="32"/>
  <c r="BU25" i="32"/>
  <c r="BT25" i="32"/>
  <c r="BS25" i="32"/>
  <c r="BR25" i="32"/>
  <c r="BQ25" i="32"/>
  <c r="BP25" i="32"/>
  <c r="BO25" i="32"/>
  <c r="BN25" i="32"/>
  <c r="BM25" i="32"/>
  <c r="BL25" i="32"/>
  <c r="BK25" i="32"/>
  <c r="BJ25" i="32"/>
  <c r="BI25" i="32"/>
  <c r="BH25" i="32"/>
  <c r="BG25" i="32"/>
  <c r="BF25" i="32"/>
  <c r="BE25" i="32"/>
  <c r="BD25" i="32"/>
  <c r="BC25" i="32"/>
  <c r="BB25" i="32"/>
  <c r="BA25" i="32"/>
  <c r="AZ25" i="32"/>
  <c r="AY25" i="32"/>
  <c r="AX25" i="32"/>
  <c r="AW25" i="32"/>
  <c r="AV25" i="32"/>
  <c r="AU25" i="32"/>
  <c r="AT25" i="32"/>
  <c r="AS25" i="32"/>
  <c r="AR25" i="32"/>
  <c r="AQ25" i="32"/>
  <c r="AP25" i="32"/>
  <c r="AO25" i="32"/>
  <c r="AN25" i="32"/>
  <c r="AM25" i="32"/>
  <c r="AL25" i="32"/>
  <c r="AK25" i="32"/>
  <c r="V18" i="32"/>
  <c r="T18" i="32"/>
  <c r="AT73" i="31"/>
  <c r="AS73" i="31"/>
  <c r="AR73" i="31"/>
  <c r="AQ73" i="31"/>
  <c r="AP73" i="31"/>
  <c r="AO73" i="31"/>
  <c r="AN73" i="31"/>
  <c r="AM73" i="31"/>
  <c r="AL73" i="31"/>
  <c r="AK73" i="31"/>
  <c r="AT72" i="31"/>
  <c r="AS72" i="31"/>
  <c r="AR72" i="31"/>
  <c r="AQ72" i="31"/>
  <c r="AP72" i="31"/>
  <c r="AO72" i="31"/>
  <c r="AN72" i="31"/>
  <c r="AM72" i="31"/>
  <c r="AL72" i="31"/>
  <c r="AK72" i="31"/>
  <c r="AT71" i="31"/>
  <c r="AS71" i="31"/>
  <c r="AR71" i="31"/>
  <c r="AQ71" i="31"/>
  <c r="AP71" i="31"/>
  <c r="AO71" i="31"/>
  <c r="AN71" i="31"/>
  <c r="AM71" i="31"/>
  <c r="AL71" i="31"/>
  <c r="AK71" i="31"/>
  <c r="AT70" i="31"/>
  <c r="AS70" i="31"/>
  <c r="AR70" i="31"/>
  <c r="AQ70" i="31"/>
  <c r="AP70" i="31"/>
  <c r="AO70" i="31"/>
  <c r="AN70" i="31"/>
  <c r="AM70" i="31"/>
  <c r="AL70" i="31"/>
  <c r="AK70" i="31"/>
  <c r="V63" i="31"/>
  <c r="T63" i="31"/>
  <c r="BR28" i="31"/>
  <c r="BQ28" i="31"/>
  <c r="BP28" i="31"/>
  <c r="BO28" i="31"/>
  <c r="BN28" i="31"/>
  <c r="BM28" i="31"/>
  <c r="BL28" i="31"/>
  <c r="BK28" i="31"/>
  <c r="BJ28" i="31"/>
  <c r="BI28" i="31"/>
  <c r="BH28" i="31"/>
  <c r="BG28" i="31"/>
  <c r="BF28" i="31"/>
  <c r="BE28" i="31"/>
  <c r="BD28" i="31"/>
  <c r="BC28" i="31"/>
  <c r="BB28" i="31"/>
  <c r="BA28" i="31"/>
  <c r="AZ28" i="31"/>
  <c r="AY28" i="31"/>
  <c r="AX28" i="31"/>
  <c r="AW28" i="31"/>
  <c r="AV28" i="31"/>
  <c r="AU28" i="31"/>
  <c r="AT28" i="31"/>
  <c r="AS28" i="31"/>
  <c r="AR28" i="31"/>
  <c r="AQ28" i="31"/>
  <c r="AP28" i="31"/>
  <c r="AO28" i="31"/>
  <c r="AN28" i="31"/>
  <c r="AM28" i="31"/>
  <c r="AL28" i="31"/>
  <c r="AK28" i="31"/>
  <c r="BR27" i="31"/>
  <c r="BQ27" i="31"/>
  <c r="BP27" i="31"/>
  <c r="BO27" i="31"/>
  <c r="BN27" i="31"/>
  <c r="BM27" i="31"/>
  <c r="BL27" i="31"/>
  <c r="BK27" i="31"/>
  <c r="BJ27" i="31"/>
  <c r="BI27" i="31"/>
  <c r="BH27" i="31"/>
  <c r="BG27" i="31"/>
  <c r="BF27" i="31"/>
  <c r="BE27" i="31"/>
  <c r="BD27" i="31"/>
  <c r="BC27" i="31"/>
  <c r="BB27" i="31"/>
  <c r="BA27" i="31"/>
  <c r="AZ27" i="31"/>
  <c r="AY27" i="31"/>
  <c r="AX27" i="31"/>
  <c r="AW27" i="31"/>
  <c r="AV27" i="31"/>
  <c r="AU27" i="31"/>
  <c r="AT27" i="31"/>
  <c r="AS27" i="31"/>
  <c r="AR27" i="31"/>
  <c r="AQ27" i="31"/>
  <c r="AP27" i="31"/>
  <c r="AO27" i="31"/>
  <c r="AN27" i="31"/>
  <c r="AM27" i="31"/>
  <c r="AL27" i="31"/>
  <c r="AK27" i="31"/>
  <c r="BR26" i="31"/>
  <c r="BQ26" i="31"/>
  <c r="BP26" i="31"/>
  <c r="BO26" i="31"/>
  <c r="BN26" i="31"/>
  <c r="BM26" i="31"/>
  <c r="BL26" i="31"/>
  <c r="BK26" i="31"/>
  <c r="BJ26" i="31"/>
  <c r="BI26" i="31"/>
  <c r="BH26" i="31"/>
  <c r="BG26" i="31"/>
  <c r="BF26" i="31"/>
  <c r="BE26" i="31"/>
  <c r="BD26" i="31"/>
  <c r="BC26" i="31"/>
  <c r="BB26" i="31"/>
  <c r="BA26" i="31"/>
  <c r="AZ26" i="31"/>
  <c r="AY26" i="31"/>
  <c r="AX26" i="31"/>
  <c r="AW26" i="31"/>
  <c r="AV26" i="31"/>
  <c r="AU26" i="31"/>
  <c r="AT26" i="31"/>
  <c r="AS26" i="31"/>
  <c r="AR26" i="31"/>
  <c r="AQ26" i="31"/>
  <c r="AP26" i="31"/>
  <c r="AO26" i="31"/>
  <c r="AN26" i="31"/>
  <c r="AM26" i="31"/>
  <c r="AL26" i="31"/>
  <c r="AK26" i="31"/>
  <c r="BR25" i="31"/>
  <c r="BQ25" i="31"/>
  <c r="BP25" i="31"/>
  <c r="BO25" i="31"/>
  <c r="BN25" i="31"/>
  <c r="BM25" i="31"/>
  <c r="BL25" i="31"/>
  <c r="BK25" i="31"/>
  <c r="BJ25" i="31"/>
  <c r="BI25" i="31"/>
  <c r="BH25" i="31"/>
  <c r="BG25" i="31"/>
  <c r="BF25" i="31"/>
  <c r="BE25" i="31"/>
  <c r="BD25" i="31"/>
  <c r="BC25" i="31"/>
  <c r="BB25" i="31"/>
  <c r="BA25" i="31"/>
  <c r="AZ25" i="31"/>
  <c r="AY25" i="31"/>
  <c r="AX25" i="31"/>
  <c r="AW25" i="31"/>
  <c r="AV25" i="31"/>
  <c r="AU25" i="31"/>
  <c r="AT25" i="31"/>
  <c r="AS25" i="31"/>
  <c r="AR25" i="31"/>
  <c r="AQ25" i="31"/>
  <c r="AP25" i="31"/>
  <c r="AO25" i="31"/>
  <c r="AN25" i="31"/>
  <c r="AM25" i="31"/>
  <c r="AL25" i="31"/>
  <c r="AK25" i="31"/>
  <c r="V18" i="31"/>
  <c r="T18" i="31"/>
  <c r="AB37" i="10" l="1"/>
  <c r="AE32" i="30"/>
  <c r="AB9" i="30"/>
  <c r="AB34" i="10"/>
  <c r="AB28" i="10"/>
  <c r="AB25" i="10"/>
  <c r="AC33" i="10"/>
  <c r="AE32" i="10" s="1"/>
  <c r="AB32" i="10"/>
  <c r="AB33" i="10"/>
  <c r="AB35" i="10"/>
  <c r="AB36" i="10"/>
  <c r="AB38" i="10"/>
  <c r="AB22" i="10"/>
  <c r="AB23" i="10"/>
  <c r="AB24" i="10"/>
  <c r="AB26" i="10"/>
  <c r="AB29" i="10"/>
  <c r="U36" i="10"/>
  <c r="U32" i="10"/>
  <c r="T36" i="10"/>
  <c r="T32" i="10"/>
  <c r="U26" i="10"/>
  <c r="U22" i="10"/>
  <c r="T26" i="10"/>
  <c r="T22" i="10"/>
  <c r="P29" i="10"/>
  <c r="R29" i="10"/>
  <c r="M29" i="10"/>
  <c r="O29" i="10"/>
  <c r="J29" i="10"/>
  <c r="L29" i="10"/>
  <c r="G29" i="10"/>
  <c r="I29" i="10"/>
  <c r="F29" i="10"/>
  <c r="Q29" i="10"/>
  <c r="E29" i="10" l="1"/>
  <c r="AB39" i="10"/>
  <c r="AE26" i="30"/>
  <c r="AC27" i="10"/>
  <c r="AE26" i="10" s="1"/>
  <c r="AB27" i="10"/>
  <c r="AE22" i="30"/>
  <c r="K29" i="10"/>
  <c r="N29" i="10"/>
  <c r="D29" i="10"/>
  <c r="AC23" i="10"/>
  <c r="AE22" i="10" s="1"/>
  <c r="H29" i="10"/>
  <c r="N10" i="29"/>
  <c r="K362" i="29"/>
  <c r="K361" i="29"/>
  <c r="K360" i="29"/>
  <c r="L360" i="29" s="1"/>
  <c r="K359" i="29"/>
  <c r="K358" i="29"/>
  <c r="K357" i="29"/>
  <c r="K356" i="29"/>
  <c r="L356" i="29" s="1"/>
  <c r="N355" i="29" s="1"/>
  <c r="K355" i="29"/>
  <c r="K354" i="29"/>
  <c r="K353" i="29"/>
  <c r="K352" i="29"/>
  <c r="L352" i="29" s="1"/>
  <c r="N351" i="29" s="1"/>
  <c r="K351" i="29"/>
  <c r="K350" i="29"/>
  <c r="K349" i="29"/>
  <c r="K348" i="29"/>
  <c r="K347" i="29"/>
  <c r="K346" i="29"/>
  <c r="K345" i="29"/>
  <c r="K344" i="29"/>
  <c r="K343" i="29"/>
  <c r="K342" i="29"/>
  <c r="K341" i="29"/>
  <c r="K340" i="29"/>
  <c r="K339" i="29"/>
  <c r="K338" i="29"/>
  <c r="K337" i="29"/>
  <c r="K336" i="29"/>
  <c r="L336" i="29" s="1"/>
  <c r="N335" i="29" s="1"/>
  <c r="K335" i="29"/>
  <c r="K334" i="29"/>
  <c r="K333" i="29"/>
  <c r="K332" i="29"/>
  <c r="L332" i="29" s="1"/>
  <c r="K331" i="29"/>
  <c r="K330" i="29"/>
  <c r="K329" i="29"/>
  <c r="K328" i="29"/>
  <c r="L328" i="29" s="1"/>
  <c r="K327" i="29"/>
  <c r="K326" i="29"/>
  <c r="K325" i="29"/>
  <c r="K324" i="29"/>
  <c r="L324" i="29" s="1"/>
  <c r="N323" i="29"/>
  <c r="K323" i="29"/>
  <c r="K322" i="29"/>
  <c r="K321" i="29"/>
  <c r="L320" i="29"/>
  <c r="N319" i="29" s="1"/>
  <c r="K320" i="29"/>
  <c r="K319" i="29"/>
  <c r="K318" i="29"/>
  <c r="K317" i="29"/>
  <c r="K316" i="29"/>
  <c r="K315" i="29"/>
  <c r="K314" i="29"/>
  <c r="K313" i="29"/>
  <c r="K312" i="29"/>
  <c r="K311" i="29"/>
  <c r="K310" i="29"/>
  <c r="K309" i="29"/>
  <c r="K308" i="29"/>
  <c r="K307" i="29"/>
  <c r="K306" i="29"/>
  <c r="K305" i="29"/>
  <c r="K304" i="29"/>
  <c r="L304" i="29" s="1"/>
  <c r="N303" i="29" s="1"/>
  <c r="K303" i="29"/>
  <c r="K302" i="29"/>
  <c r="K301" i="29"/>
  <c r="K300" i="29"/>
  <c r="L300" i="29" s="1"/>
  <c r="K299" i="29"/>
  <c r="K298" i="29"/>
  <c r="K297" i="29"/>
  <c r="K296" i="29"/>
  <c r="L296" i="29" s="1"/>
  <c r="K295" i="29"/>
  <c r="K294" i="29"/>
  <c r="K293" i="29"/>
  <c r="K292" i="29"/>
  <c r="L292" i="29" s="1"/>
  <c r="N291" i="29"/>
  <c r="K291" i="29"/>
  <c r="K290" i="29"/>
  <c r="K289" i="29"/>
  <c r="L288" i="29"/>
  <c r="N287" i="29" s="1"/>
  <c r="K288" i="29"/>
  <c r="K287" i="29"/>
  <c r="K286" i="29"/>
  <c r="K285" i="29"/>
  <c r="K284" i="29"/>
  <c r="K283" i="29"/>
  <c r="K282" i="29"/>
  <c r="K281" i="29"/>
  <c r="K280" i="29"/>
  <c r="K279" i="29"/>
  <c r="K278" i="29"/>
  <c r="K277" i="29"/>
  <c r="K276" i="29"/>
  <c r="K275" i="29"/>
  <c r="K274" i="29"/>
  <c r="K273" i="29"/>
  <c r="K272" i="29"/>
  <c r="L272" i="29" s="1"/>
  <c r="N271" i="29" s="1"/>
  <c r="K271" i="29"/>
  <c r="K270" i="29"/>
  <c r="K269" i="29"/>
  <c r="K268" i="29"/>
  <c r="K267" i="29"/>
  <c r="K266" i="29"/>
  <c r="K265" i="29"/>
  <c r="K264" i="29"/>
  <c r="K263" i="29"/>
  <c r="K262" i="29"/>
  <c r="K261" i="29"/>
  <c r="K260" i="29"/>
  <c r="K259" i="29"/>
  <c r="K258" i="29"/>
  <c r="K257" i="29"/>
  <c r="K256" i="29"/>
  <c r="L256" i="29" s="1"/>
  <c r="N255" i="29" s="1"/>
  <c r="K255" i="29"/>
  <c r="K254" i="29"/>
  <c r="K253" i="29"/>
  <c r="K252" i="29"/>
  <c r="L252" i="29" s="1"/>
  <c r="K251" i="29"/>
  <c r="K250" i="29"/>
  <c r="K249" i="29"/>
  <c r="K248" i="29"/>
  <c r="L248" i="29" s="1"/>
  <c r="K247" i="29"/>
  <c r="K246" i="29"/>
  <c r="K245" i="29"/>
  <c r="K244" i="29"/>
  <c r="K243" i="29"/>
  <c r="K242" i="29"/>
  <c r="K241" i="29"/>
  <c r="L240" i="29"/>
  <c r="N239" i="29" s="1"/>
  <c r="K240" i="29"/>
  <c r="K239" i="29"/>
  <c r="K238" i="29"/>
  <c r="K237" i="29"/>
  <c r="K236" i="29"/>
  <c r="K235" i="29"/>
  <c r="K234" i="29"/>
  <c r="K233" i="29"/>
  <c r="K232" i="29"/>
  <c r="L232" i="29" s="1"/>
  <c r="K231" i="29"/>
  <c r="K230" i="29"/>
  <c r="K229" i="29"/>
  <c r="K228" i="29"/>
  <c r="K227" i="29"/>
  <c r="K226" i="29"/>
  <c r="K225" i="29"/>
  <c r="K224" i="29"/>
  <c r="L224" i="29" s="1"/>
  <c r="N223" i="29" s="1"/>
  <c r="K223" i="29"/>
  <c r="K222" i="29"/>
  <c r="K221" i="29"/>
  <c r="L220" i="29"/>
  <c r="N219" i="29" s="1"/>
  <c r="K220" i="29"/>
  <c r="K219" i="29"/>
  <c r="K218" i="29"/>
  <c r="K217" i="29"/>
  <c r="K216" i="29"/>
  <c r="K215" i="29"/>
  <c r="K214" i="29"/>
  <c r="K213" i="29"/>
  <c r="K212" i="29"/>
  <c r="K211" i="29"/>
  <c r="K210" i="29"/>
  <c r="K209" i="29"/>
  <c r="K208" i="29"/>
  <c r="L208" i="29" s="1"/>
  <c r="N207" i="29" s="1"/>
  <c r="K207" i="29"/>
  <c r="K206" i="29"/>
  <c r="K205" i="29"/>
  <c r="K204" i="29"/>
  <c r="L204" i="29" s="1"/>
  <c r="N203" i="29" s="1"/>
  <c r="K203" i="29"/>
  <c r="K202" i="29"/>
  <c r="K201" i="29"/>
  <c r="K200" i="29"/>
  <c r="L200" i="29" s="1"/>
  <c r="K199" i="29"/>
  <c r="K198" i="29"/>
  <c r="K197" i="29"/>
  <c r="K196" i="29"/>
  <c r="K195" i="29"/>
  <c r="K194" i="29"/>
  <c r="K193" i="29"/>
  <c r="L192" i="29"/>
  <c r="K192" i="29"/>
  <c r="K191" i="29"/>
  <c r="K190" i="29"/>
  <c r="K189" i="29"/>
  <c r="K188" i="29"/>
  <c r="K187" i="29"/>
  <c r="K186" i="29"/>
  <c r="K185" i="29"/>
  <c r="K184" i="29"/>
  <c r="K183" i="29"/>
  <c r="K182" i="29"/>
  <c r="K181" i="29"/>
  <c r="K180" i="29"/>
  <c r="K179" i="29"/>
  <c r="K178" i="29"/>
  <c r="K177" i="29"/>
  <c r="K176" i="29"/>
  <c r="L176" i="29" s="1"/>
  <c r="N175" i="29" s="1"/>
  <c r="K175" i="29"/>
  <c r="K174" i="29"/>
  <c r="K173" i="29"/>
  <c r="K172" i="29"/>
  <c r="K171" i="29"/>
  <c r="K170" i="29"/>
  <c r="K169" i="29"/>
  <c r="K168" i="29"/>
  <c r="L168" i="29" s="1"/>
  <c r="K167" i="29"/>
  <c r="K166" i="29"/>
  <c r="K165" i="29"/>
  <c r="K164" i="29"/>
  <c r="K163" i="29"/>
  <c r="K162" i="29"/>
  <c r="K161" i="29"/>
  <c r="K160" i="29"/>
  <c r="L160" i="29" s="1"/>
  <c r="N159" i="29" s="1"/>
  <c r="K159" i="29"/>
  <c r="K158" i="29"/>
  <c r="K157" i="29"/>
  <c r="K156" i="29"/>
  <c r="L156" i="29" s="1"/>
  <c r="N155" i="29" s="1"/>
  <c r="K155" i="29"/>
  <c r="K154" i="29"/>
  <c r="K153" i="29"/>
  <c r="K152" i="29"/>
  <c r="K151" i="29"/>
  <c r="K150" i="29"/>
  <c r="K149" i="29"/>
  <c r="K148" i="29"/>
  <c r="L148" i="29" s="1"/>
  <c r="N147" i="29" s="1"/>
  <c r="K147" i="29"/>
  <c r="K146" i="29"/>
  <c r="K145" i="29"/>
  <c r="K144" i="29"/>
  <c r="L144" i="29" s="1"/>
  <c r="N143" i="29" s="1"/>
  <c r="K143" i="29"/>
  <c r="K142" i="29"/>
  <c r="K141" i="29"/>
  <c r="K140" i="29"/>
  <c r="K139" i="29"/>
  <c r="K138" i="29"/>
  <c r="K137" i="29"/>
  <c r="K136" i="29"/>
  <c r="K135" i="29"/>
  <c r="K134" i="29"/>
  <c r="K133" i="29"/>
  <c r="K132" i="29"/>
  <c r="K131" i="29"/>
  <c r="K130" i="29"/>
  <c r="K129" i="29"/>
  <c r="K128" i="29"/>
  <c r="L128" i="29" s="1"/>
  <c r="K127" i="29"/>
  <c r="K126" i="29"/>
  <c r="K125" i="29"/>
  <c r="K124" i="29"/>
  <c r="K123" i="29"/>
  <c r="K122" i="29"/>
  <c r="K121" i="29"/>
  <c r="K120" i="29"/>
  <c r="K119" i="29"/>
  <c r="K118" i="29"/>
  <c r="K117" i="29"/>
  <c r="K116" i="29"/>
  <c r="K115" i="29"/>
  <c r="K114" i="29"/>
  <c r="K113" i="29"/>
  <c r="K112" i="29"/>
  <c r="L112" i="29" s="1"/>
  <c r="N111" i="29" s="1"/>
  <c r="K111" i="29"/>
  <c r="K110" i="29"/>
  <c r="K109" i="29"/>
  <c r="K108" i="29"/>
  <c r="L108" i="29" s="1"/>
  <c r="K107" i="29"/>
  <c r="K106" i="29"/>
  <c r="K105" i="29"/>
  <c r="K104" i="29"/>
  <c r="L104" i="29" s="1"/>
  <c r="K103" i="29"/>
  <c r="K102" i="29"/>
  <c r="K101" i="29"/>
  <c r="K100" i="29"/>
  <c r="K99" i="29"/>
  <c r="K98" i="29"/>
  <c r="K97" i="29"/>
  <c r="L96" i="29"/>
  <c r="N95" i="29" s="1"/>
  <c r="K96" i="29"/>
  <c r="K95" i="29"/>
  <c r="K94" i="29"/>
  <c r="K93" i="29"/>
  <c r="K92" i="29"/>
  <c r="L92" i="29" s="1"/>
  <c r="N91" i="29" s="1"/>
  <c r="K91" i="29"/>
  <c r="K90" i="29"/>
  <c r="K89" i="29"/>
  <c r="K88" i="29"/>
  <c r="L88" i="29" s="1"/>
  <c r="N87" i="29"/>
  <c r="K87" i="29"/>
  <c r="K86" i="29"/>
  <c r="K85" i="29"/>
  <c r="K84" i="29"/>
  <c r="L84" i="29" s="1"/>
  <c r="N83" i="29" s="1"/>
  <c r="K83" i="29"/>
  <c r="K82" i="29"/>
  <c r="K81" i="29"/>
  <c r="L80" i="29"/>
  <c r="N79" i="29" s="1"/>
  <c r="K80" i="29"/>
  <c r="K79" i="29"/>
  <c r="K78" i="29"/>
  <c r="K77" i="29"/>
  <c r="K76" i="29"/>
  <c r="K75" i="29"/>
  <c r="K74" i="29"/>
  <c r="K73" i="29"/>
  <c r="K72" i="29"/>
  <c r="K71" i="29"/>
  <c r="K70" i="29"/>
  <c r="K69" i="29"/>
  <c r="K68" i="29"/>
  <c r="K67" i="29"/>
  <c r="K66" i="29"/>
  <c r="K65" i="29"/>
  <c r="K64" i="29"/>
  <c r="L64" i="29" s="1"/>
  <c r="K63" i="29"/>
  <c r="K62" i="29"/>
  <c r="K61" i="29"/>
  <c r="K60" i="29"/>
  <c r="L60" i="29" s="1"/>
  <c r="K59" i="29"/>
  <c r="K58" i="29"/>
  <c r="K57" i="29"/>
  <c r="K56" i="29"/>
  <c r="L56" i="29" s="1"/>
  <c r="K55" i="29"/>
  <c r="K54" i="29"/>
  <c r="K53" i="29"/>
  <c r="K52" i="29"/>
  <c r="K51" i="29"/>
  <c r="K50" i="29"/>
  <c r="K49" i="29"/>
  <c r="K48" i="29"/>
  <c r="L48" i="29" s="1"/>
  <c r="N47" i="29" s="1"/>
  <c r="K47" i="29"/>
  <c r="K46" i="29"/>
  <c r="K45" i="29"/>
  <c r="K44" i="29"/>
  <c r="L44" i="29" s="1"/>
  <c r="K43" i="29"/>
  <c r="K42" i="29"/>
  <c r="K41" i="29"/>
  <c r="L40" i="29"/>
  <c r="K40" i="29"/>
  <c r="K39" i="29"/>
  <c r="K38" i="29"/>
  <c r="K37" i="29"/>
  <c r="K36" i="29"/>
  <c r="K35" i="29"/>
  <c r="K34" i="29"/>
  <c r="K33" i="29"/>
  <c r="K32" i="29"/>
  <c r="L32" i="29" s="1"/>
  <c r="N31" i="29" s="1"/>
  <c r="K31" i="29"/>
  <c r="K30" i="29"/>
  <c r="K29" i="29"/>
  <c r="K28" i="29"/>
  <c r="L28" i="29" s="1"/>
  <c r="N27" i="29" s="1"/>
  <c r="K27" i="29"/>
  <c r="K26" i="29"/>
  <c r="K25" i="29"/>
  <c r="K24" i="29"/>
  <c r="L24" i="29" s="1"/>
  <c r="K23" i="29"/>
  <c r="K22" i="29"/>
  <c r="K21" i="29"/>
  <c r="K20" i="29"/>
  <c r="L20" i="29" s="1"/>
  <c r="N19" i="29" s="1"/>
  <c r="K19" i="29"/>
  <c r="K18" i="29"/>
  <c r="K17" i="29"/>
  <c r="L16" i="29"/>
  <c r="K16" i="29"/>
  <c r="K15" i="29"/>
  <c r="N15" i="29" l="1"/>
  <c r="L72" i="29"/>
  <c r="N71" i="29" s="1"/>
  <c r="L76" i="29"/>
  <c r="N75" i="29" s="1"/>
  <c r="L120" i="29"/>
  <c r="L124" i="29"/>
  <c r="L152" i="29"/>
  <c r="N151" i="29" s="1"/>
  <c r="L172" i="29"/>
  <c r="L212" i="29"/>
  <c r="N211" i="29" s="1"/>
  <c r="L260" i="29"/>
  <c r="N259" i="29" s="1"/>
  <c r="L264" i="29"/>
  <c r="L268" i="29"/>
  <c r="L340" i="29"/>
  <c r="N339" i="29" s="1"/>
  <c r="L136" i="29"/>
  <c r="N135" i="29" s="1"/>
  <c r="L140" i="29"/>
  <c r="N139" i="29" s="1"/>
  <c r="L184" i="29"/>
  <c r="L188" i="29"/>
  <c r="N187" i="29" s="1"/>
  <c r="L216" i="29"/>
  <c r="N215" i="29" s="1"/>
  <c r="L236" i="29"/>
  <c r="N235" i="29" s="1"/>
  <c r="L276" i="29"/>
  <c r="N275" i="29" s="1"/>
  <c r="L284" i="29"/>
  <c r="N283" i="29" s="1"/>
  <c r="L308" i="29"/>
  <c r="N307" i="29" s="1"/>
  <c r="AE36" i="30"/>
  <c r="AC37" i="10"/>
  <c r="AE36" i="10" s="1"/>
  <c r="N43" i="29"/>
  <c r="N247" i="29"/>
  <c r="N55" i="29"/>
  <c r="N107" i="29"/>
  <c r="N331" i="29"/>
  <c r="N119" i="29"/>
  <c r="N171" i="29"/>
  <c r="N267" i="29"/>
  <c r="N183" i="29"/>
  <c r="N39" i="29"/>
  <c r="N103" i="29"/>
  <c r="N167" i="29"/>
  <c r="N231" i="29"/>
  <c r="N263" i="29"/>
  <c r="N299" i="29"/>
  <c r="N59" i="29"/>
  <c r="N123" i="29"/>
  <c r="N251" i="29"/>
  <c r="N359" i="29"/>
  <c r="L36" i="29"/>
  <c r="AD23" i="10" s="1"/>
  <c r="N63" i="29"/>
  <c r="N127" i="29"/>
  <c r="N191" i="29"/>
  <c r="N327" i="29"/>
  <c r="L348" i="29"/>
  <c r="N23" i="29"/>
  <c r="L100" i="29"/>
  <c r="L164" i="29"/>
  <c r="N199" i="29"/>
  <c r="L228" i="29"/>
  <c r="N295" i="29"/>
  <c r="L316" i="29"/>
  <c r="L52" i="29"/>
  <c r="L116" i="29"/>
  <c r="L180" i="29"/>
  <c r="L244" i="29"/>
  <c r="L280" i="29"/>
  <c r="L312" i="29"/>
  <c r="L344" i="29"/>
  <c r="L68" i="29"/>
  <c r="L132" i="29"/>
  <c r="L196" i="29"/>
  <c r="AD33" i="10" l="1"/>
  <c r="AD27" i="10"/>
  <c r="AD37" i="10"/>
  <c r="N195" i="29"/>
  <c r="M196" i="29"/>
  <c r="M312" i="29"/>
  <c r="N311" i="29"/>
  <c r="M116" i="29"/>
  <c r="N115" i="29"/>
  <c r="M296" i="29"/>
  <c r="M240" i="29"/>
  <c r="M144" i="29"/>
  <c r="M92" i="29"/>
  <c r="M328" i="29"/>
  <c r="M224" i="29"/>
  <c r="M128" i="29"/>
  <c r="M320" i="29"/>
  <c r="M204" i="29"/>
  <c r="M140" i="29"/>
  <c r="M76" i="29"/>
  <c r="M352" i="29"/>
  <c r="M120" i="29"/>
  <c r="M248" i="29"/>
  <c r="M336" i="29"/>
  <c r="N131" i="29"/>
  <c r="M132" i="29"/>
  <c r="M280" i="29"/>
  <c r="N279" i="29"/>
  <c r="M52" i="29"/>
  <c r="N51" i="29"/>
  <c r="M292" i="29"/>
  <c r="M228" i="29"/>
  <c r="N227" i="29"/>
  <c r="M176" i="29"/>
  <c r="M80" i="29"/>
  <c r="M20" i="29"/>
  <c r="M324" i="29"/>
  <c r="M192" i="29"/>
  <c r="M36" i="29"/>
  <c r="N35" i="29"/>
  <c r="M360" i="29"/>
  <c r="M252" i="29"/>
  <c r="M188" i="29"/>
  <c r="M124" i="29"/>
  <c r="M60" i="29"/>
  <c r="M300" i="29"/>
  <c r="M232" i="29"/>
  <c r="M168" i="29"/>
  <c r="M104" i="29"/>
  <c r="M40" i="29"/>
  <c r="M172" i="29"/>
  <c r="M332" i="29"/>
  <c r="M44" i="29"/>
  <c r="M304" i="29"/>
  <c r="N67" i="29"/>
  <c r="M68" i="29"/>
  <c r="M244" i="29"/>
  <c r="N243" i="29"/>
  <c r="N315" i="29"/>
  <c r="M316" i="29"/>
  <c r="M276" i="29"/>
  <c r="M220" i="29"/>
  <c r="M164" i="29"/>
  <c r="N163" i="29"/>
  <c r="M112" i="29"/>
  <c r="N347" i="29"/>
  <c r="M348" i="29"/>
  <c r="M308" i="29"/>
  <c r="M96" i="29"/>
  <c r="M28" i="29"/>
  <c r="M356" i="29"/>
  <c r="M264" i="29"/>
  <c r="M212" i="29"/>
  <c r="M148" i="29"/>
  <c r="M84" i="29"/>
  <c r="M24" i="29"/>
  <c r="M184" i="29"/>
  <c r="M56" i="29"/>
  <c r="M272" i="29"/>
  <c r="M344" i="29"/>
  <c r="N343" i="29"/>
  <c r="M180" i="29"/>
  <c r="N179" i="29"/>
  <c r="M256" i="29"/>
  <c r="M208" i="29"/>
  <c r="M156" i="29"/>
  <c r="M100" i="29"/>
  <c r="N99" i="29"/>
  <c r="M48" i="29"/>
  <c r="M288" i="29"/>
  <c r="M160" i="29"/>
  <c r="M64" i="29"/>
  <c r="M16" i="29"/>
  <c r="M340" i="29"/>
  <c r="M216" i="29"/>
  <c r="M152" i="29"/>
  <c r="M88" i="29"/>
  <c r="M32" i="29"/>
  <c r="M284" i="29"/>
  <c r="M260" i="29"/>
  <c r="M200" i="29"/>
  <c r="M136" i="29"/>
  <c r="M72" i="29"/>
  <c r="M236" i="29"/>
  <c r="M268" i="29"/>
  <c r="M108" i="29"/>
  <c r="AJ14" i="10" l="1"/>
  <c r="AF14" i="10"/>
  <c r="AB14" i="10"/>
  <c r="X14" i="10"/>
  <c r="AB9" i="10" l="1"/>
  <c r="E14" i="10"/>
</calcChain>
</file>

<file path=xl/sharedStrings.xml><?xml version="1.0" encoding="utf-8"?>
<sst xmlns="http://schemas.openxmlformats.org/spreadsheetml/2006/main" count="4497" uniqueCount="1104">
  <si>
    <t>平成２７年度</t>
    <rPh sb="0" eb="2">
      <t>ヘイセイ</t>
    </rPh>
    <rPh sb="4" eb="6">
      <t>ネンド</t>
    </rPh>
    <phoneticPr fontId="3"/>
  </si>
  <si>
    <t>活用</t>
    <rPh sb="0" eb="2">
      <t>カツヨウ</t>
    </rPh>
    <phoneticPr fontId="3"/>
  </si>
  <si>
    <t>メニューに戻る</t>
    <rPh sb="5" eb="6">
      <t>モド</t>
    </rPh>
    <phoneticPr fontId="2"/>
  </si>
  <si>
    <t>参照資料</t>
    <rPh sb="0" eb="2">
      <t>サンショウ</t>
    </rPh>
    <rPh sb="2" eb="4">
      <t>シリョウ</t>
    </rPh>
    <phoneticPr fontId="2"/>
  </si>
  <si>
    <t>　色のセルに、貴校の説問別平均正答率データをコピー＆ペーストし、分析結果を入力してください。（ベンチマークグラフの表示には、Ｅｘｃｅｌ2010以上のバージョンが必要です。）</t>
    <rPh sb="1" eb="2">
      <t>イロ</t>
    </rPh>
    <rPh sb="7" eb="9">
      <t>キコウ</t>
    </rPh>
    <rPh sb="10" eb="11">
      <t>セツ</t>
    </rPh>
    <rPh sb="11" eb="13">
      <t>モンベツ</t>
    </rPh>
    <rPh sb="13" eb="15">
      <t>ヘイキン</t>
    </rPh>
    <rPh sb="15" eb="18">
      <t>セイトウリツ</t>
    </rPh>
    <rPh sb="32" eb="34">
      <t>ブンセキ</t>
    </rPh>
    <rPh sb="34" eb="36">
      <t>ケッカ</t>
    </rPh>
    <rPh sb="37" eb="39">
      <t>ニュウリョク</t>
    </rPh>
    <rPh sb="57" eb="59">
      <t>ヒョウジ</t>
    </rPh>
    <rPh sb="71" eb="73">
      <t>イジョウ</t>
    </rPh>
    <rPh sb="80" eb="82">
      <t>ヒツヨウ</t>
    </rPh>
    <phoneticPr fontId="2"/>
  </si>
  <si>
    <t>▶▶▶</t>
    <phoneticPr fontId="2"/>
  </si>
  <si>
    <t>順位</t>
    <rPh sb="0" eb="2">
      <t>ジュンイ</t>
    </rPh>
    <phoneticPr fontId="2"/>
  </si>
  <si>
    <t>▼</t>
    <phoneticPr fontId="2"/>
  </si>
  <si>
    <t>改善プラン　作成</t>
    <rPh sb="0" eb="2">
      <t>カイゼン</t>
    </rPh>
    <rPh sb="6" eb="8">
      <t>サクセイ</t>
    </rPh>
    <phoneticPr fontId="2"/>
  </si>
  <si>
    <t>ＳＴＥＰ①</t>
    <phoneticPr fontId="2"/>
  </si>
  <si>
    <t>ＳＴＥＰ②</t>
    <phoneticPr fontId="2"/>
  </si>
  <si>
    <t>ＳＴＥＰ③</t>
    <phoneticPr fontId="2"/>
  </si>
  <si>
    <t>ＳＴＥＰ④</t>
    <phoneticPr fontId="2"/>
  </si>
  <si>
    <t>結果分析</t>
    <rPh sb="0" eb="2">
      <t>ケッカ</t>
    </rPh>
    <rPh sb="2" eb="4">
      <t>ブンセキ</t>
    </rPh>
    <phoneticPr fontId="2"/>
  </si>
  <si>
    <t>基本情報入力</t>
    <rPh sb="0" eb="2">
      <t>キホン</t>
    </rPh>
    <rPh sb="2" eb="4">
      <t>ジョウホウ</t>
    </rPh>
    <rPh sb="4" eb="6">
      <t>ニュウリョク</t>
    </rPh>
    <phoneticPr fontId="2"/>
  </si>
  <si>
    <t>学校名</t>
    <rPh sb="0" eb="3">
      <t>ガッコウメイ</t>
    </rPh>
    <phoneticPr fontId="2"/>
  </si>
  <si>
    <t>○○○立○○○学校</t>
  </si>
  <si>
    <t>○○○立○○○学校</t>
    <rPh sb="3" eb="4">
      <t>リツ</t>
    </rPh>
    <rPh sb="7" eb="9">
      <t>ガッコウ</t>
    </rPh>
    <phoneticPr fontId="2"/>
  </si>
  <si>
    <t>岡山県教育庁義務教育課作成</t>
    <rPh sb="5" eb="6">
      <t>チョウ</t>
    </rPh>
    <rPh sb="6" eb="8">
      <t>ギム</t>
    </rPh>
    <rPh sb="8" eb="11">
      <t>キョウイクカ</t>
    </rPh>
    <rPh sb="11" eb="13">
      <t>サクセイ</t>
    </rPh>
    <phoneticPr fontId="4"/>
  </si>
  <si>
    <t>各STEPのボタンをクリックすると目的のシートにジャンプします。</t>
    <rPh sb="0" eb="1">
      <t>カク</t>
    </rPh>
    <rPh sb="17" eb="19">
      <t>モクテキ</t>
    </rPh>
    <phoneticPr fontId="2"/>
  </si>
  <si>
    <t>作成</t>
    <rPh sb="0" eb="2">
      <t>サクセイ</t>
    </rPh>
    <phoneticPr fontId="3"/>
  </si>
  <si>
    <t>昨年度の取組とその成果</t>
    <rPh sb="0" eb="3">
      <t>サクネンド</t>
    </rPh>
    <rPh sb="4" eb="6">
      <t>トリクミ</t>
    </rPh>
    <rPh sb="9" eb="11">
      <t>セイカ</t>
    </rPh>
    <phoneticPr fontId="3"/>
  </si>
  <si>
    <t>課題解決に向けた今後の取組</t>
    <rPh sb="0" eb="2">
      <t>カダイ</t>
    </rPh>
    <rPh sb="2" eb="4">
      <t>カイケツ</t>
    </rPh>
    <rPh sb="5" eb="6">
      <t>ム</t>
    </rPh>
    <rPh sb="8" eb="10">
      <t>コンゴ</t>
    </rPh>
    <rPh sb="11" eb="13">
      <t>トリクミ</t>
    </rPh>
    <phoneticPr fontId="3"/>
  </si>
  <si>
    <t xml:space="preserve">＜すぐに取り組む内容＞
</t>
    <rPh sb="4" eb="5">
      <t>ト</t>
    </rPh>
    <rPh sb="6" eb="7">
      <t>ク</t>
    </rPh>
    <rPh sb="8" eb="10">
      <t>ナイヨウ</t>
    </rPh>
    <phoneticPr fontId="3"/>
  </si>
  <si>
    <t xml:space="preserve">＜中・長期的に取り組む内容＞
</t>
    <rPh sb="1" eb="2">
      <t>チュウ</t>
    </rPh>
    <rPh sb="3" eb="5">
      <t>チョウキ</t>
    </rPh>
    <rPh sb="5" eb="6">
      <t>テキ</t>
    </rPh>
    <rPh sb="7" eb="8">
      <t>ト</t>
    </rPh>
    <rPh sb="9" eb="10">
      <t>ク</t>
    </rPh>
    <rPh sb="11" eb="13">
      <t>ナイヨウ</t>
    </rPh>
    <phoneticPr fontId="3"/>
  </si>
  <si>
    <t>本校の課題</t>
    <rPh sb="0" eb="2">
      <t>ホンコウ</t>
    </rPh>
    <rPh sb="3" eb="5">
      <t>カダイ</t>
    </rPh>
    <phoneticPr fontId="3"/>
  </si>
  <si>
    <t>具体的目標</t>
    <rPh sb="0" eb="3">
      <t>グタイテキ</t>
    </rPh>
    <rPh sb="3" eb="5">
      <t>モクヒョウ</t>
    </rPh>
    <phoneticPr fontId="3"/>
  </si>
  <si>
    <t>何を</t>
    <rPh sb="0" eb="1">
      <t>ナニ</t>
    </rPh>
    <phoneticPr fontId="3"/>
  </si>
  <si>
    <t>どこまで</t>
    <phoneticPr fontId="3"/>
  </si>
  <si>
    <t>いつまでに</t>
    <phoneticPr fontId="3"/>
  </si>
  <si>
    <t>どのような方法で</t>
    <rPh sb="5" eb="7">
      <t>ホウホウ</t>
    </rPh>
    <phoneticPr fontId="3"/>
  </si>
  <si>
    <t>達成状況（12月末現在）</t>
    <rPh sb="0" eb="2">
      <t>タッセイ</t>
    </rPh>
    <rPh sb="2" eb="4">
      <t>ジョウキョウ</t>
    </rPh>
    <rPh sb="7" eb="8">
      <t>ガツ</t>
    </rPh>
    <rPh sb="8" eb="9">
      <t>マツ</t>
    </rPh>
    <rPh sb="9" eb="11">
      <t>ゲンザイ</t>
    </rPh>
    <phoneticPr fontId="3"/>
  </si>
  <si>
    <t>達成状況（2月末現在）</t>
    <rPh sb="0" eb="2">
      <t>タッセイ</t>
    </rPh>
    <rPh sb="2" eb="4">
      <t>ジョウキョウ</t>
    </rPh>
    <rPh sb="6" eb="7">
      <t>ガツ</t>
    </rPh>
    <rPh sb="7" eb="8">
      <t>マツ</t>
    </rPh>
    <rPh sb="8" eb="10">
      <t>ゲンザイ</t>
    </rPh>
    <phoneticPr fontId="3"/>
  </si>
  <si>
    <t>次年度への改善点</t>
    <rPh sb="0" eb="3">
      <t>ジネンド</t>
    </rPh>
    <rPh sb="5" eb="7">
      <t>カイゼン</t>
    </rPh>
    <rPh sb="7" eb="8">
      <t>テン</t>
    </rPh>
    <phoneticPr fontId="3"/>
  </si>
  <si>
    <t>説明及び課題</t>
    <rPh sb="0" eb="2">
      <t>セツメイ</t>
    </rPh>
    <rPh sb="2" eb="3">
      <t>オヨ</t>
    </rPh>
    <rPh sb="4" eb="6">
      <t>カダイ</t>
    </rPh>
    <phoneticPr fontId="3"/>
  </si>
  <si>
    <t>達成度</t>
    <rPh sb="0" eb="3">
      <t>タッセイド</t>
    </rPh>
    <phoneticPr fontId="3"/>
  </si>
  <si>
    <t>※　達成度…「S：目標を大きく上回った（100％超）」「A：目標を十分達成できた（85％以上100％未満）」「B：目標を概ね達成できた（70％以上85％未満）」</t>
    <rPh sb="2" eb="5">
      <t>タッセイド</t>
    </rPh>
    <rPh sb="9" eb="11">
      <t>モクヒョウ</t>
    </rPh>
    <rPh sb="12" eb="13">
      <t>オオ</t>
    </rPh>
    <rPh sb="15" eb="17">
      <t>ウワマワ</t>
    </rPh>
    <rPh sb="24" eb="25">
      <t>チョウ</t>
    </rPh>
    <rPh sb="30" eb="32">
      <t>モクヒョウ</t>
    </rPh>
    <rPh sb="33" eb="35">
      <t>ジュウブン</t>
    </rPh>
    <rPh sb="35" eb="37">
      <t>タッセイ</t>
    </rPh>
    <rPh sb="44" eb="46">
      <t>イジョウ</t>
    </rPh>
    <rPh sb="50" eb="52">
      <t>ミマン</t>
    </rPh>
    <rPh sb="57" eb="59">
      <t>モクヒョウ</t>
    </rPh>
    <rPh sb="60" eb="61">
      <t>オオム</t>
    </rPh>
    <rPh sb="62" eb="64">
      <t>タッセイ</t>
    </rPh>
    <rPh sb="71" eb="73">
      <t>イジョウ</t>
    </rPh>
    <rPh sb="76" eb="78">
      <t>ミマン</t>
    </rPh>
    <phoneticPr fontId="3"/>
  </si>
  <si>
    <t>　　　　　　　　　「C：目標をある程度達成できた（50％以上70％未満）」「D：目標をあまり達成できなかった（30％以上50％未満）」「E：目標を達成できなかった（30％未満）」</t>
    <rPh sb="40" eb="42">
      <t>モクヒョウ</t>
    </rPh>
    <rPh sb="46" eb="48">
      <t>タッセイ</t>
    </rPh>
    <rPh sb="58" eb="60">
      <t>イジョウ</t>
    </rPh>
    <rPh sb="63" eb="65">
      <t>ミマン</t>
    </rPh>
    <rPh sb="70" eb="72">
      <t>モクヒョウ</t>
    </rPh>
    <rPh sb="73" eb="75">
      <t>タッセイ</t>
    </rPh>
    <rPh sb="85" eb="87">
      <t>ミマン</t>
    </rPh>
    <phoneticPr fontId="3"/>
  </si>
  <si>
    <t>「結果分析」で作成した各種資料　等</t>
    <rPh sb="1" eb="3">
      <t>ケッカ</t>
    </rPh>
    <rPh sb="3" eb="5">
      <t>ブンセキ</t>
    </rPh>
    <rPh sb="7" eb="9">
      <t>サクセイ</t>
    </rPh>
    <rPh sb="11" eb="13">
      <t>カクシュ</t>
    </rPh>
    <rPh sb="13" eb="15">
      <t>シリョウ</t>
    </rPh>
    <rPh sb="16" eb="17">
      <t>トウ</t>
    </rPh>
    <phoneticPr fontId="2"/>
  </si>
  <si>
    <t>学校名</t>
    <rPh sb="0" eb="3">
      <t>ガッコウメイ</t>
    </rPh>
    <phoneticPr fontId="2"/>
  </si>
  <si>
    <t>Ｈ27
肯定率</t>
    <rPh sb="4" eb="6">
      <t>コウテイ</t>
    </rPh>
    <rPh sb="6" eb="7">
      <t>リツ</t>
    </rPh>
    <phoneticPr fontId="3"/>
  </si>
  <si>
    <t>・</t>
    <phoneticPr fontId="2"/>
  </si>
  <si>
    <t>保護者・地域へ理解・協力を求めること</t>
    <rPh sb="0" eb="3">
      <t>ホゴシャ</t>
    </rPh>
    <rPh sb="4" eb="6">
      <t>チイキ</t>
    </rPh>
    <rPh sb="7" eb="9">
      <t>リカイ</t>
    </rPh>
    <rPh sb="10" eb="12">
      <t>キョウリョク</t>
    </rPh>
    <rPh sb="13" eb="14">
      <t>モト</t>
    </rPh>
    <phoneticPr fontId="3"/>
  </si>
  <si>
    <t>▸▸</t>
    <phoneticPr fontId="2"/>
  </si>
  <si>
    <t>小中連携の取組</t>
    <rPh sb="0" eb="2">
      <t>ショウチュウ</t>
    </rPh>
    <rPh sb="2" eb="4">
      <t>レンケイ</t>
    </rPh>
    <rPh sb="5" eb="7">
      <t>トリクミ</t>
    </rPh>
    <phoneticPr fontId="3"/>
  </si>
  <si>
    <t xml:space="preserve"> 調査結果の概要</t>
    <rPh sb="1" eb="3">
      <t>チョウサ</t>
    </rPh>
    <rPh sb="3" eb="5">
      <t>ケッカ</t>
    </rPh>
    <rPh sb="6" eb="8">
      <t>ガイヨウ</t>
    </rPh>
    <phoneticPr fontId="2"/>
  </si>
  <si>
    <t xml:space="preserve"> 学力・学習状況調査改善プラン</t>
    <rPh sb="1" eb="3">
      <t>ガクリョク</t>
    </rPh>
    <rPh sb="4" eb="6">
      <t>ガクシュウ</t>
    </rPh>
    <rPh sb="6" eb="8">
      <t>ジョウキョウ</t>
    </rPh>
    <rPh sb="8" eb="10">
      <t>チョウサ</t>
    </rPh>
    <rPh sb="10" eb="12">
      <t>カイゼン</t>
    </rPh>
    <phoneticPr fontId="2"/>
  </si>
  <si>
    <t>□□　□□</t>
    <phoneticPr fontId="2"/>
  </si>
  <si>
    <t>学校長名</t>
    <rPh sb="0" eb="3">
      <t>ガッコウチョウ</t>
    </rPh>
    <rPh sb="3" eb="4">
      <t>メイ</t>
    </rPh>
    <phoneticPr fontId="2"/>
  </si>
  <si>
    <t>学校名・学校長名・指定事業名を直接入力します。</t>
    <rPh sb="0" eb="2">
      <t>ガッコウ</t>
    </rPh>
    <rPh sb="2" eb="3">
      <t>メイ</t>
    </rPh>
    <rPh sb="4" eb="7">
      <t>ガッコウチョウ</t>
    </rPh>
    <rPh sb="7" eb="8">
      <t>メイ</t>
    </rPh>
    <rPh sb="9" eb="11">
      <t>シテイ</t>
    </rPh>
    <rPh sb="11" eb="13">
      <t>ジギョウ</t>
    </rPh>
    <rPh sb="13" eb="14">
      <t>メイ</t>
    </rPh>
    <rPh sb="15" eb="17">
      <t>チョクセツ</t>
    </rPh>
    <rPh sb="17" eb="19">
      <t>ニュウリョク</t>
    </rPh>
    <phoneticPr fontId="2"/>
  </si>
  <si>
    <t>事業名</t>
    <rPh sb="0" eb="2">
      <t>ジギョウ</t>
    </rPh>
    <rPh sb="2" eb="3">
      <t>メイ</t>
    </rPh>
    <phoneticPr fontId="2"/>
  </si>
  <si>
    <t>義務教育課（学力班）事業名</t>
    <rPh sb="0" eb="2">
      <t>ギム</t>
    </rPh>
    <rPh sb="2" eb="5">
      <t>キョウイクカ</t>
    </rPh>
    <rPh sb="6" eb="8">
      <t>ガクリョク</t>
    </rPh>
    <rPh sb="8" eb="9">
      <t>ハン</t>
    </rPh>
    <rPh sb="10" eb="12">
      <t>ジギョウ</t>
    </rPh>
    <rPh sb="12" eb="13">
      <t>メイ</t>
    </rPh>
    <phoneticPr fontId="2"/>
  </si>
  <si>
    <t>記入例
参照</t>
    <rPh sb="0" eb="2">
      <t>キニュウ</t>
    </rPh>
    <rPh sb="2" eb="3">
      <t>レイ</t>
    </rPh>
    <rPh sb="4" eb="6">
      <t>サンショウ</t>
    </rPh>
    <phoneticPr fontId="2"/>
  </si>
  <si>
    <t>＊＊＊＊＊＊＊＊＊</t>
    <phoneticPr fontId="2"/>
  </si>
  <si>
    <t>魅力ある授業づくり徹底事業</t>
    <rPh sb="0" eb="2">
      <t>ミリョク</t>
    </rPh>
    <rPh sb="4" eb="6">
      <t>ジュギョウ</t>
    </rPh>
    <rPh sb="9" eb="11">
      <t>テッテイ</t>
    </rPh>
    <rPh sb="11" eb="13">
      <t>ジギョウ</t>
    </rPh>
    <phoneticPr fontId="2"/>
  </si>
  <si>
    <t>プランシート
に戻る</t>
    <rPh sb="8" eb="9">
      <t>モド</t>
    </rPh>
    <phoneticPr fontId="2"/>
  </si>
  <si>
    <t>１．学習規律の徹底
　・時間で始まり，時間で終わる
  ・授業はじめと終わりのあいさつ
２．家庭学習の充実
　・提出率アップの取り組み
　・家庭学習の手引きの配付
３．基礎基本の充実
　・朝学習、補充学習の実施
４．環境整備
　・教室内の環境整備</t>
    <phoneticPr fontId="2"/>
  </si>
  <si>
    <t xml:space="preserve">●国語では、「文の定義」や「接続語の働き」など、文法の基礎基本に関わる事項の正答率が低い。
●国語は全体を通して正答率が低く、県平均に達していないが、特に、記述問題に対しての無解答率が高い。
●算数（数学）では、「図形」領域での正答率が低い。「図形の合同条件」や「１ａの広さ」についての誤答が多い。
●算数（数学）では、どの領域においても県平均を下回っている。特に「図形」領域が弱い。
・漢字の読み書き、四則計算といった基礎基本は身についているが、活用問題に限らず基礎問題の中でも問題文を読み取れていない児童（生徒）が多い。
・自分の考えを書いて表現することを苦手と感じる児童（生徒）が多い。
・家庭学習の時間が短く、宿題はしているものの自ら進んで学習する習慣が身に付いていない。
</t>
    <phoneticPr fontId="2"/>
  </si>
  <si>
    <t xml:space="preserve">① 教育課程編成の工夫
　・朝学習の充実…朝学習は２週間ごとにメニューを設定して行う。内容配列を工夫し、既習事項の反復練習に力点を置く。
　・朝読書の充実…共通の読書カードを作成する。
　・補充学習の実施…補充学習は３年対象で実施する。（過去の問題や到達度テスト等も活用）
　・授業時間数の確保…土曜日授業の効果的な活用について検討する。
　・基礎的基本的な知識・技能の定着…定期的に小テストを実施し、児童のつまずきをきめ細かく把握し、個に応じた支援を行う。
</t>
    <phoneticPr fontId="2"/>
  </si>
  <si>
    <t>① 授業改善・授業の充実
　・授業公開を中心に据えた校内研修の実施…外部講師による学習会や、指導主事による個別指導で授業改善を図る。
　・「岡山型学習スタンダード」の積極的活用を図る。
　・国語・算数（数学）の学力診断テストの実施…学力診断テストは、結果を分析し、授業や次年度に生かしていく。
② 家庭学習の取組の共有化
　・家庭学習の手引きの作成・配布…家庭学習の方法・内容を自分自身で振り返る機会を増やしたり、家庭に呼びかけたりする。
　・自主学習への取組（宿題の内容の見直し）…望ましい自主学習内容等を指導したり、好事例を紹介するなどして、取組を活性化する。</t>
    <phoneticPr fontId="2"/>
  </si>
  <si>
    <t>　保護者の協力を得て、家庭学習習慣の確立を図る。
　地域の人材を活用し、補充学習の際の児童への個別指導や採点等の取組を充実させる。</t>
    <phoneticPr fontId="2"/>
  </si>
  <si>
    <t>算数（数学）の県平均正答率以下の設問</t>
    <phoneticPr fontId="2"/>
  </si>
  <si>
    <t>県平均以上</t>
    <phoneticPr fontId="2"/>
  </si>
  <si>
    <t>たしかめテストや次年度調査までに</t>
    <phoneticPr fontId="2"/>
  </si>
  <si>
    <t>朝学習の充実や補充学習の実施
定期的な小テスト</t>
    <phoneticPr fontId="2"/>
  </si>
  <si>
    <t>家庭学習を行っている児童の割合</t>
    <phoneticPr fontId="2"/>
  </si>
  <si>
    <t>前年度10％増</t>
    <phoneticPr fontId="2"/>
  </si>
  <si>
    <t>次年度調査</t>
    <phoneticPr fontId="2"/>
  </si>
  <si>
    <t>中学校区共通の家庭学習の手引きの作成・活用</t>
    <phoneticPr fontId="2"/>
  </si>
  <si>
    <t>結果分析及び学力・学習状況改善プラン作成支援ツール</t>
    <rPh sb="9" eb="11">
      <t>ガクシュウ</t>
    </rPh>
    <rPh sb="11" eb="13">
      <t>ジョウキョウ</t>
    </rPh>
    <phoneticPr fontId="2"/>
  </si>
  <si>
    <t>岡山県教育庁義務教育課</t>
    <rPh sb="0" eb="3">
      <t>オカヤマケン</t>
    </rPh>
    <rPh sb="3" eb="6">
      <t>キョウイクチョウ</t>
    </rPh>
    <rPh sb="6" eb="8">
      <t>ギム</t>
    </rPh>
    <rPh sb="8" eb="11">
      <t>キョウイクカ</t>
    </rPh>
    <phoneticPr fontId="2"/>
  </si>
  <si>
    <t>平成２７年度　全国学力・学習状況調査</t>
    <rPh sb="0" eb="2">
      <t>ヘイセイ</t>
    </rPh>
    <rPh sb="4" eb="6">
      <t>ネンド</t>
    </rPh>
    <rPh sb="7" eb="9">
      <t>ゼンコク</t>
    </rPh>
    <rPh sb="9" eb="11">
      <t>ガクリョク</t>
    </rPh>
    <rPh sb="12" eb="14">
      <t>ガクシュウ</t>
    </rPh>
    <rPh sb="14" eb="16">
      <t>ジョウキョウ</t>
    </rPh>
    <rPh sb="16" eb="18">
      <t>チョウサ</t>
    </rPh>
    <phoneticPr fontId="2"/>
  </si>
  <si>
    <t>平成２７年度全国学力・学習状況調査</t>
    <phoneticPr fontId="3"/>
  </si>
  <si>
    <t>学校名</t>
    <rPh sb="0" eb="3">
      <t>ガッコウメイ</t>
    </rPh>
    <phoneticPr fontId="3"/>
  </si>
  <si>
    <t>調査結果概況　［国語Ａ：主として知識］</t>
    <rPh sb="0" eb="2">
      <t>チョウサ</t>
    </rPh>
    <rPh sb="2" eb="4">
      <t>ケッカ</t>
    </rPh>
    <rPh sb="4" eb="6">
      <t>ガイキョウ</t>
    </rPh>
    <phoneticPr fontId="63"/>
  </si>
  <si>
    <t>平均正答数</t>
    <rPh sb="4" eb="5">
      <t>スウ</t>
    </rPh>
    <phoneticPr fontId="3"/>
  </si>
  <si>
    <t>平均正答率
(％)</t>
    <rPh sb="4" eb="5">
      <t>リツ</t>
    </rPh>
    <phoneticPr fontId="3"/>
  </si>
  <si>
    <t>中央値</t>
    <rPh sb="0" eb="3">
      <t>チュウオウチ</t>
    </rPh>
    <phoneticPr fontId="3"/>
  </si>
  <si>
    <t>標準偏差</t>
    <rPh sb="0" eb="2">
      <t>ヒョウジュン</t>
    </rPh>
    <rPh sb="2" eb="4">
      <t>ヘンサ</t>
    </rPh>
    <phoneticPr fontId="3"/>
  </si>
  <si>
    <t>差</t>
    <rPh sb="0" eb="1">
      <t>サ</t>
    </rPh>
    <phoneticPr fontId="3"/>
  </si>
  <si>
    <t>県（公立）</t>
    <rPh sb="0" eb="1">
      <t>ケン</t>
    </rPh>
    <rPh sb="2" eb="4">
      <t>コウリツ</t>
    </rPh>
    <phoneticPr fontId="3"/>
  </si>
  <si>
    <t>全国（公立）</t>
    <rPh sb="0" eb="2">
      <t>ゼンコク</t>
    </rPh>
    <rPh sb="3" eb="5">
      <t>コウリツ</t>
    </rPh>
    <phoneticPr fontId="3"/>
  </si>
  <si>
    <t>正答数集計値</t>
    <rPh sb="0" eb="1">
      <t>セイ</t>
    </rPh>
    <rPh sb="1" eb="2">
      <t>コタ</t>
    </rPh>
    <rPh sb="2" eb="3">
      <t>スウ</t>
    </rPh>
    <rPh sb="3" eb="5">
      <t>シュウケイ</t>
    </rPh>
    <rPh sb="5" eb="6">
      <t>チ</t>
    </rPh>
    <phoneticPr fontId="3"/>
  </si>
  <si>
    <t>貴校または貴教育委員会（本年度）</t>
    <rPh sb="12" eb="15">
      <t>ホンネンド</t>
    </rPh>
    <phoneticPr fontId="3"/>
  </si>
  <si>
    <t>前年度
（割合）</t>
    <rPh sb="0" eb="3">
      <t>ゼンネンド</t>
    </rPh>
    <rPh sb="5" eb="7">
      <t>ワリアイ</t>
    </rPh>
    <phoneticPr fontId="3"/>
  </si>
  <si>
    <t>県（公立）
（割合）</t>
    <rPh sb="0" eb="1">
      <t>ケン</t>
    </rPh>
    <rPh sb="2" eb="4">
      <t>コウリツ</t>
    </rPh>
    <rPh sb="7" eb="9">
      <t>ワリアイ</t>
    </rPh>
    <phoneticPr fontId="3"/>
  </si>
  <si>
    <t>全国（公立）
（割合）</t>
    <rPh sb="0" eb="2">
      <t>ゼンコク</t>
    </rPh>
    <rPh sb="3" eb="5">
      <t>コウリツ</t>
    </rPh>
    <rPh sb="8" eb="10">
      <t>ワリアイ</t>
    </rPh>
    <phoneticPr fontId="3"/>
  </si>
  <si>
    <t>貴校または貴教育委員会（前年度）</t>
    <rPh sb="12" eb="13">
      <t>マエ</t>
    </rPh>
    <rPh sb="13" eb="15">
      <t>ネンド</t>
    </rPh>
    <phoneticPr fontId="3"/>
  </si>
  <si>
    <t>/</t>
  </si>
  <si>
    <t>０問</t>
    <rPh sb="1" eb="2">
      <t>モン</t>
    </rPh>
    <phoneticPr fontId="3"/>
  </si>
  <si>
    <t>１問</t>
    <rPh sb="1" eb="2">
      <t>モン</t>
    </rPh>
    <phoneticPr fontId="3"/>
  </si>
  <si>
    <t>２問</t>
    <rPh sb="1" eb="2">
      <t>モン</t>
    </rPh>
    <phoneticPr fontId="3"/>
  </si>
  <si>
    <t>正答数分布グラフ（横軸：正答数，縦軸：割合）</t>
    <rPh sb="0" eb="2">
      <t>セイトウ</t>
    </rPh>
    <rPh sb="2" eb="3">
      <t>スウ</t>
    </rPh>
    <rPh sb="3" eb="5">
      <t>ブンプ</t>
    </rPh>
    <rPh sb="9" eb="11">
      <t>ヨコジク</t>
    </rPh>
    <rPh sb="12" eb="14">
      <t>セイトウ</t>
    </rPh>
    <rPh sb="14" eb="15">
      <t>スウ</t>
    </rPh>
    <rPh sb="16" eb="18">
      <t>タテジク</t>
    </rPh>
    <rPh sb="19" eb="21">
      <t>ワリアイ</t>
    </rPh>
    <phoneticPr fontId="3"/>
  </si>
  <si>
    <t>３問</t>
    <rPh sb="1" eb="2">
      <t>モン</t>
    </rPh>
    <phoneticPr fontId="3"/>
  </si>
  <si>
    <t>４問</t>
    <rPh sb="1" eb="2">
      <t>モン</t>
    </rPh>
    <phoneticPr fontId="3"/>
  </si>
  <si>
    <t>５問</t>
    <rPh sb="1" eb="2">
      <t>モン</t>
    </rPh>
    <phoneticPr fontId="3"/>
  </si>
  <si>
    <t>６問</t>
    <rPh sb="1" eb="2">
      <t>モン</t>
    </rPh>
    <phoneticPr fontId="3"/>
  </si>
  <si>
    <t>７問</t>
    <rPh sb="1" eb="2">
      <t>モン</t>
    </rPh>
    <phoneticPr fontId="3"/>
  </si>
  <si>
    <t>８問</t>
    <rPh sb="1" eb="2">
      <t>モン</t>
    </rPh>
    <phoneticPr fontId="3"/>
  </si>
  <si>
    <t>９問</t>
    <rPh sb="1" eb="2">
      <t>モン</t>
    </rPh>
    <phoneticPr fontId="3"/>
  </si>
  <si>
    <t>県</t>
    <rPh sb="0" eb="1">
      <t>ケン</t>
    </rPh>
    <phoneticPr fontId="3"/>
  </si>
  <si>
    <t>0問</t>
  </si>
  <si>
    <t>1問</t>
    <rPh sb="1" eb="2">
      <t>モン</t>
    </rPh>
    <phoneticPr fontId="3"/>
  </si>
  <si>
    <t>15問</t>
  </si>
  <si>
    <t>１０問</t>
    <rPh sb="2" eb="3">
      <t>モン</t>
    </rPh>
    <phoneticPr fontId="3"/>
  </si>
  <si>
    <t>国語</t>
    <rPh sb="0" eb="2">
      <t>コクゴ</t>
    </rPh>
    <phoneticPr fontId="3"/>
  </si>
  <si>
    <t>貴校または貴教育委員会（本年度）</t>
    <rPh sb="0" eb="1">
      <t>キ</t>
    </rPh>
    <rPh sb="1" eb="2">
      <t>コウ</t>
    </rPh>
    <rPh sb="5" eb="6">
      <t>キ</t>
    </rPh>
    <rPh sb="6" eb="8">
      <t>キョウイク</t>
    </rPh>
    <rPh sb="8" eb="11">
      <t>イインカイ</t>
    </rPh>
    <rPh sb="12" eb="15">
      <t>ホンネンド</t>
    </rPh>
    <phoneticPr fontId="3"/>
  </si>
  <si>
    <t>１１問</t>
    <rPh sb="2" eb="3">
      <t>モン</t>
    </rPh>
    <phoneticPr fontId="3"/>
  </si>
  <si>
    <t>貴校または貴教育委員会（前年度）</t>
    <rPh sb="0" eb="1">
      <t>キ</t>
    </rPh>
    <rPh sb="1" eb="2">
      <t>コウ</t>
    </rPh>
    <rPh sb="5" eb="6">
      <t>キ</t>
    </rPh>
    <rPh sb="6" eb="8">
      <t>キョウイク</t>
    </rPh>
    <rPh sb="8" eb="11">
      <t>イインカイ</t>
    </rPh>
    <rPh sb="12" eb="13">
      <t>ゼン</t>
    </rPh>
    <rPh sb="13" eb="15">
      <t>ネンド</t>
    </rPh>
    <phoneticPr fontId="3"/>
  </si>
  <si>
    <t>１２問</t>
    <rPh sb="2" eb="3">
      <t>モン</t>
    </rPh>
    <phoneticPr fontId="3"/>
  </si>
  <si>
    <t>１３問</t>
    <rPh sb="2" eb="3">
      <t>モン</t>
    </rPh>
    <phoneticPr fontId="3"/>
  </si>
  <si>
    <t>１４問</t>
    <rPh sb="2" eb="3">
      <t>モン</t>
    </rPh>
    <phoneticPr fontId="3"/>
  </si>
  <si>
    <t>１５問</t>
    <rPh sb="2" eb="3">
      <t>モン</t>
    </rPh>
    <phoneticPr fontId="3"/>
  </si>
  <si>
    <t>調査結果概況　［国語B：主として活用］</t>
    <rPh sb="0" eb="2">
      <t>チョウサ</t>
    </rPh>
    <rPh sb="2" eb="4">
      <t>ケッカ</t>
    </rPh>
    <rPh sb="4" eb="6">
      <t>ガイキョウ</t>
    </rPh>
    <rPh sb="16" eb="18">
      <t>カツヨウ</t>
    </rPh>
    <phoneticPr fontId="63"/>
  </si>
  <si>
    <t>10問</t>
  </si>
  <si>
    <t>分析結果</t>
    <rPh sb="0" eb="2">
      <t>ブンセキ</t>
    </rPh>
    <rPh sb="2" eb="4">
      <t>ケッカ</t>
    </rPh>
    <phoneticPr fontId="3"/>
  </si>
  <si>
    <t>国語A</t>
    <rPh sb="0" eb="2">
      <t>コクゴ</t>
    </rPh>
    <phoneticPr fontId="2"/>
  </si>
  <si>
    <t>成果</t>
    <rPh sb="0" eb="2">
      <t>セイカ</t>
    </rPh>
    <phoneticPr fontId="2"/>
  </si>
  <si>
    <t>改善策（案）</t>
    <rPh sb="0" eb="3">
      <t>カイゼンサク</t>
    </rPh>
    <rPh sb="4" eb="5">
      <t>アン</t>
    </rPh>
    <phoneticPr fontId="2"/>
  </si>
  <si>
    <t>課題</t>
    <rPh sb="0" eb="2">
      <t>カダイ</t>
    </rPh>
    <phoneticPr fontId="2"/>
  </si>
  <si>
    <t>国語B</t>
    <rPh sb="0" eb="2">
      <t>コクゴ</t>
    </rPh>
    <phoneticPr fontId="2"/>
  </si>
  <si>
    <t>16問</t>
  </si>
  <si>
    <t>17問</t>
  </si>
  <si>
    <t>１６問</t>
    <rPh sb="2" eb="3">
      <t>モン</t>
    </rPh>
    <phoneticPr fontId="3"/>
  </si>
  <si>
    <t>１７問</t>
    <rPh sb="2" eb="3">
      <t>モン</t>
    </rPh>
    <phoneticPr fontId="3"/>
  </si>
  <si>
    <t>11問</t>
  </si>
  <si>
    <t>12問</t>
  </si>
  <si>
    <t>13問</t>
  </si>
  <si>
    <t>調査結果概況　［理科］</t>
    <rPh sb="0" eb="2">
      <t>チョウサ</t>
    </rPh>
    <rPh sb="2" eb="4">
      <t>ケッカ</t>
    </rPh>
    <rPh sb="4" eb="6">
      <t>ガイキョウ</t>
    </rPh>
    <rPh sb="8" eb="10">
      <t>リカ</t>
    </rPh>
    <phoneticPr fontId="63"/>
  </si>
  <si>
    <t>前回
（割合）</t>
    <rPh sb="0" eb="2">
      <t>ゼンカイ</t>
    </rPh>
    <rPh sb="4" eb="6">
      <t>ワリアイ</t>
    </rPh>
    <phoneticPr fontId="3"/>
  </si>
  <si>
    <t>貴校または貴教育委員会（前回）</t>
    <rPh sb="12" eb="14">
      <t>ゼンカイ</t>
    </rPh>
    <phoneticPr fontId="3"/>
  </si>
  <si>
    <t>18問</t>
  </si>
  <si>
    <t>19問</t>
  </si>
  <si>
    <t>20問</t>
  </si>
  <si>
    <t>21問</t>
  </si>
  <si>
    <t>22問</t>
  </si>
  <si>
    <t>23問</t>
  </si>
  <si>
    <t>24問</t>
  </si>
  <si>
    <t>貴校または貴教育委員会（前回）</t>
    <rPh sb="0" eb="1">
      <t>キ</t>
    </rPh>
    <rPh sb="1" eb="2">
      <t>コウ</t>
    </rPh>
    <rPh sb="5" eb="6">
      <t>キ</t>
    </rPh>
    <rPh sb="6" eb="8">
      <t>キョウイク</t>
    </rPh>
    <rPh sb="8" eb="11">
      <t>イインカイ</t>
    </rPh>
    <rPh sb="12" eb="14">
      <t>ゼンカイ</t>
    </rPh>
    <phoneticPr fontId="3"/>
  </si>
  <si>
    <t>１８問</t>
    <rPh sb="2" eb="3">
      <t>モン</t>
    </rPh>
    <phoneticPr fontId="3"/>
  </si>
  <si>
    <t>１９問</t>
    <rPh sb="2" eb="3">
      <t>モン</t>
    </rPh>
    <phoneticPr fontId="3"/>
  </si>
  <si>
    <t>２０問</t>
    <rPh sb="2" eb="3">
      <t>モン</t>
    </rPh>
    <phoneticPr fontId="3"/>
  </si>
  <si>
    <t>２１問</t>
    <rPh sb="2" eb="3">
      <t>モン</t>
    </rPh>
    <phoneticPr fontId="3"/>
  </si>
  <si>
    <t>２２問</t>
    <rPh sb="2" eb="3">
      <t>モン</t>
    </rPh>
    <phoneticPr fontId="3"/>
  </si>
  <si>
    <t>２３問</t>
    <rPh sb="2" eb="3">
      <t>モン</t>
    </rPh>
    <phoneticPr fontId="3"/>
  </si>
  <si>
    <t>２４問</t>
    <rPh sb="2" eb="3">
      <t>モン</t>
    </rPh>
    <phoneticPr fontId="3"/>
  </si>
  <si>
    <t>理科</t>
    <rPh sb="0" eb="2">
      <t>リカ</t>
    </rPh>
    <phoneticPr fontId="2"/>
  </si>
  <si>
    <t>調査結果概況　［理科Ａ：主として知識］</t>
    <rPh sb="0" eb="2">
      <t>チョウサ</t>
    </rPh>
    <rPh sb="2" eb="4">
      <t>ケッカ</t>
    </rPh>
    <rPh sb="4" eb="6">
      <t>ガイキョウ</t>
    </rPh>
    <rPh sb="8" eb="10">
      <t>リカ</t>
    </rPh>
    <phoneticPr fontId="63"/>
  </si>
  <si>
    <t>調査結果概況　［理科B：主として活用］</t>
    <rPh sb="0" eb="2">
      <t>チョウサ</t>
    </rPh>
    <rPh sb="2" eb="4">
      <t>ケッカ</t>
    </rPh>
    <rPh sb="4" eb="6">
      <t>ガイキョウ</t>
    </rPh>
    <rPh sb="8" eb="10">
      <t>リカ</t>
    </rPh>
    <rPh sb="16" eb="18">
      <t>カツヨウ</t>
    </rPh>
    <phoneticPr fontId="63"/>
  </si>
  <si>
    <t>14問</t>
  </si>
  <si>
    <t>理科A</t>
    <rPh sb="0" eb="2">
      <t>リカ</t>
    </rPh>
    <phoneticPr fontId="2"/>
  </si>
  <si>
    <t>理科B</t>
    <rPh sb="0" eb="2">
      <t>リカ</t>
    </rPh>
    <phoneticPr fontId="2"/>
  </si>
  <si>
    <t>平成２７年度全国学力・学習状況調査</t>
    <phoneticPr fontId="72" type="Hiragana" alignment="center"/>
  </si>
  <si>
    <t>設問別調査結果　［国語Ａ：主として知識］</t>
    <rPh sb="0" eb="2">
      <t>セツモン</t>
    </rPh>
    <rPh sb="2" eb="3">
      <t>ベツ</t>
    </rPh>
    <rPh sb="3" eb="5">
      <t>チョウサ</t>
    </rPh>
    <rPh sb="5" eb="7">
      <t>ケッカ</t>
    </rPh>
    <phoneticPr fontId="63"/>
  </si>
  <si>
    <t>集計結果</t>
    <rPh sb="0" eb="2">
      <t>シュウケイ</t>
    </rPh>
    <rPh sb="2" eb="4">
      <t>ケッカ</t>
    </rPh>
    <phoneticPr fontId="3"/>
  </si>
  <si>
    <t>貴校　又は　貴教育委員会</t>
    <rPh sb="0" eb="2">
      <t>キコウ</t>
    </rPh>
    <rPh sb="3" eb="4">
      <t>マタ</t>
    </rPh>
    <rPh sb="6" eb="7">
      <t>キ</t>
    </rPh>
    <rPh sb="7" eb="9">
      <t>キョウイク</t>
    </rPh>
    <rPh sb="9" eb="12">
      <t>イインカイ</t>
    </rPh>
    <phoneticPr fontId="3"/>
  </si>
  <si>
    <t>岡山県（公立）</t>
    <rPh sb="0" eb="3">
      <t>オカヤマケン</t>
    </rPh>
    <phoneticPr fontId="3"/>
  </si>
  <si>
    <t>分類</t>
    <rPh sb="0" eb="2">
      <t>ブンルイ</t>
    </rPh>
    <phoneticPr fontId="3"/>
  </si>
  <si>
    <t>区分</t>
    <rPh sb="0" eb="2">
      <t>クブン</t>
    </rPh>
    <phoneticPr fontId="3"/>
  </si>
  <si>
    <t>対象設問数
（問）</t>
    <rPh sb="0" eb="2">
      <t>タイショウ</t>
    </rPh>
    <rPh sb="2" eb="4">
      <t>セツモン</t>
    </rPh>
    <rPh sb="4" eb="5">
      <t>スウ</t>
    </rPh>
    <rPh sb="7" eb="8">
      <t>モン</t>
    </rPh>
    <phoneticPr fontId="3"/>
  </si>
  <si>
    <t>ベンチマークグラフ（対全国）</t>
    <rPh sb="10" eb="11">
      <t>タイ</t>
    </rPh>
    <rPh sb="11" eb="13">
      <t>ゼンコク</t>
    </rPh>
    <phoneticPr fontId="3"/>
  </si>
  <si>
    <t>貴校・貴教委</t>
    <rPh sb="3" eb="4">
      <t>キ</t>
    </rPh>
    <rPh sb="4" eb="6">
      <t>キョウイ</t>
    </rPh>
    <phoneticPr fontId="3"/>
  </si>
  <si>
    <t>優先順位</t>
    <rPh sb="0" eb="2">
      <t>ユウセン</t>
    </rPh>
    <rPh sb="2" eb="4">
      <t>ジュンイ</t>
    </rPh>
    <phoneticPr fontId="3"/>
  </si>
  <si>
    <r>
      <rPr>
        <sz val="11"/>
        <color rgb="FFFF0000"/>
        <rFont val="ＭＳ Ｐゴシック"/>
        <family val="3"/>
        <charset val="128"/>
      </rPr>
      <t>-15.0</t>
    </r>
    <r>
      <rPr>
        <sz val="11"/>
        <color theme="1"/>
        <rFont val="ＭＳ Ｐゴシック"/>
        <family val="2"/>
        <charset val="128"/>
        <scheme val="minor"/>
      </rPr>
      <t xml:space="preserve"> ▼ </t>
    </r>
    <r>
      <rPr>
        <sz val="11"/>
        <color theme="3"/>
        <rFont val="ＭＳ Ｐゴシック"/>
        <family val="3"/>
        <charset val="128"/>
      </rPr>
      <t>+15.0</t>
    </r>
    <phoneticPr fontId="3"/>
  </si>
  <si>
    <t>学習指導要領の領域等</t>
    <rPh sb="0" eb="2">
      <t>ガクシュウ</t>
    </rPh>
    <rPh sb="2" eb="4">
      <t>シドウ</t>
    </rPh>
    <rPh sb="4" eb="6">
      <t>ヨウリョウ</t>
    </rPh>
    <rPh sb="7" eb="9">
      <t>リョウイキ</t>
    </rPh>
    <rPh sb="9" eb="10">
      <t>トウ</t>
    </rPh>
    <phoneticPr fontId="3"/>
  </si>
  <si>
    <t>伝統的な言語文化と国語の特質に関する事項</t>
  </si>
  <si>
    <t>評価の観点</t>
    <rPh sb="0" eb="2">
      <t>ヒョウカ</t>
    </rPh>
    <rPh sb="3" eb="5">
      <t>カンテン</t>
    </rPh>
    <phoneticPr fontId="3"/>
  </si>
  <si>
    <t>問題形式</t>
    <rPh sb="0" eb="2">
      <t>モンダイ</t>
    </rPh>
    <rPh sb="2" eb="4">
      <t>ケイシキ</t>
    </rPh>
    <phoneticPr fontId="3"/>
  </si>
  <si>
    <t>設問別集計結果</t>
    <rPh sb="0" eb="2">
      <t>セツモン</t>
    </rPh>
    <rPh sb="2" eb="3">
      <t>ベツ</t>
    </rPh>
    <rPh sb="3" eb="5">
      <t>シュウケイ</t>
    </rPh>
    <rPh sb="5" eb="7">
      <t>ケッカ</t>
    </rPh>
    <phoneticPr fontId="3"/>
  </si>
  <si>
    <t>設問番号</t>
    <rPh sb="0" eb="2">
      <t>セツモン</t>
    </rPh>
    <phoneticPr fontId="3"/>
  </si>
  <si>
    <t>設問の概要</t>
    <rPh sb="0" eb="2">
      <t>セツモン</t>
    </rPh>
    <rPh sb="3" eb="5">
      <t>ガイヨウ</t>
    </rPh>
    <phoneticPr fontId="3"/>
  </si>
  <si>
    <t>出題の趣旨</t>
    <rPh sb="0" eb="2">
      <t>シュツダイ</t>
    </rPh>
    <rPh sb="3" eb="5">
      <t>シュシ</t>
    </rPh>
    <phoneticPr fontId="3"/>
  </si>
  <si>
    <t>貴校　又は　貴教育委員会</t>
    <rPh sb="3" eb="4">
      <t>マタ</t>
    </rPh>
    <rPh sb="6" eb="7">
      <t>キ</t>
    </rPh>
    <rPh sb="7" eb="9">
      <t>キョウイク</t>
    </rPh>
    <rPh sb="9" eb="12">
      <t>イインカイ</t>
    </rPh>
    <phoneticPr fontId="3"/>
  </si>
  <si>
    <t>正答率（％）の差</t>
    <rPh sb="0" eb="3">
      <t>セイトウリツ</t>
    </rPh>
    <rPh sb="7" eb="8">
      <t>サ</t>
    </rPh>
    <phoneticPr fontId="3"/>
  </si>
  <si>
    <t>○</t>
  </si>
  <si>
    <t>３</t>
  </si>
  <si>
    <t>４</t>
  </si>
  <si>
    <t>６</t>
  </si>
  <si>
    <t>７</t>
  </si>
  <si>
    <t>▼</t>
    <phoneticPr fontId="3"/>
  </si>
  <si>
    <t>課題</t>
    <rPh sb="0" eb="2">
      <t>カダイ</t>
    </rPh>
    <phoneticPr fontId="3"/>
  </si>
  <si>
    <t>改善策（案）</t>
    <rPh sb="0" eb="3">
      <t>カイゼンサク</t>
    </rPh>
    <rPh sb="4" eb="5">
      <t>アン</t>
    </rPh>
    <phoneticPr fontId="3"/>
  </si>
  <si>
    <t>設問別調査結果　［国語Ｂ：主として活用］</t>
    <rPh sb="0" eb="2">
      <t>セツモン</t>
    </rPh>
    <rPh sb="2" eb="3">
      <t>ベツ</t>
    </rPh>
    <rPh sb="3" eb="5">
      <t>チョウサ</t>
    </rPh>
    <rPh sb="5" eb="7">
      <t>ケッカ</t>
    </rPh>
    <rPh sb="17" eb="19">
      <t>カツヨウ</t>
    </rPh>
    <phoneticPr fontId="63"/>
  </si>
  <si>
    <t>▶▶▶</t>
    <phoneticPr fontId="3"/>
  </si>
  <si>
    <t>学習指導要領の領域</t>
    <rPh sb="0" eb="2">
      <t>ガクシュウ</t>
    </rPh>
    <rPh sb="2" eb="4">
      <t>シドウ</t>
    </rPh>
    <rPh sb="4" eb="6">
      <t>ヨウリョウ</t>
    </rPh>
    <rPh sb="7" eb="9">
      <t>リョウイキ</t>
    </rPh>
    <phoneticPr fontId="3"/>
  </si>
  <si>
    <t>選択式</t>
    <rPh sb="0" eb="2">
      <t>センタク</t>
    </rPh>
    <rPh sb="2" eb="3">
      <t>シキ</t>
    </rPh>
    <phoneticPr fontId="3"/>
  </si>
  <si>
    <t>短答式</t>
    <rPh sb="0" eb="1">
      <t>タン</t>
    </rPh>
    <rPh sb="1" eb="2">
      <t>コタエ</t>
    </rPh>
    <rPh sb="2" eb="3">
      <t>シキ</t>
    </rPh>
    <phoneticPr fontId="3"/>
  </si>
  <si>
    <t>記述式</t>
    <rPh sb="0" eb="2">
      <t>キジュツ</t>
    </rPh>
    <rPh sb="2" eb="3">
      <t>シキ</t>
    </rPh>
    <phoneticPr fontId="3"/>
  </si>
  <si>
    <t>１（１）</t>
  </si>
  <si>
    <t>１（２）</t>
  </si>
  <si>
    <t>１（３）</t>
  </si>
  <si>
    <t>２（１）</t>
  </si>
  <si>
    <t>２（２）</t>
  </si>
  <si>
    <t>２（３）</t>
  </si>
  <si>
    <t>２（４）</t>
  </si>
  <si>
    <t>４（１）</t>
  </si>
  <si>
    <t>４（２）</t>
  </si>
  <si>
    <t>５（１）</t>
  </si>
  <si>
    <t>５（２）</t>
  </si>
  <si>
    <t>６（１）</t>
  </si>
  <si>
    <t>６（２）</t>
  </si>
  <si>
    <t>８</t>
  </si>
  <si>
    <t>３（１）</t>
  </si>
  <si>
    <t>３（２）</t>
  </si>
  <si>
    <t>設問別調査結果　［理科］</t>
    <rPh sb="0" eb="2">
      <t>セツモン</t>
    </rPh>
    <rPh sb="2" eb="3">
      <t>ベツ</t>
    </rPh>
    <rPh sb="3" eb="5">
      <t>チョウサ</t>
    </rPh>
    <rPh sb="5" eb="7">
      <t>ケッカ</t>
    </rPh>
    <rPh sb="9" eb="11">
      <t>リカ</t>
    </rPh>
    <phoneticPr fontId="63"/>
  </si>
  <si>
    <t>枠組み</t>
    <rPh sb="0" eb="2">
      <t>ワクグ</t>
    </rPh>
    <phoneticPr fontId="3"/>
  </si>
  <si>
    <t>観察・実験の技能</t>
  </si>
  <si>
    <t>自然事象についての知識・理解</t>
  </si>
  <si>
    <t>１（４）</t>
  </si>
  <si>
    <t>３（３）</t>
  </si>
  <si>
    <t>３（４）</t>
  </si>
  <si>
    <t>設問番号</t>
    <rPh sb="0" eb="2">
      <t>セツモン</t>
    </rPh>
    <rPh sb="2" eb="4">
      <t>バンゴウ</t>
    </rPh>
    <phoneticPr fontId="3"/>
  </si>
  <si>
    <t>１</t>
  </si>
  <si>
    <t>２</t>
  </si>
  <si>
    <t>５</t>
  </si>
  <si>
    <t>９</t>
  </si>
  <si>
    <t>全国平均との差</t>
    <rPh sb="0" eb="2">
      <t>ゼンコク</t>
    </rPh>
    <rPh sb="2" eb="4">
      <t>ヘイキン</t>
    </rPh>
    <rPh sb="6" eb="7">
      <t>サ</t>
    </rPh>
    <phoneticPr fontId="2"/>
  </si>
  <si>
    <r>
      <rPr>
        <sz val="6"/>
        <color rgb="FF0070C0"/>
        <rFont val="ＭＳ ゴシック"/>
        <family val="3"/>
        <charset val="128"/>
      </rPr>
      <t>5.0</t>
    </r>
    <r>
      <rPr>
        <sz val="6"/>
        <rFont val="ＭＳ ゴシック"/>
        <family val="3"/>
        <charset val="128"/>
      </rPr>
      <t xml:space="preserve">
▶
</t>
    </r>
    <r>
      <rPr>
        <sz val="6"/>
        <color rgb="FFFF0000"/>
        <rFont val="ＭＳ ゴシック"/>
        <family val="3"/>
        <charset val="128"/>
      </rPr>
      <t>-5.0</t>
    </r>
    <phoneticPr fontId="2"/>
  </si>
  <si>
    <t>２一</t>
  </si>
  <si>
    <t>２二</t>
  </si>
  <si>
    <t>５一</t>
  </si>
  <si>
    <t>１一</t>
  </si>
  <si>
    <t>１二</t>
  </si>
  <si>
    <t>１三</t>
  </si>
  <si>
    <t>２三</t>
  </si>
  <si>
    <t>３一</t>
  </si>
  <si>
    <t>３二</t>
  </si>
  <si>
    <t>知識</t>
    <rPh sb="0" eb="2">
      <t>チシキ</t>
    </rPh>
    <phoneticPr fontId="3"/>
  </si>
  <si>
    <t>　色のセルに、貴校のデータをコピー＆ペースト（「値の貼り付け」推奨）し、分析結果を入力してください。（ベンチマークグラフの表示には、Ｅｘｃｅｌ2010以上のバージョンが必要です。）</t>
    <rPh sb="1" eb="2">
      <t>イロ</t>
    </rPh>
    <rPh sb="7" eb="9">
      <t>キコウ</t>
    </rPh>
    <rPh sb="24" eb="25">
      <t>アタイ</t>
    </rPh>
    <rPh sb="26" eb="27">
      <t>ハ</t>
    </rPh>
    <rPh sb="28" eb="29">
      <t>ツ</t>
    </rPh>
    <rPh sb="31" eb="33">
      <t>スイショウ</t>
    </rPh>
    <rPh sb="36" eb="38">
      <t>ブンセキ</t>
    </rPh>
    <rPh sb="38" eb="40">
      <t>ケッカ</t>
    </rPh>
    <rPh sb="41" eb="43">
      <t>ニュウリョク</t>
    </rPh>
    <rPh sb="61" eb="63">
      <t>ヒョウジ</t>
    </rPh>
    <rPh sb="75" eb="77">
      <t>イジョウ</t>
    </rPh>
    <rPh sb="84" eb="86">
      <t>ヒツヨウ</t>
    </rPh>
    <phoneticPr fontId="2"/>
  </si>
  <si>
    <t>児童数</t>
    <phoneticPr fontId="3"/>
  </si>
  <si>
    <t>学校名
（教育委員会名）</t>
    <rPh sb="0" eb="3">
      <t>ガッコウメイ</t>
    </rPh>
    <rPh sb="5" eb="7">
      <t>キョウイク</t>
    </rPh>
    <rPh sb="7" eb="10">
      <t>イインカイ</t>
    </rPh>
    <rPh sb="10" eb="11">
      <t>メイ</t>
    </rPh>
    <phoneticPr fontId="3"/>
  </si>
  <si>
    <t>※【その他】とは，『選択肢以外の回答や複数回答』されたものである。</t>
    <phoneticPr fontId="3"/>
  </si>
  <si>
    <r>
      <t>1段目：学校の児童数　　　　　　　　　　　2段目：学校の児童数の割合(％)</t>
    </r>
    <r>
      <rPr>
        <sz val="8.5"/>
        <color indexed="9"/>
        <rFont val="ＭＳ ゴシック"/>
        <family val="3"/>
        <charset val="128"/>
      </rPr>
      <t>＿＿＿</t>
    </r>
    <r>
      <rPr>
        <sz val="8.5"/>
        <rFont val="ＭＳ ゴシック"/>
        <family val="3"/>
        <charset val="128"/>
      </rPr>
      <t>_x000D_
3段目：都道府県(公立)の児童数の割合(％)　4段目：全国(公立)の児童数の割合(％)</t>
    </r>
    <phoneticPr fontId="3"/>
  </si>
  <si>
    <t>質問
番号</t>
    <rPh sb="0" eb="2">
      <t>シツモン</t>
    </rPh>
    <rPh sb="3" eb="5">
      <t>バンゴウ</t>
    </rPh>
    <phoneticPr fontId="3"/>
  </si>
  <si>
    <t>質問事項</t>
    <rPh sb="0" eb="2">
      <t>シツモン</t>
    </rPh>
    <rPh sb="2" eb="4">
      <t>ジコウ</t>
    </rPh>
    <phoneticPr fontId="3"/>
  </si>
  <si>
    <t>肯定的</t>
    <rPh sb="0" eb="3">
      <t>コウテイテキ</t>
    </rPh>
    <phoneticPr fontId="3"/>
  </si>
  <si>
    <t>全国</t>
    <rPh sb="0" eb="2">
      <t>ゼンコク</t>
    </rPh>
    <phoneticPr fontId="3"/>
  </si>
  <si>
    <t>優先</t>
    <rPh sb="0" eb="2">
      <t>ユウセン</t>
    </rPh>
    <phoneticPr fontId="3"/>
  </si>
  <si>
    <t>ベンチマークグラフ</t>
    <phoneticPr fontId="3"/>
  </si>
  <si>
    <t>選択肢</t>
    <rPh sb="0" eb="1">
      <t>セン</t>
    </rPh>
    <rPh sb="1" eb="2">
      <t>タク</t>
    </rPh>
    <rPh sb="2" eb="3">
      <t>アシ</t>
    </rPh>
    <phoneticPr fontId="3"/>
  </si>
  <si>
    <t>その他</t>
    <rPh sb="2" eb="3">
      <t>タ</t>
    </rPh>
    <phoneticPr fontId="3"/>
  </si>
  <si>
    <t>無回答</t>
    <rPh sb="0" eb="3">
      <t>ムカイトウ</t>
    </rPh>
    <phoneticPr fontId="3"/>
  </si>
  <si>
    <t>回答率</t>
    <rPh sb="0" eb="2">
      <t>カイトウ</t>
    </rPh>
    <rPh sb="2" eb="3">
      <t>リツ</t>
    </rPh>
    <phoneticPr fontId="3"/>
  </si>
  <si>
    <t>との差</t>
    <rPh sb="2" eb="3">
      <t>サ</t>
    </rPh>
    <phoneticPr fontId="3"/>
  </si>
  <si>
    <t>順位</t>
    <rPh sb="0" eb="2">
      <t>ジュンイ</t>
    </rPh>
    <phoneticPr fontId="3"/>
  </si>
  <si>
    <r>
      <rPr>
        <sz val="9"/>
        <color rgb="FFFF0000"/>
        <rFont val="ＭＳ Ｐゴシック"/>
        <family val="3"/>
        <charset val="128"/>
      </rPr>
      <t>-15.0</t>
    </r>
    <r>
      <rPr>
        <sz val="9"/>
        <rFont val="ＭＳ Ｐゴシック"/>
        <family val="3"/>
        <charset val="128"/>
      </rPr>
      <t>▼</t>
    </r>
    <r>
      <rPr>
        <sz val="9"/>
        <color rgb="FF0070C0"/>
        <rFont val="ＭＳ Ｐゴシック"/>
        <family val="3"/>
        <charset val="128"/>
      </rPr>
      <t>+15.0</t>
    </r>
    <phoneticPr fontId="3"/>
  </si>
  <si>
    <t>１</t>
    <phoneticPr fontId="3"/>
  </si>
  <si>
    <t>（１）</t>
  </si>
  <si>
    <t>朝食を毎日食べていますか</t>
  </si>
  <si>
    <t>（２）</t>
  </si>
  <si>
    <t>毎日，同じくらいの時刻に寝ていますか</t>
  </si>
  <si>
    <t>（３）</t>
  </si>
  <si>
    <t>毎日，同じくらいの時刻に起きていますか</t>
  </si>
  <si>
    <t>（４）</t>
  </si>
  <si>
    <t>ものごとを最後までやり遂げて，うれしかったことがありますか</t>
  </si>
  <si>
    <t>（５）</t>
  </si>
  <si>
    <t>難しいことでも，失敗を恐れないで挑戦していますか</t>
  </si>
  <si>
    <t>（６）</t>
  </si>
  <si>
    <t>自分には，よいところがあると思いますか</t>
  </si>
  <si>
    <t>（７）</t>
  </si>
  <si>
    <t>友達の前で自分の考えや意見を発表することは得意ですか</t>
  </si>
  <si>
    <t>（８）</t>
  </si>
  <si>
    <t>友達と話し合うとき，友達の話や意見を最後まで聞くことができますか</t>
  </si>
  <si>
    <t>（９）</t>
  </si>
  <si>
    <t>将来の夢や目標を持っていますか</t>
  </si>
  <si>
    <t>（１０）</t>
  </si>
  <si>
    <t>普段（月～金曜日），１日当たりどれくらいの時間，テレビやビデオ・ＤＶＤを見たり，聞いたりしますか（勉強のためのテレビやビデオ・ＤＶＤを見る時間，テレビゲームをする時間は除く）</t>
  </si>
  <si>
    <t>（１１）</t>
  </si>
  <si>
    <t>普段（月～金曜日），１日当たりどれくらいの時間，テレビゲーム（コンピュータゲーム，携帯式のゲーム，携帯電話やスマートフォンを使ったゲームも含む）をしますか</t>
  </si>
  <si>
    <t>（１２）</t>
  </si>
  <si>
    <t>普段（月～金曜日），１日当たりどれくらいの時間，携帯電話やスマートフォンで通話やメール，インターネットをしますか（携帯電話やスマートフォンを使ってゲームをする時間は除く）</t>
  </si>
  <si>
    <t>（１３）</t>
  </si>
  <si>
    <t>学校の授業時間以外に，普段（月～金曜日），１日当たりどれくらいの時間，勉強をしますか（学習塾で勉強している時間や家庭教師に教わっている時間も含む）</t>
  </si>
  <si>
    <t>（１４）</t>
  </si>
  <si>
    <t>土曜日や日曜日など学校が休みの日に，１日当たりどれくらいの時間，勉強をしますか（学習塾で勉強している時間や家庭教師に教わっている時間も含む）</t>
  </si>
  <si>
    <t>（１５）</t>
  </si>
  <si>
    <t>学習塾（家庭教師を含む）で勉強をしていますか</t>
  </si>
  <si>
    <t>（１６）</t>
  </si>
  <si>
    <t>学校の授業時間以外に，普段（月～金曜日），１日当たりどれくらいの時間，読書をしますか（教科書や参考書，漫画や雑誌は除く）</t>
  </si>
  <si>
    <t>（１７）</t>
  </si>
  <si>
    <t>昼休みや放課後，学校が休みの日に，本（教科書や参考書，漫画や雑誌は除く）を読んだり，借りたりするために，学校図書館・学校図書室や地域の図書館にどれくらい行きますか</t>
  </si>
  <si>
    <t>（１８）</t>
  </si>
  <si>
    <t>家の人（兄弟姉妹を除く）と学校での出来事について話をしますか</t>
  </si>
  <si>
    <t>（１９）</t>
  </si>
  <si>
    <t>家の人（兄弟姉妹を除く）は，授業参観や運動会などの学校の行事に来ますか</t>
  </si>
  <si>
    <t>（２０）</t>
  </si>
  <si>
    <t>家で，自分で計画を立てて勉強をしていますか</t>
  </si>
  <si>
    <t>（２１）</t>
  </si>
  <si>
    <t>家で，学校の宿題をしていますか</t>
  </si>
  <si>
    <t>（２２）</t>
  </si>
  <si>
    <t>家で，学校の授業の予習をしていますか</t>
  </si>
  <si>
    <t>（２３）</t>
  </si>
  <si>
    <t>家で，学校の授業の復習をしていますか</t>
  </si>
  <si>
    <t>（２４）</t>
  </si>
  <si>
    <t>学校に行くのは楽しいと思いますか</t>
  </si>
  <si>
    <t>（２５）</t>
  </si>
  <si>
    <t>あなたの学級では，学級会などの時間に友達同士で話し合って学級のきまりなどを決めていると思いますか</t>
  </si>
  <si>
    <t>（２６）</t>
  </si>
  <si>
    <t>学級みんなで協力して何かをやり遂げ，うれしかったことがありますか</t>
  </si>
  <si>
    <t>（２７）</t>
  </si>
  <si>
    <t>今住んでいる地域の行事に参加していますか</t>
  </si>
  <si>
    <t>（２８）</t>
  </si>
  <si>
    <t>地域や社会で起こっている問題や出来事に関心がありますか</t>
  </si>
  <si>
    <t>（２９）</t>
  </si>
  <si>
    <t>地域や社会をよくするために何をすべきかを考えることがありますか</t>
  </si>
  <si>
    <t>（３０）</t>
  </si>
  <si>
    <t>新聞を読んでいますか</t>
  </si>
  <si>
    <t>（３１）</t>
  </si>
  <si>
    <t>テレビのニュース番組やインターネットのニュースを見ますか（携帯電話やスマートフォンを使ってインターネットのニュースを見る場合も含む）</t>
  </si>
  <si>
    <t>（３２）</t>
  </si>
  <si>
    <t>（３３）</t>
  </si>
  <si>
    <t>人の気持ちが分かる人間になりたいと思いますか</t>
  </si>
  <si>
    <t>（３４）</t>
  </si>
  <si>
    <t>いじめは，どんな理由があってもいけないことだと思いますか</t>
  </si>
  <si>
    <t>（３５）</t>
  </si>
  <si>
    <t>人の役に立つ人間になりたいと思いますか</t>
  </si>
  <si>
    <t>（３６）</t>
  </si>
  <si>
    <t>「総合的な学習の時間」の授業で学習したことは，普段の生活や社会に出たときに役に立つと思いますか</t>
  </si>
  <si>
    <t>（３７）</t>
  </si>
  <si>
    <t>「総合的な学習の時間」では，自分で課題を立てて情報を集め整理して，調べたことを発表するなどの学習活動に取り組んでいますか</t>
  </si>
  <si>
    <t>（３８）</t>
  </si>
  <si>
    <t>（３９）</t>
  </si>
  <si>
    <t>（４０）</t>
  </si>
  <si>
    <t>（４１）</t>
  </si>
  <si>
    <t>（４２）</t>
  </si>
  <si>
    <t>（４３）</t>
  </si>
  <si>
    <t>（４４）</t>
  </si>
  <si>
    <t>４００字詰め原稿用紙２～３枚の感想文や説明文を書くことは難しいと思いますか</t>
  </si>
  <si>
    <t>（４５）</t>
  </si>
  <si>
    <t>学校の授業などで，自分の考えを他の人に説明したり，文章に書いたりすることは難しいと思いますか</t>
  </si>
  <si>
    <t>（４６）</t>
  </si>
  <si>
    <t>（４７）</t>
  </si>
  <si>
    <t>授業の中で分からないことがあったら，どうすることが多いですか</t>
  </si>
  <si>
    <t>（４８）</t>
  </si>
  <si>
    <t>国語の勉強は好きですか</t>
  </si>
  <si>
    <t>（４９）</t>
  </si>
  <si>
    <t>国語の勉強は大切だと思いますか</t>
  </si>
  <si>
    <t>（５０）</t>
  </si>
  <si>
    <t>国語の授業の内容はよく分かりますか</t>
  </si>
  <si>
    <t>（５１）</t>
  </si>
  <si>
    <t>読書は好きですか</t>
  </si>
  <si>
    <t>（５２）</t>
  </si>
  <si>
    <t>国語の授業で学習したことは，将来，社会に出たときに役に立つと思いますか</t>
  </si>
  <si>
    <t>（５３）</t>
  </si>
  <si>
    <t>国語の授業で目的に応じて資料を読み，自分の考えを話したり，書いたりしていますか</t>
  </si>
  <si>
    <t>（５４）</t>
  </si>
  <si>
    <t>国語の授業で意見などを発表するとき，うまく伝わるように話の組み立てを工夫していますか</t>
  </si>
  <si>
    <t>（５５）</t>
  </si>
  <si>
    <t>国語の授業で自分の考えを書くとき，考えの理由が分かるように気を付けて書いていますか</t>
  </si>
  <si>
    <t>（５６）</t>
  </si>
  <si>
    <t>国語の授業で文章を読むとき，段落や話のまとまりごとに内容を理解しながら読んでいますか</t>
  </si>
  <si>
    <t>（５７）</t>
  </si>
  <si>
    <t>（５８）</t>
  </si>
  <si>
    <t>（５９）</t>
  </si>
  <si>
    <t>（６０）</t>
  </si>
  <si>
    <t>（６１）</t>
  </si>
  <si>
    <t>（６２）</t>
  </si>
  <si>
    <t>（６３）</t>
  </si>
  <si>
    <t>（６４）</t>
  </si>
  <si>
    <t>（６５）</t>
  </si>
  <si>
    <t>（６６）</t>
  </si>
  <si>
    <t>（６７）</t>
  </si>
  <si>
    <t>（６８）</t>
  </si>
  <si>
    <t>（６９）</t>
  </si>
  <si>
    <t>理科の勉強は好きですか</t>
  </si>
  <si>
    <t>（７０）</t>
  </si>
  <si>
    <t>理科の勉強は大切だと思いますか</t>
  </si>
  <si>
    <t>（７１）</t>
  </si>
  <si>
    <t>理科の授業の内容はよく分かりますか</t>
  </si>
  <si>
    <t>（７２）</t>
  </si>
  <si>
    <t>自然の中で遊んだことや自然観察をしたことがありますか</t>
  </si>
  <si>
    <t>（７３）</t>
  </si>
  <si>
    <t>理科の授業で学習したことを普段の生活の中で活用できないか考えますか</t>
  </si>
  <si>
    <t>（７４）</t>
  </si>
  <si>
    <t>理科の授業で学習したことは，将来，社会に出たときに役に立つと思いますか</t>
  </si>
  <si>
    <t>（７５）</t>
  </si>
  <si>
    <t>将来，理科や科学技術に関係する職業に就きたいと思いますか</t>
  </si>
  <si>
    <t>（７６）</t>
  </si>
  <si>
    <t>（７７）</t>
  </si>
  <si>
    <t>理科の授業では，理科室で観察や実験をどのくらい行いましたか</t>
  </si>
  <si>
    <t>（７８）</t>
  </si>
  <si>
    <t>観察や実験を行うことは好きですか</t>
  </si>
  <si>
    <t>（７９）</t>
  </si>
  <si>
    <t>理科の授業で，自分の予想をもとに観察や実験の計画を立てていますか</t>
  </si>
  <si>
    <t>（８０）</t>
  </si>
  <si>
    <t>（８１）</t>
  </si>
  <si>
    <t>理科の授業で，観察や実験の進め方や考え方が間違っていないかを振り返って考えていますか</t>
  </si>
  <si>
    <t>（８２）</t>
  </si>
  <si>
    <t>（８３）</t>
  </si>
  <si>
    <t>調査問題の解答時間は十分でしたか（国語Ａ）</t>
  </si>
  <si>
    <t>（８４）</t>
  </si>
  <si>
    <t>調査問題の解答時間は十分でしたか（国語Ｂ）</t>
  </si>
  <si>
    <t>（８５）</t>
  </si>
  <si>
    <t>（８６）</t>
  </si>
  <si>
    <t>（８７）</t>
  </si>
  <si>
    <t>調査問題の解答時間は十分でしたか（理科）</t>
  </si>
  <si>
    <t>特徴的な質問　…上の表から、視点にしたがって特徴的な質問を選択して、コピー＆ペースト</t>
    <rPh sb="0" eb="3">
      <t>トクチョウテキ</t>
    </rPh>
    <rPh sb="4" eb="6">
      <t>シツモン</t>
    </rPh>
    <rPh sb="8" eb="9">
      <t>ウエ</t>
    </rPh>
    <rPh sb="10" eb="11">
      <t>オモテ</t>
    </rPh>
    <rPh sb="14" eb="16">
      <t>シテン</t>
    </rPh>
    <rPh sb="22" eb="25">
      <t>トクチョウテキ</t>
    </rPh>
    <rPh sb="26" eb="28">
      <t>シツモン</t>
    </rPh>
    <rPh sb="29" eb="31">
      <t>センタク</t>
    </rPh>
    <phoneticPr fontId="2"/>
  </si>
  <si>
    <t>視点</t>
    <rPh sb="0" eb="2">
      <t>シテン</t>
    </rPh>
    <phoneticPr fontId="3"/>
  </si>
  <si>
    <t>ベンチマークグラフ</t>
    <phoneticPr fontId="3"/>
  </si>
  <si>
    <r>
      <rPr>
        <sz val="9"/>
        <color rgb="FFFF0000"/>
        <rFont val="ＭＳ Ｐゴシック"/>
        <family val="3"/>
        <charset val="128"/>
      </rPr>
      <t>-15.0</t>
    </r>
    <r>
      <rPr>
        <sz val="9"/>
        <rFont val="ＭＳ Ｐゴシック"/>
        <family val="3"/>
        <charset val="128"/>
      </rPr>
      <t>▼</t>
    </r>
    <r>
      <rPr>
        <sz val="9"/>
        <color rgb="FF0070C0"/>
        <rFont val="ＭＳ Ｐゴシック"/>
        <family val="3"/>
        <charset val="128"/>
      </rPr>
      <t>+15.0</t>
    </r>
    <phoneticPr fontId="3"/>
  </si>
  <si>
    <t>１</t>
    <phoneticPr fontId="3"/>
  </si>
  <si>
    <t>▼</t>
    <phoneticPr fontId="3"/>
  </si>
  <si>
    <t>正答数分布</t>
    <rPh sb="0" eb="3">
      <t>セイトウスウ</t>
    </rPh>
    <rPh sb="3" eb="5">
      <t>ブンプ</t>
    </rPh>
    <phoneticPr fontId="2"/>
  </si>
  <si>
    <t>国語Ａ</t>
    <rPh sb="0" eb="2">
      <t>コクゴ</t>
    </rPh>
    <phoneticPr fontId="2"/>
  </si>
  <si>
    <t>国語Ｂ</t>
    <rPh sb="0" eb="2">
      <t>コクゴ</t>
    </rPh>
    <phoneticPr fontId="2"/>
  </si>
  <si>
    <t>理科</t>
    <rPh sb="0" eb="2">
      <t>リカ</t>
    </rPh>
    <phoneticPr fontId="2"/>
  </si>
  <si>
    <t>設問別状況</t>
    <rPh sb="0" eb="2">
      <t>セツモン</t>
    </rPh>
    <rPh sb="2" eb="3">
      <t>ベツ</t>
    </rPh>
    <rPh sb="3" eb="5">
      <t>ジョウキョウ</t>
    </rPh>
    <phoneticPr fontId="2"/>
  </si>
  <si>
    <t>ＳＴＥＰ②</t>
  </si>
  <si>
    <t>「改善プラン」を印刷（して
市町村教育委員会へ提出</t>
    <rPh sb="1" eb="3">
      <t>カイゼン</t>
    </rPh>
    <rPh sb="8" eb="10">
      <t>インサツ</t>
    </rPh>
    <rPh sb="14" eb="17">
      <t>シチョウソン</t>
    </rPh>
    <rPh sb="17" eb="19">
      <t>キョウイク</t>
    </rPh>
    <rPh sb="19" eb="22">
      <t>イインカイ</t>
    </rPh>
    <rPh sb="23" eb="25">
      <t>テイシュツ</t>
    </rPh>
    <phoneticPr fontId="2"/>
  </si>
  <si>
    <t>改善プランシートは、市町村独自の様式を使用する場合もあります。詳しくは、所管する市町村教育委員会の指示に従ってください。</t>
    <rPh sb="0" eb="2">
      <t>カイゼン</t>
    </rPh>
    <rPh sb="10" eb="13">
      <t>シチョウソン</t>
    </rPh>
    <rPh sb="13" eb="15">
      <t>ドクジ</t>
    </rPh>
    <rPh sb="16" eb="18">
      <t>ヨウシキ</t>
    </rPh>
    <rPh sb="19" eb="21">
      <t>シヨウ</t>
    </rPh>
    <rPh sb="23" eb="25">
      <t>バアイ</t>
    </rPh>
    <rPh sb="31" eb="32">
      <t>クワ</t>
    </rPh>
    <rPh sb="36" eb="38">
      <t>ショカン</t>
    </rPh>
    <rPh sb="40" eb="48">
      <t>シチョウソンキョウイクイインカイ</t>
    </rPh>
    <rPh sb="49" eb="51">
      <t>シジ</t>
    </rPh>
    <rPh sb="52" eb="53">
      <t>シタガ</t>
    </rPh>
    <phoneticPr fontId="2"/>
  </si>
  <si>
    <t>※</t>
    <phoneticPr fontId="2"/>
  </si>
  <si>
    <t>プラン作成・提出</t>
    <rPh sb="3" eb="5">
      <t>サクセイ</t>
    </rPh>
    <rPh sb="6" eb="8">
      <t>テイシュツ</t>
    </rPh>
    <phoneticPr fontId="2"/>
  </si>
  <si>
    <t>(例）　放課後学習サポート事業</t>
    <rPh sb="1" eb="2">
      <t>レイ</t>
    </rPh>
    <rPh sb="4" eb="7">
      <t>ホウカゴ</t>
    </rPh>
    <rPh sb="7" eb="9">
      <t>ガクシュウ</t>
    </rPh>
    <rPh sb="13" eb="15">
      <t>ジギョウ</t>
    </rPh>
    <phoneticPr fontId="2"/>
  </si>
  <si>
    <t>平成２７年８月</t>
    <rPh sb="0" eb="2">
      <t>ヘイセイ</t>
    </rPh>
    <rPh sb="4" eb="5">
      <t>ネン</t>
    </rPh>
    <rPh sb="6" eb="7">
      <t>ガツ</t>
    </rPh>
    <phoneticPr fontId="2"/>
  </si>
  <si>
    <t>質問紙</t>
    <rPh sb="0" eb="2">
      <t>シツモン</t>
    </rPh>
    <rPh sb="2" eb="3">
      <t>カミ</t>
    </rPh>
    <phoneticPr fontId="2"/>
  </si>
  <si>
    <t>国語</t>
    <rPh sb="0" eb="2">
      <t>コクゴ</t>
    </rPh>
    <phoneticPr fontId="2"/>
  </si>
  <si>
    <t>算数</t>
    <rPh sb="0" eb="2">
      <t>サンスウ</t>
    </rPh>
    <phoneticPr fontId="2"/>
  </si>
  <si>
    <t>設問別（解答類計）</t>
    <rPh sb="0" eb="2">
      <t>セツモン</t>
    </rPh>
    <rPh sb="2" eb="3">
      <t>ベツ</t>
    </rPh>
    <rPh sb="4" eb="6">
      <t>カイトウ</t>
    </rPh>
    <rPh sb="6" eb="7">
      <t>タグイ</t>
    </rPh>
    <rPh sb="7" eb="8">
      <t>ケイ</t>
    </rPh>
    <phoneticPr fontId="2"/>
  </si>
  <si>
    <t>学力調査結果</t>
    <rPh sb="0" eb="2">
      <t>ガクリョク</t>
    </rPh>
    <rPh sb="2" eb="4">
      <t>チョウサ</t>
    </rPh>
    <rPh sb="4" eb="6">
      <t>ケッカ</t>
    </rPh>
    <phoneticPr fontId="2"/>
  </si>
  <si>
    <t>児童生徒質問紙調査結果</t>
    <rPh sb="0" eb="2">
      <t>ジドウ</t>
    </rPh>
    <rPh sb="2" eb="4">
      <t>セイト</t>
    </rPh>
    <rPh sb="4" eb="7">
      <t>シツモンシ</t>
    </rPh>
    <rPh sb="7" eb="9">
      <t>チョウサ</t>
    </rPh>
    <rPh sb="9" eb="11">
      <t>ケッカ</t>
    </rPh>
    <phoneticPr fontId="2"/>
  </si>
  <si>
    <t>　全国学力・学習状況調査　結果分析及び学力向上改善プラン作成支援ツール</t>
    <rPh sb="1" eb="3">
      <t>ゼンコク</t>
    </rPh>
    <rPh sb="3" eb="5">
      <t>ガクリョク</t>
    </rPh>
    <rPh sb="6" eb="8">
      <t>ガクシュウ</t>
    </rPh>
    <rPh sb="8" eb="10">
      <t>ジョウキョウ</t>
    </rPh>
    <rPh sb="10" eb="12">
      <t>チョウサ</t>
    </rPh>
    <rPh sb="13" eb="15">
      <t>ケッカ</t>
    </rPh>
    <rPh sb="15" eb="17">
      <t>ブンセキ</t>
    </rPh>
    <rPh sb="17" eb="18">
      <t>オヨ</t>
    </rPh>
    <rPh sb="19" eb="21">
      <t>ガクリョク</t>
    </rPh>
    <rPh sb="21" eb="23">
      <t>コウジョウ</t>
    </rPh>
    <rPh sb="23" eb="25">
      <t>カイゼン</t>
    </rPh>
    <rPh sb="28" eb="30">
      <t>サクセイ</t>
    </rPh>
    <rPh sb="30" eb="32">
      <t>シエン</t>
    </rPh>
    <phoneticPr fontId="3"/>
  </si>
  <si>
    <t>科目</t>
    <rPh sb="0" eb="2">
      <t>カモク</t>
    </rPh>
    <phoneticPr fontId="2"/>
  </si>
  <si>
    <t>貴校（本年度）</t>
    <rPh sb="0" eb="1">
      <t>キ</t>
    </rPh>
    <rPh sb="1" eb="2">
      <t>コウ</t>
    </rPh>
    <rPh sb="3" eb="6">
      <t>ホンネンド</t>
    </rPh>
    <phoneticPr fontId="2"/>
  </si>
  <si>
    <t>岡山県（公立）</t>
    <rPh sb="0" eb="3">
      <t>オカヤマケン</t>
    </rPh>
    <rPh sb="4" eb="6">
      <t>コウリツ</t>
    </rPh>
    <phoneticPr fontId="2"/>
  </si>
  <si>
    <t>全国（公立）</t>
    <rPh sb="0" eb="2">
      <t>ゼンコク</t>
    </rPh>
    <rPh sb="3" eb="5">
      <t>コウリツ</t>
    </rPh>
    <phoneticPr fontId="2"/>
  </si>
  <si>
    <t>対県平均</t>
    <rPh sb="0" eb="1">
      <t>タイ</t>
    </rPh>
    <rPh sb="1" eb="2">
      <t>ケン</t>
    </rPh>
    <rPh sb="2" eb="4">
      <t>ヘイキン</t>
    </rPh>
    <phoneticPr fontId="2"/>
  </si>
  <si>
    <t>貴校（前回）</t>
    <rPh sb="0" eb="1">
      <t>キ</t>
    </rPh>
    <rPh sb="1" eb="2">
      <t>コウ</t>
    </rPh>
    <rPh sb="3" eb="5">
      <t>ゼンカイ</t>
    </rPh>
    <phoneticPr fontId="2"/>
  </si>
  <si>
    <t>貴校（前年度・前回）</t>
    <rPh sb="0" eb="1">
      <t>キ</t>
    </rPh>
    <rPh sb="1" eb="2">
      <t>コウ</t>
    </rPh>
    <rPh sb="3" eb="6">
      <t>ゼンネンド</t>
    </rPh>
    <rPh sb="7" eb="9">
      <t>ゼンカイ</t>
    </rPh>
    <phoneticPr fontId="2"/>
  </si>
  <si>
    <t>平均　▶</t>
    <rPh sb="0" eb="2">
      <t>ヘイキン</t>
    </rPh>
    <phoneticPr fontId="2"/>
  </si>
  <si>
    <t>差</t>
    <rPh sb="0" eb="1">
      <t>サ</t>
    </rPh>
    <phoneticPr fontId="2"/>
  </si>
  <si>
    <t>全国（前回）</t>
    <rPh sb="0" eb="2">
      <t>ゼンコク</t>
    </rPh>
    <rPh sb="3" eb="5">
      <t>ゼンカイ</t>
    </rPh>
    <phoneticPr fontId="2"/>
  </si>
  <si>
    <t>対全国平均</t>
    <rPh sb="0" eb="1">
      <t>タイ</t>
    </rPh>
    <rPh sb="1" eb="3">
      <t>ゼンコク</t>
    </rPh>
    <rPh sb="3" eb="5">
      <t>ヘイキン</t>
    </rPh>
    <phoneticPr fontId="2"/>
  </si>
  <si>
    <t>本年度</t>
    <rPh sb="0" eb="3">
      <t>ホンネンド</t>
    </rPh>
    <phoneticPr fontId="2"/>
  </si>
  <si>
    <t>前年度</t>
    <rPh sb="0" eb="3">
      <t>ゼンネンド</t>
    </rPh>
    <phoneticPr fontId="2"/>
  </si>
  <si>
    <t>前回</t>
    <rPh sb="0" eb="2">
      <t>ゼンカイ</t>
    </rPh>
    <phoneticPr fontId="2"/>
  </si>
  <si>
    <t>校内j児童数</t>
    <rPh sb="0" eb="2">
      <t>コウナイ</t>
    </rPh>
    <rPh sb="3" eb="6">
      <t>ジドウスウ</t>
    </rPh>
    <phoneticPr fontId="2"/>
  </si>
  <si>
    <t>校内割合</t>
    <rPh sb="0" eb="2">
      <t>コウナイ</t>
    </rPh>
    <rPh sb="2" eb="4">
      <t>ワリアイ</t>
    </rPh>
    <phoneticPr fontId="2"/>
  </si>
  <si>
    <t>県割合</t>
    <rPh sb="0" eb="1">
      <t>ケン</t>
    </rPh>
    <rPh sb="1" eb="3">
      <t>ワリアイ</t>
    </rPh>
    <phoneticPr fontId="2"/>
  </si>
  <si>
    <t>全国割合</t>
    <rPh sb="0" eb="2">
      <t>ゼンコク</t>
    </rPh>
    <rPh sb="2" eb="4">
      <t>ワリアイ</t>
    </rPh>
    <phoneticPr fontId="2"/>
  </si>
  <si>
    <t>全国との差</t>
    <rPh sb="0" eb="2">
      <t>ゼンコク</t>
    </rPh>
    <rPh sb="4" eb="5">
      <t>サ</t>
    </rPh>
    <phoneticPr fontId="3"/>
  </si>
  <si>
    <t>「H27肯定率」が全国より高かった質問</t>
    <rPh sb="4" eb="6">
      <t>コウテイ</t>
    </rPh>
    <rPh sb="6" eb="7">
      <t>リツ</t>
    </rPh>
    <rPh sb="9" eb="11">
      <t>ゼンコク</t>
    </rPh>
    <rPh sb="13" eb="14">
      <t>タカ</t>
    </rPh>
    <rPh sb="17" eb="19">
      <t>シツモン</t>
    </rPh>
    <phoneticPr fontId="2"/>
  </si>
  <si>
    <t>「H27肯定率」が全国より低かった質問</t>
    <rPh sb="4" eb="6">
      <t>コウテイ</t>
    </rPh>
    <rPh sb="6" eb="7">
      <t>リツ</t>
    </rPh>
    <rPh sb="9" eb="11">
      <t>ゼンコク</t>
    </rPh>
    <rPh sb="13" eb="14">
      <t>ヒク</t>
    </rPh>
    <rPh sb="17" eb="19">
      <t>シツモン</t>
    </rPh>
    <phoneticPr fontId="2"/>
  </si>
  <si>
    <t>平成２７年度　全国学力・学習状況調査結果に基づく学力・学習状況調査改善プラン</t>
    <rPh sb="0" eb="2">
      <t>ヘイセイ</t>
    </rPh>
    <rPh sb="4" eb="6">
      <t>ネンド</t>
    </rPh>
    <rPh sb="7" eb="9">
      <t>ゼンコク</t>
    </rPh>
    <rPh sb="9" eb="11">
      <t>ガクリョク</t>
    </rPh>
    <rPh sb="12" eb="14">
      <t>ガクシュウ</t>
    </rPh>
    <rPh sb="14" eb="16">
      <t>ジョウキョウ</t>
    </rPh>
    <rPh sb="16" eb="18">
      <t>チョウサ</t>
    </rPh>
    <rPh sb="18" eb="20">
      <t>ケッカ</t>
    </rPh>
    <rPh sb="21" eb="22">
      <t>モト</t>
    </rPh>
    <rPh sb="24" eb="26">
      <t>ガクリョク</t>
    </rPh>
    <rPh sb="27" eb="29">
      <t>ガクシュウ</t>
    </rPh>
    <rPh sb="29" eb="31">
      <t>ジョウキョウ</t>
    </rPh>
    <rPh sb="31" eb="33">
      <t>チョウサ</t>
    </rPh>
    <rPh sb="33" eb="35">
      <t>カイゼン</t>
    </rPh>
    <phoneticPr fontId="2"/>
  </si>
  <si>
    <t>-30.0▼30.0</t>
    <phoneticPr fontId="2"/>
  </si>
  <si>
    <t>肯定的回答率が全国より高かった項目うち、成果が認められる項目</t>
    <rPh sb="0" eb="3">
      <t>コウテイテキ</t>
    </rPh>
    <rPh sb="3" eb="5">
      <t>カイトウ</t>
    </rPh>
    <rPh sb="5" eb="6">
      <t>リツ</t>
    </rPh>
    <rPh sb="7" eb="9">
      <t>ゼンコク</t>
    </rPh>
    <rPh sb="11" eb="12">
      <t>タカ</t>
    </rPh>
    <rPh sb="15" eb="17">
      <t>コウモク</t>
    </rPh>
    <rPh sb="20" eb="22">
      <t>セイカ</t>
    </rPh>
    <rPh sb="23" eb="24">
      <t>ミト</t>
    </rPh>
    <rPh sb="28" eb="30">
      <t>コウモク</t>
    </rPh>
    <phoneticPr fontId="3"/>
  </si>
  <si>
    <t>肯定的回答率が全国より低かった項目うち、改善の取組が必要な項目</t>
    <rPh sb="0" eb="3">
      <t>コウテイテキ</t>
    </rPh>
    <rPh sb="3" eb="5">
      <t>カイトウ</t>
    </rPh>
    <rPh sb="5" eb="6">
      <t>リツ</t>
    </rPh>
    <rPh sb="7" eb="9">
      <t>ゼンコク</t>
    </rPh>
    <rPh sb="11" eb="12">
      <t>ヒク</t>
    </rPh>
    <rPh sb="15" eb="17">
      <t>コウモク</t>
    </rPh>
    <rPh sb="20" eb="22">
      <t>カイゼン</t>
    </rPh>
    <rPh sb="23" eb="25">
      <t>トリクミ</t>
    </rPh>
    <rPh sb="26" eb="28">
      <t>ヒツヨウ</t>
    </rPh>
    <rPh sb="29" eb="31">
      <t>コウモク</t>
    </rPh>
    <phoneticPr fontId="3"/>
  </si>
  <si>
    <t>放課後学習サポート事業</t>
    <rPh sb="0" eb="3">
      <t>ホウカゴ</t>
    </rPh>
    <rPh sb="3" eb="5">
      <t>ガクシュウ</t>
    </rPh>
    <rPh sb="9" eb="11">
      <t>ジギョウ</t>
    </rPh>
    <phoneticPr fontId="2"/>
  </si>
  <si>
    <t>　（必須分析）</t>
    <rPh sb="2" eb="4">
      <t>ヒッス</t>
    </rPh>
    <rPh sb="4" eb="6">
      <t>ブンセキ</t>
    </rPh>
    <phoneticPr fontId="2"/>
  </si>
  <si>
    <t>　（任意分析）</t>
    <rPh sb="2" eb="4">
      <t>ニンイ</t>
    </rPh>
    <rPh sb="4" eb="6">
      <t>ブンセキ</t>
    </rPh>
    <phoneticPr fontId="2"/>
  </si>
  <si>
    <t>－　中学校　版　－</t>
    <rPh sb="2" eb="5">
      <t>チュウガッコウ</t>
    </rPh>
    <rPh sb="6" eb="7">
      <t>ハン</t>
    </rPh>
    <rPh sb="7" eb="8">
      <t>ヨウ</t>
    </rPh>
    <phoneticPr fontId="2"/>
  </si>
  <si>
    <t>生徒質問紙</t>
    <rPh sb="0" eb="2">
      <t>セイト</t>
    </rPh>
    <rPh sb="2" eb="4">
      <t>シツモン</t>
    </rPh>
    <rPh sb="4" eb="5">
      <t>カミ</t>
    </rPh>
    <phoneticPr fontId="2"/>
  </si>
  <si>
    <t>数学Ａ</t>
    <rPh sb="0" eb="2">
      <t>スウガク</t>
    </rPh>
    <phoneticPr fontId="2"/>
  </si>
  <si>
    <t>数学Ｂ</t>
    <rPh sb="0" eb="2">
      <t>スウガク</t>
    </rPh>
    <phoneticPr fontId="2"/>
  </si>
  <si>
    <t>学校の規則を守っていますか</t>
  </si>
  <si>
    <t>１，２年生のときに受けた授業では，自分の考えを発表する機会が与えられていたと思いますか</t>
  </si>
  <si>
    <t>１，２年生のときに受けた授業では，生徒の間で話し合う活動をよく行っていたと思いますか</t>
  </si>
  <si>
    <t>１，２年生のときに受けた授業では，学級やグループの中で自分たちで課題を立てて，その解決に向けて情報を集め，話し合いながら整理して，発表するなどの学習活動に取り組んでいたと思いますか</t>
  </si>
  <si>
    <t>１，２年生のときに受けた授業のはじめに，目標（めあて・ねらい）が示されていたと思いますか</t>
  </si>
  <si>
    <t>１，２年生のときに受けた授業の最後に，学習内容を振り返る活動をよく行っていたと思いますか</t>
  </si>
  <si>
    <t>１，２年生のときに受けた授業で扱うノートには，学習の目標（めあて・ねらい）とまとめを書いていたと思いますか</t>
  </si>
  <si>
    <t>生徒の間で話し合う活動を通じて，自分の考えを深めたり，広げたりすることができていると思いますか</t>
  </si>
  <si>
    <t>今回の国語の問題について，解答を文章で書く問題がありましたが，最後まで解答を書こうと努力しましたか</t>
  </si>
  <si>
    <t>数学の勉強は好きですか</t>
  </si>
  <si>
    <t>数学の勉強は大切だと思いますか</t>
  </si>
  <si>
    <t>数学の授業の内容はよく分かりますか</t>
  </si>
  <si>
    <t>数学ができるようになりたいと思いますか</t>
  </si>
  <si>
    <t>数学の問題の解き方が分からないときは，諦めずにいろいろな方法を考えますか</t>
  </si>
  <si>
    <t>数学の授業で学習したことを普段の生活の中で活用できないか考えますか</t>
  </si>
  <si>
    <t>数学の授業で学習したことは，将来，社会に出たときに役に立つと思いますか</t>
  </si>
  <si>
    <t>数学の授業で問題を解くとき，もっと簡単に解く方法がないか考えますか</t>
  </si>
  <si>
    <t>数学の授業で公式やきまりを習うとき，その根拠を理解するようにしていますか</t>
  </si>
  <si>
    <t>数学の授業で問題の解き方や考え方が分かるようにノートに書いていますか</t>
  </si>
  <si>
    <t>今回の数学の問題について，解答を言葉や数，式を使って説明する問題がありましたが，最後まで解答を書こうと努力しましたか</t>
  </si>
  <si>
    <t>理科の授業で，自分の考えや考察をまわりの人に説明したり発表したりしていますか</t>
  </si>
  <si>
    <t>理科の授業で，観察や実験の結果をもとに考察していますか</t>
  </si>
  <si>
    <t>今回の理科の問題について，解答を文章などで書く問題がありましたが，最後まで解答を書こうと努力しましたか</t>
  </si>
  <si>
    <t>調査問題の解答時間は十分でしたか（数学Ａ）</t>
  </si>
  <si>
    <t>調査問題の解答時間は十分でしたか（数学Ｂ）</t>
  </si>
  <si>
    <t>　全国学力・学習状況調査　結果分析及び学力向上改善プラン作成支援ツール　【中学校】</t>
    <rPh sb="1" eb="3">
      <t>ゼンコク</t>
    </rPh>
    <rPh sb="3" eb="5">
      <t>ガクリョク</t>
    </rPh>
    <rPh sb="6" eb="8">
      <t>ガクシュウ</t>
    </rPh>
    <rPh sb="8" eb="10">
      <t>ジョウキョウ</t>
    </rPh>
    <rPh sb="10" eb="12">
      <t>チョウサ</t>
    </rPh>
    <rPh sb="13" eb="15">
      <t>ケッカ</t>
    </rPh>
    <rPh sb="15" eb="17">
      <t>ブンセキ</t>
    </rPh>
    <rPh sb="17" eb="18">
      <t>オヨ</t>
    </rPh>
    <rPh sb="19" eb="21">
      <t>ガクリョク</t>
    </rPh>
    <rPh sb="21" eb="23">
      <t>コウジョウ</t>
    </rPh>
    <rPh sb="23" eb="25">
      <t>カイゼン</t>
    </rPh>
    <rPh sb="28" eb="30">
      <t>サクセイ</t>
    </rPh>
    <rPh sb="30" eb="32">
      <t>シエン</t>
    </rPh>
    <rPh sb="37" eb="40">
      <t>チュウガッコウ</t>
    </rPh>
    <phoneticPr fontId="3"/>
  </si>
  <si>
    <t>生徒数</t>
    <phoneticPr fontId="3"/>
  </si>
  <si>
    <t>/</t>
    <phoneticPr fontId="3"/>
  </si>
  <si>
    <t>10%
Ave.▸
-10%</t>
    <phoneticPr fontId="3"/>
  </si>
  <si>
    <t>本年度
（左：生徒数　右：割合(％)）</t>
    <rPh sb="0" eb="3">
      <t>ホンネンド</t>
    </rPh>
    <rPh sb="5" eb="6">
      <t>ヒダリ</t>
    </rPh>
    <rPh sb="11" eb="12">
      <t>ミギ</t>
    </rPh>
    <rPh sb="13" eb="15">
      <t>ワリアイ</t>
    </rPh>
    <phoneticPr fontId="3"/>
  </si>
  <si>
    <t>0.,1</t>
    <phoneticPr fontId="3"/>
  </si>
  <si>
    <t>2問</t>
    <phoneticPr fontId="3"/>
  </si>
  <si>
    <t>3問</t>
    <phoneticPr fontId="3"/>
  </si>
  <si>
    <t>4問</t>
    <phoneticPr fontId="3"/>
  </si>
  <si>
    <t>5問</t>
    <phoneticPr fontId="3"/>
  </si>
  <si>
    <t>6問</t>
    <phoneticPr fontId="3"/>
  </si>
  <si>
    <t>7問</t>
    <phoneticPr fontId="3"/>
  </si>
  <si>
    <t>8問</t>
    <phoneticPr fontId="3"/>
  </si>
  <si>
    <t>9問</t>
    <phoneticPr fontId="3"/>
  </si>
  <si>
    <t>10問</t>
    <phoneticPr fontId="3"/>
  </si>
  <si>
    <t>11問</t>
    <phoneticPr fontId="3"/>
  </si>
  <si>
    <t>12問</t>
    <phoneticPr fontId="3"/>
  </si>
  <si>
    <t>13問</t>
    <phoneticPr fontId="3"/>
  </si>
  <si>
    <t>14問</t>
    <phoneticPr fontId="3"/>
  </si>
  <si>
    <t>25問</t>
  </si>
  <si>
    <t>26問</t>
  </si>
  <si>
    <t>27問</t>
  </si>
  <si>
    <t>28問</t>
  </si>
  <si>
    <t>29問</t>
  </si>
  <si>
    <t>30問</t>
  </si>
  <si>
    <t>31問</t>
  </si>
  <si>
    <t>32問</t>
  </si>
  <si>
    <t>33問</t>
  </si>
  <si>
    <t>２５問</t>
    <rPh sb="2" eb="3">
      <t>モン</t>
    </rPh>
    <phoneticPr fontId="3"/>
  </si>
  <si>
    <t>２６問</t>
    <rPh sb="2" eb="3">
      <t>モン</t>
    </rPh>
    <phoneticPr fontId="3"/>
  </si>
  <si>
    <t>２７問</t>
    <rPh sb="2" eb="3">
      <t>モン</t>
    </rPh>
    <phoneticPr fontId="3"/>
  </si>
  <si>
    <t>２８問</t>
    <rPh sb="2" eb="3">
      <t>モン</t>
    </rPh>
    <phoneticPr fontId="3"/>
  </si>
  <si>
    <t>２９問</t>
    <rPh sb="2" eb="3">
      <t>モン</t>
    </rPh>
    <phoneticPr fontId="3"/>
  </si>
  <si>
    <t>３０問</t>
    <rPh sb="2" eb="3">
      <t>モン</t>
    </rPh>
    <phoneticPr fontId="3"/>
  </si>
  <si>
    <t>３１問</t>
    <rPh sb="2" eb="3">
      <t>モン</t>
    </rPh>
    <phoneticPr fontId="3"/>
  </si>
  <si>
    <t>３２問</t>
    <rPh sb="2" eb="3">
      <t>モン</t>
    </rPh>
    <phoneticPr fontId="3"/>
  </si>
  <si>
    <t>３３問</t>
    <rPh sb="2" eb="3">
      <t>モン</t>
    </rPh>
    <phoneticPr fontId="3"/>
  </si>
  <si>
    <t>貴校または貴教育委員会</t>
    <phoneticPr fontId="3"/>
  </si>
  <si>
    <t>▶▶▶</t>
    <phoneticPr fontId="2"/>
  </si>
  <si>
    <t>平成２７年度全国学力・学習状況調査</t>
    <phoneticPr fontId="3"/>
  </si>
  <si>
    <t>調査結果概況　［数学Ａ：主として知識］</t>
    <rPh sb="0" eb="2">
      <t>チョウサ</t>
    </rPh>
    <rPh sb="2" eb="4">
      <t>ケッカ</t>
    </rPh>
    <rPh sb="4" eb="6">
      <t>ガイキョウ</t>
    </rPh>
    <phoneticPr fontId="63"/>
  </si>
  <si>
    <t>生徒数</t>
    <phoneticPr fontId="3"/>
  </si>
  <si>
    <t>34問</t>
  </si>
  <si>
    <t>35問</t>
  </si>
  <si>
    <t>36問</t>
  </si>
  <si>
    <t>３４問</t>
    <rPh sb="2" eb="3">
      <t>モン</t>
    </rPh>
    <phoneticPr fontId="3"/>
  </si>
  <si>
    <t>３５問</t>
    <rPh sb="2" eb="3">
      <t>モン</t>
    </rPh>
    <phoneticPr fontId="3"/>
  </si>
  <si>
    <t>３６問</t>
    <rPh sb="2" eb="3">
      <t>モン</t>
    </rPh>
    <phoneticPr fontId="3"/>
  </si>
  <si>
    <t>調査結果概況　［数学B：主として活用］</t>
    <rPh sb="0" eb="2">
      <t>チョウサ</t>
    </rPh>
    <rPh sb="2" eb="4">
      <t>ケッカ</t>
    </rPh>
    <rPh sb="4" eb="6">
      <t>ガイキョウ</t>
    </rPh>
    <rPh sb="16" eb="18">
      <t>カツヨウ</t>
    </rPh>
    <phoneticPr fontId="63"/>
  </si>
  <si>
    <t>数学A</t>
    <phoneticPr fontId="2"/>
  </si>
  <si>
    <t>数学B</t>
    <phoneticPr fontId="2"/>
  </si>
  <si>
    <r>
      <t xml:space="preserve">今年度の設問数に合わせるため、H26 </t>
    </r>
    <r>
      <rPr>
        <sz val="11"/>
        <color theme="1"/>
        <rFont val="ＭＳ Ｐゴシック"/>
        <family val="2"/>
        <charset val="128"/>
        <scheme val="minor"/>
      </rPr>
      <t>2</t>
    </r>
    <r>
      <rPr>
        <sz val="11"/>
        <color theme="1"/>
        <rFont val="ＭＳ Ｐゴシック"/>
        <family val="2"/>
        <charset val="128"/>
        <scheme val="minor"/>
      </rPr>
      <t>5問の割合は表示していない。</t>
    </r>
    <phoneticPr fontId="3"/>
  </si>
  <si>
    <t>平成２７年度全国学力・学習状況調査</t>
    <phoneticPr fontId="3"/>
  </si>
  <si>
    <t>生徒数</t>
    <phoneticPr fontId="3"/>
  </si>
  <si>
    <t>8問</t>
  </si>
  <si>
    <t>9問</t>
  </si>
  <si>
    <r>
      <t>今年度の設問数に合わせるため、H26 8～9</t>
    </r>
    <r>
      <rPr>
        <sz val="11"/>
        <color theme="1"/>
        <rFont val="ＭＳ Ｐゴシック"/>
        <family val="2"/>
        <charset val="128"/>
        <scheme val="minor"/>
      </rPr>
      <t>問の割合は表示していない。</t>
    </r>
    <phoneticPr fontId="3"/>
  </si>
  <si>
    <t>　全国学力・学習状況調査　結果分析及び学力向上改善プラン作成支援ツール　【中学校】</t>
    <rPh sb="1" eb="3">
      <t>ゼンコク</t>
    </rPh>
    <rPh sb="3" eb="5">
      <t>ガクリョク</t>
    </rPh>
    <rPh sb="6" eb="8">
      <t>ガクシュウ</t>
    </rPh>
    <rPh sb="8" eb="10">
      <t>ジョウキョウ</t>
    </rPh>
    <rPh sb="10" eb="12">
      <t>チョウサ</t>
    </rPh>
    <rPh sb="13" eb="15">
      <t>ケッカ</t>
    </rPh>
    <rPh sb="15" eb="17">
      <t>ブンセキ</t>
    </rPh>
    <rPh sb="17" eb="18">
      <t>オヨ</t>
    </rPh>
    <rPh sb="19" eb="21">
      <t>ガクリョク</t>
    </rPh>
    <rPh sb="21" eb="23">
      <t>コウジョウ</t>
    </rPh>
    <rPh sb="23" eb="25">
      <t>カイゼン</t>
    </rPh>
    <rPh sb="28" eb="30">
      <t>サクセイ</t>
    </rPh>
    <rPh sb="30" eb="32">
      <t>シエン</t>
    </rPh>
    <phoneticPr fontId="3"/>
  </si>
  <si>
    <t>対象生徒数</t>
  </si>
  <si>
    <t>貴校　又は　貴教育委員会</t>
    <rPh sb="0" eb="2">
      <t>キコウ</t>
    </rPh>
    <rPh sb="3" eb="4">
      <t>マタ</t>
    </rPh>
    <rPh sb="6" eb="7">
      <t>キ</t>
    </rPh>
    <rPh sb="7" eb="9">
      <t>キョウイク</t>
    </rPh>
    <rPh sb="9" eb="12">
      <t>イインカイ</t>
    </rPh>
    <phoneticPr fontId="118"/>
  </si>
  <si>
    <t>岡山県（公立）</t>
    <rPh sb="0" eb="2">
      <t>オカヤマ</t>
    </rPh>
    <phoneticPr fontId="3"/>
  </si>
  <si>
    <t>全国（公立）</t>
    <phoneticPr fontId="3"/>
  </si>
  <si>
    <t>平均正答率(％)</t>
    <phoneticPr fontId="3"/>
  </si>
  <si>
    <t>全国（公立）</t>
    <phoneticPr fontId="3"/>
  </si>
  <si>
    <t>全体</t>
    <rPh sb="0" eb="2">
      <t>ゼンタイ</t>
    </rPh>
    <phoneticPr fontId="3"/>
  </si>
  <si>
    <t>話すこと・聞くこと</t>
    <rPh sb="0" eb="1">
      <t>ハナ</t>
    </rPh>
    <rPh sb="5" eb="6">
      <t>キ</t>
    </rPh>
    <phoneticPr fontId="3"/>
  </si>
  <si>
    <t>書くこと</t>
    <rPh sb="0" eb="1">
      <t>カ</t>
    </rPh>
    <phoneticPr fontId="3"/>
  </si>
  <si>
    <t>読むこと</t>
    <rPh sb="0" eb="1">
      <t>ヨ</t>
    </rPh>
    <phoneticPr fontId="3"/>
  </si>
  <si>
    <t>伝統的な言語文化と国語の特質に関する事項</t>
    <phoneticPr fontId="3"/>
  </si>
  <si>
    <t>国語への関心・意欲・態度</t>
    <rPh sb="0" eb="2">
      <t>コクゴ</t>
    </rPh>
    <rPh sb="4" eb="6">
      <t>カンシン</t>
    </rPh>
    <rPh sb="7" eb="9">
      <t>イヨク</t>
    </rPh>
    <rPh sb="10" eb="12">
      <t>タイド</t>
    </rPh>
    <phoneticPr fontId="3"/>
  </si>
  <si>
    <t>話す・聞く能力</t>
    <rPh sb="0" eb="1">
      <t>ハナ</t>
    </rPh>
    <rPh sb="3" eb="4">
      <t>キ</t>
    </rPh>
    <rPh sb="5" eb="7">
      <t>ノウリョク</t>
    </rPh>
    <phoneticPr fontId="3"/>
  </si>
  <si>
    <t>書く能力</t>
    <rPh sb="0" eb="1">
      <t>カ</t>
    </rPh>
    <rPh sb="2" eb="4">
      <t>ノウリョク</t>
    </rPh>
    <phoneticPr fontId="3"/>
  </si>
  <si>
    <t>読む能力</t>
    <rPh sb="0" eb="1">
      <t>ヨ</t>
    </rPh>
    <rPh sb="2" eb="4">
      <t>ノウリョク</t>
    </rPh>
    <phoneticPr fontId="3"/>
  </si>
  <si>
    <t>言語についての知識・理解・技能</t>
    <rPh sb="0" eb="2">
      <t>ゲンゴ</t>
    </rPh>
    <rPh sb="7" eb="9">
      <t>チシキ</t>
    </rPh>
    <rPh sb="10" eb="12">
      <t>リカイ</t>
    </rPh>
    <rPh sb="13" eb="15">
      <t>ギノウ</t>
    </rPh>
    <phoneticPr fontId="3"/>
  </si>
  <si>
    <t>短答式</t>
    <rPh sb="0" eb="1">
      <t>タン</t>
    </rPh>
    <rPh sb="1" eb="2">
      <t>コタエ</t>
    </rPh>
    <phoneticPr fontId="3"/>
  </si>
  <si>
    <t>記述式</t>
    <rPh sb="0" eb="2">
      <t>キジュツ</t>
    </rPh>
    <phoneticPr fontId="3"/>
  </si>
  <si>
    <t>※一つの設問が複数の区分に該当する場合があるため，それぞれの分類について
　各区分の設問数を合計した数は，実際の設問数とは一致しない場合がある。</t>
  </si>
  <si>
    <t>正答率(％)</t>
    <rPh sb="0" eb="2">
      <t>セイトウ</t>
    </rPh>
    <rPh sb="2" eb="3">
      <t>リツ</t>
    </rPh>
    <phoneticPr fontId="3"/>
  </si>
  <si>
    <t>無解答率(％)</t>
    <rPh sb="0" eb="1">
      <t>ム</t>
    </rPh>
    <rPh sb="1" eb="3">
      <t>カイトウ</t>
    </rPh>
    <rPh sb="3" eb="4">
      <t>リツ</t>
    </rPh>
    <phoneticPr fontId="3"/>
  </si>
  <si>
    <t>スピーチの途中で聞き手の反応を見て，
とった対応として適切なものを選択する</t>
    <phoneticPr fontId="3"/>
  </si>
  <si>
    <t>相手の反応を踏まえて話す</t>
    <rPh sb="0" eb="2">
      <t>アイテ</t>
    </rPh>
    <rPh sb="3" eb="5">
      <t>ハンノウ</t>
    </rPh>
    <rPh sb="6" eb="7">
      <t>フ</t>
    </rPh>
    <rPh sb="10" eb="11">
      <t>ハナ</t>
    </rPh>
    <phoneticPr fontId="3"/>
  </si>
  <si>
    <t>１
イ</t>
  </si>
  <si>
    <t>「成否」という言葉を，聞いて分かりやす
い表現に直す</t>
    <phoneticPr fontId="3"/>
  </si>
  <si>
    <t>聞き手を意識し，分かりやすい語句を選択して話す</t>
    <rPh sb="0" eb="1">
      <t>キ</t>
    </rPh>
    <rPh sb="2" eb="3">
      <t>テ</t>
    </rPh>
    <rPh sb="4" eb="6">
      <t>イシキ</t>
    </rPh>
    <rPh sb="8" eb="9">
      <t>ワ</t>
    </rPh>
    <rPh sb="14" eb="16">
      <t>ゴク</t>
    </rPh>
    <rPh sb="17" eb="19">
      <t>センタク</t>
    </rPh>
    <rPh sb="21" eb="22">
      <t>ハナ</t>
    </rPh>
    <phoneticPr fontId="3"/>
  </si>
  <si>
    <t>１
ウ</t>
  </si>
  <si>
    <t>意見文に対して出された指摘の理由として
適切なものを選択する</t>
    <phoneticPr fontId="3"/>
  </si>
  <si>
    <t>意見を支える根拠の明確さについて助言する</t>
    <rPh sb="0" eb="2">
      <t>イケン</t>
    </rPh>
    <rPh sb="3" eb="4">
      <t>ササ</t>
    </rPh>
    <rPh sb="6" eb="8">
      <t>コンキョ</t>
    </rPh>
    <rPh sb="9" eb="11">
      <t>メイカク</t>
    </rPh>
    <rPh sb="16" eb="18">
      <t>ジョゲン</t>
    </rPh>
    <phoneticPr fontId="3"/>
  </si>
  <si>
    <t>１
オ</t>
  </si>
  <si>
    <t>意見文を直した意図として適切なものを選
択する</t>
    <phoneticPr fontId="3"/>
  </si>
  <si>
    <t>書いた文章を読み返し，語句の選び方や使い方を工夫して書く</t>
    <rPh sb="0" eb="1">
      <t>カ</t>
    </rPh>
    <rPh sb="3" eb="5">
      <t>ブンショウ</t>
    </rPh>
    <rPh sb="6" eb="7">
      <t>ヨ</t>
    </rPh>
    <rPh sb="8" eb="9">
      <t>カエ</t>
    </rPh>
    <rPh sb="11" eb="13">
      <t>ゴク</t>
    </rPh>
    <rPh sb="14" eb="15">
      <t>エラ</t>
    </rPh>
    <rPh sb="16" eb="17">
      <t>カタ</t>
    </rPh>
    <rPh sb="18" eb="19">
      <t>ツカ</t>
    </rPh>
    <rPh sb="20" eb="21">
      <t>カタ</t>
    </rPh>
    <rPh sb="22" eb="24">
      <t>クフウ</t>
    </rPh>
    <rPh sb="26" eb="27">
      <t>カ</t>
    </rPh>
    <phoneticPr fontId="3"/>
  </si>
  <si>
    <t>１
エ</t>
  </si>
  <si>
    <t>用いられている表現の工夫として適切なも
のを選択する</t>
    <phoneticPr fontId="3"/>
  </si>
  <si>
    <t>表現の技法について理解する</t>
    <rPh sb="0" eb="2">
      <t>ヒョウゲン</t>
    </rPh>
    <rPh sb="3" eb="5">
      <t>ギホウ</t>
    </rPh>
    <rPh sb="9" eb="11">
      <t>リカイ</t>
    </rPh>
    <phoneticPr fontId="3"/>
  </si>
  <si>
    <t>１(１)
イ(オ)</t>
    <phoneticPr fontId="3"/>
  </si>
  <si>
    <t>一人も返事をしたものがなかった理由とし
て適切なものを選択する</t>
    <phoneticPr fontId="3"/>
  </si>
  <si>
    <t>登場人物の心情や行動に注意して読み，内容を理解する</t>
    <rPh sb="0" eb="2">
      <t>トウジョウ</t>
    </rPh>
    <rPh sb="2" eb="4">
      <t>ジンブツ</t>
    </rPh>
    <rPh sb="5" eb="7">
      <t>シンジョウ</t>
    </rPh>
    <rPh sb="8" eb="10">
      <t>コウドウ</t>
    </rPh>
    <rPh sb="11" eb="13">
      <t>チュウイ</t>
    </rPh>
    <rPh sb="15" eb="16">
      <t>ヨ</t>
    </rPh>
    <rPh sb="18" eb="20">
      <t>ナイヨウ</t>
    </rPh>
    <rPh sb="21" eb="23">
      <t>リカイ</t>
    </rPh>
    <phoneticPr fontId="3"/>
  </si>
  <si>
    <t>３三</t>
  </si>
  <si>
    <t>嘉助の言動から読み取れる様子として適切
なものを選択する</t>
    <phoneticPr fontId="3"/>
  </si>
  <si>
    <t>登場人物の言動の意味を考え，内容を理解する</t>
    <rPh sb="0" eb="2">
      <t>トウジョウ</t>
    </rPh>
    <rPh sb="2" eb="4">
      <t>ジンブツ</t>
    </rPh>
    <rPh sb="5" eb="7">
      <t>ゲンドウ</t>
    </rPh>
    <rPh sb="8" eb="10">
      <t>イミ</t>
    </rPh>
    <rPh sb="11" eb="12">
      <t>カンガ</t>
    </rPh>
    <rPh sb="14" eb="16">
      <t>ナイヨウ</t>
    </rPh>
    <rPh sb="17" eb="19">
      <t>リカイ</t>
    </rPh>
    <phoneticPr fontId="3"/>
  </si>
  <si>
    <t>２
イ</t>
  </si>
  <si>
    <t>４一</t>
  </si>
  <si>
    <t>棒グラフの　　部の変化の内容を適切に書
く</t>
    <phoneticPr fontId="3"/>
  </si>
  <si>
    <t>伝えたい事実を明確に書く</t>
    <rPh sb="0" eb="1">
      <t>ツタ</t>
    </rPh>
    <rPh sb="4" eb="6">
      <t>ジジツ</t>
    </rPh>
    <rPh sb="7" eb="9">
      <t>メイカク</t>
    </rPh>
    <rPh sb="10" eb="11">
      <t>カ</t>
    </rPh>
    <phoneticPr fontId="3"/>
  </si>
  <si>
    <t>「なぜ，排水管はＳ字形になっているの
か。」という問いに対する答えとして適切
なものを選択する</t>
    <phoneticPr fontId="3"/>
  </si>
  <si>
    <t>文章から適切な情報を得て，考えをまとめる</t>
    <rPh sb="0" eb="2">
      <t>ブンショウ</t>
    </rPh>
    <rPh sb="4" eb="6">
      <t>テキセツ</t>
    </rPh>
    <rPh sb="7" eb="9">
      <t>ジョウホウ</t>
    </rPh>
    <rPh sb="10" eb="11">
      <t>エ</t>
    </rPh>
    <rPh sb="13" eb="14">
      <t>カンガ</t>
    </rPh>
    <phoneticPr fontId="3"/>
  </si>
  <si>
    <t>２
オ</t>
  </si>
  <si>
    <t>６一</t>
  </si>
  <si>
    <t>「あす」と「あした」という言葉の意味の
変化を整理した表に当てはまる言葉として
適切なものを選択する</t>
    <phoneticPr fontId="3"/>
  </si>
  <si>
    <t>目的に応じて要旨を捉える</t>
    <rPh sb="0" eb="2">
      <t>モクテキ</t>
    </rPh>
    <rPh sb="3" eb="4">
      <t>オウ</t>
    </rPh>
    <rPh sb="6" eb="8">
      <t>ヨウシ</t>
    </rPh>
    <rPh sb="9" eb="10">
      <t>トラ</t>
    </rPh>
    <phoneticPr fontId="3"/>
  </si>
  <si>
    <t>１
イ</t>
    <phoneticPr fontId="3"/>
  </si>
  <si>
    <t>６二</t>
  </si>
  <si>
    <t>文章について説明したものとして適切なも
のを選択する</t>
    <phoneticPr fontId="3"/>
  </si>
  <si>
    <t>表現の特徴を捉える</t>
    <rPh sb="0" eb="2">
      <t>ヒョウゲン</t>
    </rPh>
    <rPh sb="3" eb="5">
      <t>トクチョウ</t>
    </rPh>
    <rPh sb="6" eb="7">
      <t>トラ</t>
    </rPh>
    <phoneticPr fontId="3"/>
  </si>
  <si>
    <t>１
エ</t>
    <phoneticPr fontId="3"/>
  </si>
  <si>
    <t>７一</t>
  </si>
  <si>
    <t>二つの回答案の構成の違いを説明したもの
として適切なものを選択する</t>
    <phoneticPr fontId="3"/>
  </si>
  <si>
    <t>伝えたい事柄が明確になるように文章の構成を考える</t>
    <rPh sb="0" eb="1">
      <t>ツタ</t>
    </rPh>
    <rPh sb="4" eb="6">
      <t>コトガラ</t>
    </rPh>
    <rPh sb="7" eb="9">
      <t>メイカク</t>
    </rPh>
    <rPh sb="15" eb="17">
      <t>ブンショウ</t>
    </rPh>
    <rPh sb="18" eb="20">
      <t>コウセイ</t>
    </rPh>
    <rPh sb="21" eb="22">
      <t>カンガ</t>
    </rPh>
    <phoneticPr fontId="3"/>
  </si>
  <si>
    <t>７二</t>
  </si>
  <si>
    <t>要望を適切に捉え，回答案の冒頭に一文を
加える</t>
    <phoneticPr fontId="3"/>
  </si>
  <si>
    <t>伝えたい事柄が相手に効果的に伝わるように書く</t>
    <rPh sb="0" eb="1">
      <t>ツタ</t>
    </rPh>
    <rPh sb="4" eb="6">
      <t>コトガラ</t>
    </rPh>
    <rPh sb="7" eb="9">
      <t>アイテ</t>
    </rPh>
    <rPh sb="10" eb="13">
      <t>コウカテキ</t>
    </rPh>
    <rPh sb="14" eb="15">
      <t>ツタ</t>
    </rPh>
    <rPh sb="20" eb="21">
      <t>カ</t>
    </rPh>
    <phoneticPr fontId="3"/>
  </si>
  <si>
    <t>２
ウ</t>
  </si>
  <si>
    <t>８一</t>
    <phoneticPr fontId="3"/>
  </si>
  <si>
    <t>インタビューをする際の質問の意図として
適切なものを選択する</t>
    <phoneticPr fontId="3"/>
  </si>
  <si>
    <t>必要に応じて質問しながら聞き取る</t>
    <rPh sb="0" eb="2">
      <t>ヒツヨウ</t>
    </rPh>
    <rPh sb="3" eb="4">
      <t>オウ</t>
    </rPh>
    <rPh sb="6" eb="8">
      <t>シツモン</t>
    </rPh>
    <rPh sb="12" eb="13">
      <t>キ</t>
    </rPh>
    <rPh sb="14" eb="15">
      <t>ト</t>
    </rPh>
    <phoneticPr fontId="3"/>
  </si>
  <si>
    <t>８二</t>
    <rPh sb="1" eb="2">
      <t>ニ</t>
    </rPh>
    <phoneticPr fontId="3"/>
  </si>
  <si>
    <t>意図に合った質問として適切なものを選択
する</t>
    <phoneticPr fontId="3"/>
  </si>
  <si>
    <t>９一１</t>
    <phoneticPr fontId="3"/>
  </si>
  <si>
    <r>
      <t>漢字を書く（</t>
    </r>
    <r>
      <rPr>
        <u/>
        <sz val="11"/>
        <rFont val="ＭＳ ゴシック"/>
        <family val="3"/>
        <charset val="128"/>
      </rPr>
      <t>ビョウソク</t>
    </r>
    <r>
      <rPr>
        <sz val="11"/>
        <rFont val="ＭＳ ゴシック"/>
        <family val="3"/>
      </rPr>
      <t>五メートルの風が
吹く）</t>
    </r>
    <phoneticPr fontId="3"/>
  </si>
  <si>
    <t>文脈に即して漢字を正しく書く</t>
    <rPh sb="0" eb="2">
      <t>ブンミャク</t>
    </rPh>
    <rPh sb="3" eb="4">
      <t>ソク</t>
    </rPh>
    <rPh sb="6" eb="8">
      <t>カンジ</t>
    </rPh>
    <rPh sb="9" eb="10">
      <t>タダ</t>
    </rPh>
    <rPh sb="12" eb="13">
      <t>カ</t>
    </rPh>
    <phoneticPr fontId="5"/>
  </si>
  <si>
    <t>２(１)
ウ(イ)</t>
    <phoneticPr fontId="3"/>
  </si>
  <si>
    <t>９一２</t>
    <phoneticPr fontId="3"/>
  </si>
  <si>
    <r>
      <t>漢字を書く（地図の</t>
    </r>
    <r>
      <rPr>
        <u/>
        <sz val="11"/>
        <rFont val="ＭＳ ゴシック"/>
        <family val="3"/>
        <charset val="128"/>
      </rPr>
      <t>シュクシャク</t>
    </r>
    <r>
      <rPr>
        <sz val="11"/>
        <rFont val="ＭＳ ゴシック"/>
        <family val="3"/>
      </rPr>
      <t>を調べ
る）</t>
    </r>
    <phoneticPr fontId="3"/>
  </si>
  <si>
    <t>２(１)
ウ(イ)</t>
  </si>
  <si>
    <t>９一３</t>
    <phoneticPr fontId="3"/>
  </si>
  <si>
    <r>
      <t>漢字を書く（</t>
    </r>
    <r>
      <rPr>
        <u/>
        <sz val="11"/>
        <rFont val="ＭＳ ゴシック"/>
        <family val="3"/>
        <charset val="128"/>
      </rPr>
      <t>アマ</t>
    </r>
    <r>
      <rPr>
        <sz val="11"/>
        <rFont val="ＭＳ ゴシック"/>
        <family val="3"/>
      </rPr>
      <t>ったお金を貯金する）</t>
    </r>
    <phoneticPr fontId="3"/>
  </si>
  <si>
    <t>９二１</t>
    <phoneticPr fontId="3"/>
  </si>
  <si>
    <r>
      <t>漢字を読む（</t>
    </r>
    <r>
      <rPr>
        <u/>
        <sz val="11"/>
        <rFont val="ＭＳ ゴシック"/>
        <family val="3"/>
        <charset val="128"/>
      </rPr>
      <t>詳細</t>
    </r>
    <r>
      <rPr>
        <sz val="11"/>
        <rFont val="ＭＳ ゴシック"/>
        <family val="3"/>
      </rPr>
      <t>に述べる）</t>
    </r>
    <phoneticPr fontId="3"/>
  </si>
  <si>
    <t>文脈に即して漢字を正しく読む</t>
    <rPh sb="0" eb="2">
      <t>ブンミャク</t>
    </rPh>
    <rPh sb="3" eb="4">
      <t>ソク</t>
    </rPh>
    <rPh sb="6" eb="8">
      <t>カンジ</t>
    </rPh>
    <rPh sb="9" eb="10">
      <t>タダ</t>
    </rPh>
    <rPh sb="12" eb="13">
      <t>ヨ</t>
    </rPh>
    <phoneticPr fontId="5"/>
  </si>
  <si>
    <t>２(１)
ウ(ア)</t>
  </si>
  <si>
    <t>９二２</t>
    <phoneticPr fontId="3"/>
  </si>
  <si>
    <r>
      <t>漢字を読む（シャツの</t>
    </r>
    <r>
      <rPr>
        <u/>
        <sz val="11"/>
        <rFont val="ＭＳ ゴシック"/>
        <family val="3"/>
        <charset val="128"/>
      </rPr>
      <t>袖</t>
    </r>
    <r>
      <rPr>
        <sz val="11"/>
        <rFont val="ＭＳ ゴシック"/>
        <family val="3"/>
      </rPr>
      <t>をまくる）</t>
    </r>
    <phoneticPr fontId="3"/>
  </si>
  <si>
    <t>９二３</t>
    <phoneticPr fontId="3"/>
  </si>
  <si>
    <r>
      <t>漢字を読む（学校のことが新聞に</t>
    </r>
    <r>
      <rPr>
        <u/>
        <sz val="11"/>
        <rFont val="ＭＳ ゴシック"/>
        <family val="3"/>
        <charset val="128"/>
      </rPr>
      <t>載</t>
    </r>
    <r>
      <rPr>
        <sz val="11"/>
        <rFont val="ＭＳ ゴシック"/>
        <family val="3"/>
      </rPr>
      <t>る）</t>
    </r>
    <phoneticPr fontId="3"/>
  </si>
  <si>
    <t>９三ア</t>
    <phoneticPr fontId="3"/>
  </si>
  <si>
    <r>
      <t>適切な語句を選択する（将来は，</t>
    </r>
    <r>
      <rPr>
        <u/>
        <sz val="11"/>
        <rFont val="ＭＳ ゴシック"/>
        <family val="3"/>
        <charset val="128"/>
      </rPr>
      <t>気象</t>
    </r>
    <r>
      <rPr>
        <sz val="11"/>
        <rFont val="ＭＳ ゴシック"/>
        <family val="3"/>
      </rPr>
      <t>予報
士になりたい）</t>
    </r>
    <phoneticPr fontId="3"/>
  </si>
  <si>
    <t>語句の意味を理解し，文脈の中で適切に使う</t>
    <rPh sb="0" eb="2">
      <t>ゴク</t>
    </rPh>
    <rPh sb="3" eb="5">
      <t>イミ</t>
    </rPh>
    <rPh sb="6" eb="8">
      <t>リカイ</t>
    </rPh>
    <rPh sb="10" eb="12">
      <t>ブンミャク</t>
    </rPh>
    <rPh sb="13" eb="14">
      <t>ナカ</t>
    </rPh>
    <rPh sb="15" eb="17">
      <t>テキセツ</t>
    </rPh>
    <rPh sb="18" eb="19">
      <t>ツカ</t>
    </rPh>
    <phoneticPr fontId="5"/>
  </si>
  <si>
    <t>２(１)
イ(イ)</t>
  </si>
  <si>
    <t>９三イ</t>
    <phoneticPr fontId="3"/>
  </si>
  <si>
    <r>
      <t>適切な語句を選択する（彼がこの討論の</t>
    </r>
    <r>
      <rPr>
        <u/>
        <sz val="11"/>
        <rFont val="ＭＳ ゴシック"/>
        <family val="3"/>
        <charset val="128"/>
      </rPr>
      <t>口
火</t>
    </r>
    <r>
      <rPr>
        <sz val="11"/>
        <rFont val="ＭＳ ゴシック"/>
        <family val="3"/>
      </rPr>
      <t>を切った）</t>
    </r>
    <phoneticPr fontId="3"/>
  </si>
  <si>
    <t>１(１)
イ(ウ)</t>
  </si>
  <si>
    <t>９三ウ</t>
    <phoneticPr fontId="3"/>
  </si>
  <si>
    <r>
      <t xml:space="preserve">適切な敬語を選択する（私が先生のお宅に
</t>
    </r>
    <r>
      <rPr>
        <u/>
        <sz val="11"/>
        <rFont val="ＭＳ ゴシック"/>
        <family val="3"/>
        <charset val="128"/>
      </rPr>
      <t>参ります</t>
    </r>
    <r>
      <rPr>
        <sz val="11"/>
        <rFont val="ＭＳ ゴシック"/>
        <family val="3"/>
      </rPr>
      <t>）</t>
    </r>
    <phoneticPr fontId="3"/>
  </si>
  <si>
    <t>２(１)
イ(ア)</t>
  </si>
  <si>
    <t>９三エ</t>
    <phoneticPr fontId="3"/>
  </si>
  <si>
    <r>
      <t>適切な語句を選択する（彼女は，学級の</t>
    </r>
    <r>
      <rPr>
        <u/>
        <sz val="11"/>
        <rFont val="ＭＳ ゴシック"/>
        <family val="3"/>
        <charset val="128"/>
      </rPr>
      <t xml:space="preserve">縁
</t>
    </r>
    <r>
      <rPr>
        <sz val="11"/>
        <rFont val="ＭＳ ゴシック"/>
        <family val="3"/>
      </rPr>
      <t>の下の力持ちと言える存在だ）</t>
    </r>
    <phoneticPr fontId="3"/>
  </si>
  <si>
    <t>９三オ</t>
    <phoneticPr fontId="3"/>
  </si>
  <si>
    <r>
      <t>適切な語句を選択する（</t>
    </r>
    <r>
      <rPr>
        <u/>
        <sz val="11"/>
        <rFont val="ＭＳ ゴシック"/>
        <family val="3"/>
        <charset val="128"/>
      </rPr>
      <t>たなびく</t>
    </r>
    <r>
      <rPr>
        <sz val="11"/>
        <rFont val="ＭＳ ゴシック"/>
        <family val="3"/>
      </rPr>
      <t>雲の間か
ら，春の光がもれている）</t>
    </r>
    <phoneticPr fontId="3"/>
  </si>
  <si>
    <t>９三カ</t>
    <phoneticPr fontId="3"/>
  </si>
  <si>
    <r>
      <t>適切な語句を選択する（新聞を読む習</t>
    </r>
    <r>
      <rPr>
        <u/>
        <sz val="11"/>
        <rFont val="ＭＳ ゴシック"/>
        <family val="3"/>
        <charset val="128"/>
      </rPr>
      <t>慣</t>
    </r>
    <r>
      <rPr>
        <sz val="11"/>
        <rFont val="ＭＳ ゴシック"/>
        <family val="3"/>
      </rPr>
      <t>を
身に付ける）</t>
    </r>
    <phoneticPr fontId="3"/>
  </si>
  <si>
    <t>９四①</t>
    <phoneticPr fontId="3"/>
  </si>
  <si>
    <t>「青い」と「青さ」の品詞として適切なも
のを選択する</t>
    <phoneticPr fontId="3"/>
  </si>
  <si>
    <t>単語の類別について理解する</t>
    <rPh sb="0" eb="2">
      <t>タンゴ</t>
    </rPh>
    <rPh sb="3" eb="5">
      <t>ルイベツ</t>
    </rPh>
    <rPh sb="9" eb="11">
      <t>リカイ</t>
    </rPh>
    <phoneticPr fontId="5"/>
  </si>
  <si>
    <t>１(１)
イ(エ)</t>
  </si>
  <si>
    <t>９四②</t>
    <phoneticPr fontId="3"/>
  </si>
  <si>
    <t>９五</t>
    <phoneticPr fontId="3"/>
  </si>
  <si>
    <t>運筆の際の説明に対応する部分として適切
なものを選択する</t>
    <phoneticPr fontId="3"/>
  </si>
  <si>
    <t>毛筆を用いて，楷書で文字を書く</t>
    <rPh sb="0" eb="2">
      <t>モウヒツ</t>
    </rPh>
    <rPh sb="3" eb="4">
      <t>モチ</t>
    </rPh>
    <rPh sb="7" eb="9">
      <t>カイショ</t>
    </rPh>
    <rPh sb="10" eb="12">
      <t>モジ</t>
    </rPh>
    <rPh sb="13" eb="14">
      <t>カ</t>
    </rPh>
    <phoneticPr fontId="5"/>
  </si>
  <si>
    <t>１(２)
ア</t>
  </si>
  <si>
    <t>９六</t>
    <rPh sb="1" eb="2">
      <t>ロク</t>
    </rPh>
    <phoneticPr fontId="3"/>
  </si>
  <si>
    <t>手紙の後付けの直し方とその理由として適
切なものを選択する</t>
    <phoneticPr fontId="3"/>
  </si>
  <si>
    <t>手紙の書き方を理解して書く</t>
    <rPh sb="0" eb="2">
      <t>テガミ</t>
    </rPh>
    <rPh sb="3" eb="4">
      <t>カ</t>
    </rPh>
    <rPh sb="5" eb="6">
      <t>カタ</t>
    </rPh>
    <rPh sb="7" eb="9">
      <t>リカイ</t>
    </rPh>
    <rPh sb="11" eb="12">
      <t>カ</t>
    </rPh>
    <phoneticPr fontId="5"/>
  </si>
  <si>
    <t>９七１</t>
    <rPh sb="1" eb="2">
      <t>ナナ</t>
    </rPh>
    <phoneticPr fontId="3"/>
  </si>
  <si>
    <t>漫画の言葉に対応する部分として適切なも
のを古典の文章の中から選択する</t>
    <phoneticPr fontId="3"/>
  </si>
  <si>
    <t>漫画の内容を参考にして，登場人物の思いやものの見方を想像する</t>
    <rPh sb="0" eb="2">
      <t>マンガ</t>
    </rPh>
    <rPh sb="3" eb="5">
      <t>ナイヨウ</t>
    </rPh>
    <rPh sb="6" eb="8">
      <t>サンコウ</t>
    </rPh>
    <rPh sb="12" eb="14">
      <t>トウジョウ</t>
    </rPh>
    <rPh sb="14" eb="16">
      <t>ジンブツ</t>
    </rPh>
    <rPh sb="17" eb="18">
      <t>オモ</t>
    </rPh>
    <rPh sb="23" eb="25">
      <t>ミカタ</t>
    </rPh>
    <rPh sb="26" eb="28">
      <t>ソウゾウ</t>
    </rPh>
    <phoneticPr fontId="5"/>
  </si>
  <si>
    <t>２(１)
ア(イ)</t>
  </si>
  <si>
    <t>９七２</t>
    <rPh sb="1" eb="2">
      <t>ナナ</t>
    </rPh>
    <phoneticPr fontId="3"/>
  </si>
  <si>
    <t>古典の作品名を漢字で書く</t>
    <phoneticPr fontId="3"/>
  </si>
  <si>
    <t>代表的な古典の作品に関心をもつ</t>
    <rPh sb="0" eb="3">
      <t>ダイヒョウテキ</t>
    </rPh>
    <rPh sb="4" eb="6">
      <t>コテン</t>
    </rPh>
    <rPh sb="7" eb="9">
      <t>サクヒン</t>
    </rPh>
    <rPh sb="10" eb="12">
      <t>カンシン</t>
    </rPh>
    <phoneticPr fontId="5"/>
  </si>
  <si>
    <t>１(１)
ア(イ)</t>
  </si>
  <si>
    <t>課題となる設問（＝全国平均との差が大きかった設問）　…　上表から、全国平均との差が大きかった設問情報をコピー＆ペーストします。</t>
    <rPh sb="0" eb="2">
      <t>カダイ</t>
    </rPh>
    <rPh sb="5" eb="7">
      <t>セツモン</t>
    </rPh>
    <rPh sb="9" eb="11">
      <t>ゼンコク</t>
    </rPh>
    <rPh sb="11" eb="13">
      <t>ヘイキン</t>
    </rPh>
    <rPh sb="15" eb="16">
      <t>サ</t>
    </rPh>
    <rPh sb="17" eb="18">
      <t>オオ</t>
    </rPh>
    <rPh sb="22" eb="24">
      <t>セツモン</t>
    </rPh>
    <rPh sb="28" eb="29">
      <t>ウエ</t>
    </rPh>
    <rPh sb="29" eb="30">
      <t>ヒョウ</t>
    </rPh>
    <rPh sb="33" eb="35">
      <t>ゼンコク</t>
    </rPh>
    <rPh sb="35" eb="37">
      <t>ヘイキン</t>
    </rPh>
    <rPh sb="39" eb="40">
      <t>サ</t>
    </rPh>
    <rPh sb="41" eb="42">
      <t>オオ</t>
    </rPh>
    <rPh sb="46" eb="48">
      <t>セツモン</t>
    </rPh>
    <rPh sb="48" eb="50">
      <t>ジョウホウ</t>
    </rPh>
    <phoneticPr fontId="3"/>
  </si>
  <si>
    <t>▶▶▶</t>
    <phoneticPr fontId="3"/>
  </si>
  <si>
    <t>平成２７年度全国学力・学習状況調査</t>
    <phoneticPr fontId="72" type="Hiragana" alignment="center"/>
  </si>
  <si>
    <t>全国（公立）</t>
    <phoneticPr fontId="3"/>
  </si>
  <si>
    <r>
      <rPr>
        <sz val="11"/>
        <color rgb="FFFF0000"/>
        <rFont val="ＭＳ Ｐゴシック"/>
        <family val="3"/>
        <charset val="128"/>
      </rPr>
      <t>-15.0</t>
    </r>
    <r>
      <rPr>
        <sz val="11"/>
        <color theme="1"/>
        <rFont val="ＭＳ Ｐゴシック"/>
        <family val="2"/>
        <charset val="128"/>
        <scheme val="minor"/>
      </rPr>
      <t xml:space="preserve"> ▼ </t>
    </r>
    <r>
      <rPr>
        <sz val="11"/>
        <color theme="3"/>
        <rFont val="ＭＳ Ｐゴシック"/>
        <family val="3"/>
        <charset val="128"/>
      </rPr>
      <t>+15.0</t>
    </r>
    <phoneticPr fontId="3"/>
  </si>
  <si>
    <t>伝統的な言語文化と国語の特質に関する事項</t>
    <phoneticPr fontId="3"/>
  </si>
  <si>
    <r>
      <rPr>
        <sz val="11"/>
        <color rgb="FFFF0000"/>
        <rFont val="ＭＳ Ｐゴシック"/>
        <family val="3"/>
        <charset val="128"/>
      </rPr>
      <t>-15.0</t>
    </r>
    <r>
      <rPr>
        <sz val="11"/>
        <color theme="1"/>
        <rFont val="ＭＳ Ｐゴシック"/>
        <family val="2"/>
        <charset val="128"/>
        <scheme val="minor"/>
      </rPr>
      <t xml:space="preserve"> ▼ </t>
    </r>
    <r>
      <rPr>
        <sz val="11"/>
        <color theme="3"/>
        <rFont val="ＭＳ Ｐゴシック"/>
        <family val="3"/>
        <charset val="128"/>
      </rPr>
      <t>+15.0</t>
    </r>
    <phoneticPr fontId="3"/>
  </si>
  <si>
    <t>ノートのその他の情報を役立てられる場合
として適切なものを選択する</t>
    <rPh sb="6" eb="7">
      <t>タ</t>
    </rPh>
    <rPh sb="8" eb="10">
      <t>ジョウホウ</t>
    </rPh>
    <rPh sb="11" eb="13">
      <t>ヤクダ</t>
    </rPh>
    <rPh sb="17" eb="19">
      <t>バアイ</t>
    </rPh>
    <rPh sb="23" eb="25">
      <t>テキセツ</t>
    </rPh>
    <rPh sb="29" eb="31">
      <t>センタク</t>
    </rPh>
    <phoneticPr fontId="123"/>
  </si>
  <si>
    <t>状況に応じて，資料を活用して話す</t>
    <rPh sb="0" eb="2">
      <t>ジョウキョウ</t>
    </rPh>
    <rPh sb="3" eb="4">
      <t>オウ</t>
    </rPh>
    <rPh sb="7" eb="9">
      <t>シリョウ</t>
    </rPh>
    <rPh sb="10" eb="12">
      <t>カツヨウ</t>
    </rPh>
    <rPh sb="14" eb="15">
      <t>ハナ</t>
    </rPh>
    <phoneticPr fontId="123"/>
  </si>
  <si>
    <t>２
ウ</t>
    <phoneticPr fontId="3"/>
  </si>
  <si>
    <t>フリップを作成する際に取り入れたポイン
トとして適切なものを選択する</t>
    <rPh sb="5" eb="7">
      <t>サクセイ</t>
    </rPh>
    <rPh sb="9" eb="10">
      <t>サイ</t>
    </rPh>
    <rPh sb="11" eb="12">
      <t>ト</t>
    </rPh>
    <rPh sb="13" eb="14">
      <t>イ</t>
    </rPh>
    <rPh sb="24" eb="26">
      <t>テキセツ</t>
    </rPh>
    <rPh sb="30" eb="32">
      <t>センタク</t>
    </rPh>
    <phoneticPr fontId="123"/>
  </si>
  <si>
    <t>効果的な資料を作成し，活用して話す</t>
    <rPh sb="0" eb="3">
      <t>コウカテキ</t>
    </rPh>
    <rPh sb="4" eb="6">
      <t>シリョウ</t>
    </rPh>
    <rPh sb="7" eb="9">
      <t>サクセイ</t>
    </rPh>
    <rPh sb="11" eb="13">
      <t>カツヨウ</t>
    </rPh>
    <rPh sb="15" eb="16">
      <t>ハナ</t>
    </rPh>
    <phoneticPr fontId="123"/>
  </si>
  <si>
    <t>演奏するタイミングを選択し，その理由を
ノートの内容と結び付けて書く</t>
    <rPh sb="0" eb="2">
      <t>エンソウ</t>
    </rPh>
    <rPh sb="10" eb="12">
      <t>センタク</t>
    </rPh>
    <rPh sb="16" eb="18">
      <t>リユウ</t>
    </rPh>
    <rPh sb="24" eb="26">
      <t>ナイヨウ</t>
    </rPh>
    <rPh sb="27" eb="28">
      <t>ムス</t>
    </rPh>
    <rPh sb="29" eb="30">
      <t>ツ</t>
    </rPh>
    <rPh sb="32" eb="33">
      <t>カ</t>
    </rPh>
    <phoneticPr fontId="123"/>
  </si>
  <si>
    <t>資料の提示の仕方を工夫し，その理由を具体的に書く</t>
    <rPh sb="0" eb="2">
      <t>シリョウ</t>
    </rPh>
    <rPh sb="3" eb="5">
      <t>テイジ</t>
    </rPh>
    <rPh sb="6" eb="8">
      <t>シカタ</t>
    </rPh>
    <rPh sb="9" eb="11">
      <t>クフウ</t>
    </rPh>
    <rPh sb="15" eb="17">
      <t>リユウ</t>
    </rPh>
    <rPh sb="18" eb="21">
      <t>グタイテキ</t>
    </rPh>
    <rPh sb="22" eb="23">
      <t>カ</t>
    </rPh>
    <phoneticPr fontId="123"/>
  </si>
  <si>
    <t>１
ウ</t>
    <phoneticPr fontId="3"/>
  </si>
  <si>
    <t>ウェブページの文章の内容について述べた
文の空欄に当てはまる言葉として適切なも
のを選択する</t>
    <rPh sb="7" eb="9">
      <t>ブンショウ</t>
    </rPh>
    <rPh sb="10" eb="12">
      <t>ナイヨウ</t>
    </rPh>
    <rPh sb="16" eb="17">
      <t>ノ</t>
    </rPh>
    <rPh sb="20" eb="21">
      <t>ブン</t>
    </rPh>
    <rPh sb="22" eb="24">
      <t>クウラン</t>
    </rPh>
    <rPh sb="25" eb="26">
      <t>ア</t>
    </rPh>
    <rPh sb="30" eb="32">
      <t>コトバ</t>
    </rPh>
    <rPh sb="35" eb="37">
      <t>テキセツ</t>
    </rPh>
    <rPh sb="42" eb="44">
      <t>センタク</t>
    </rPh>
    <phoneticPr fontId="123"/>
  </si>
  <si>
    <t>目的に応じて文章を要約する</t>
    <rPh sb="0" eb="2">
      <t>モクテキ</t>
    </rPh>
    <rPh sb="3" eb="4">
      <t>オウ</t>
    </rPh>
    <rPh sb="6" eb="8">
      <t>ブンショウ</t>
    </rPh>
    <rPh sb="9" eb="11">
      <t>ヨウヤク</t>
    </rPh>
    <phoneticPr fontId="123"/>
  </si>
  <si>
    <t>１
イ</t>
    <phoneticPr fontId="3"/>
  </si>
  <si>
    <t>雑誌の記事に書かれていることとして適切
なものを選択する</t>
    <rPh sb="0" eb="2">
      <t>ザッシ</t>
    </rPh>
    <rPh sb="3" eb="4">
      <t>キ</t>
    </rPh>
    <rPh sb="4" eb="5">
      <t>ジ</t>
    </rPh>
    <rPh sb="6" eb="7">
      <t>カ</t>
    </rPh>
    <rPh sb="17" eb="19">
      <t>テキセツ</t>
    </rPh>
    <rPh sb="24" eb="26">
      <t>センタク</t>
    </rPh>
    <phoneticPr fontId="123"/>
  </si>
  <si>
    <t>文章の中心的な部分と付加的な部分などを読み分け，要旨を捉える</t>
    <rPh sb="0" eb="2">
      <t>ブンショウ</t>
    </rPh>
    <rPh sb="3" eb="6">
      <t>チュウシンテキ</t>
    </rPh>
    <rPh sb="7" eb="9">
      <t>ブブン</t>
    </rPh>
    <rPh sb="10" eb="13">
      <t>フカテキ</t>
    </rPh>
    <rPh sb="14" eb="16">
      <t>ブブン</t>
    </rPh>
    <rPh sb="19" eb="20">
      <t>ヨ</t>
    </rPh>
    <rPh sb="21" eb="22">
      <t>ワ</t>
    </rPh>
    <rPh sb="24" eb="26">
      <t>ヨウシ</t>
    </rPh>
    <rPh sb="27" eb="28">
      <t>トラ</t>
    </rPh>
    <phoneticPr fontId="123"/>
  </si>
  <si>
    <t>資料を参考にして2020年の日本の社会を
予想し，その社会にどのように関わってい
きたいか，自分の考えを書く</t>
    <rPh sb="12" eb="13">
      <t>ネン</t>
    </rPh>
    <rPh sb="14" eb="16">
      <t>ニホン</t>
    </rPh>
    <rPh sb="17" eb="19">
      <t>シャカイ</t>
    </rPh>
    <rPh sb="21" eb="23">
      <t>ヨソウ</t>
    </rPh>
    <rPh sb="27" eb="29">
      <t>シャカイ</t>
    </rPh>
    <rPh sb="35" eb="36">
      <t>カカ</t>
    </rPh>
    <rPh sb="46" eb="48">
      <t>ジブン</t>
    </rPh>
    <rPh sb="49" eb="50">
      <t>カンガ</t>
    </rPh>
    <rPh sb="52" eb="53">
      <t>カ</t>
    </rPh>
    <phoneticPr fontId="123"/>
  </si>
  <si>
    <t>複数の資料から適切な情報を得て，自分の考えを具体的に書く</t>
    <rPh sb="0" eb="2">
      <t>フクスウ</t>
    </rPh>
    <rPh sb="3" eb="5">
      <t>シリョウ</t>
    </rPh>
    <rPh sb="7" eb="9">
      <t>テキセツ</t>
    </rPh>
    <rPh sb="10" eb="12">
      <t>ジョウホウ</t>
    </rPh>
    <rPh sb="13" eb="14">
      <t>エ</t>
    </rPh>
    <rPh sb="16" eb="18">
      <t>ジブン</t>
    </rPh>
    <rPh sb="19" eb="20">
      <t>カンガ</t>
    </rPh>
    <rPh sb="22" eb="25">
      <t>グタイテキ</t>
    </rPh>
    <rPh sb="26" eb="27">
      <t>カ</t>
    </rPh>
    <phoneticPr fontId="123"/>
  </si>
  <si>
    <t>２
オ</t>
    <phoneticPr fontId="3"/>
  </si>
  <si>
    <t>「お泣きなさるな」という翻訳の効果とし
て適切なものを選択する</t>
    <rPh sb="2" eb="3">
      <t>ナ</t>
    </rPh>
    <rPh sb="12" eb="14">
      <t>ホンヤク</t>
    </rPh>
    <rPh sb="15" eb="17">
      <t>コウカ</t>
    </rPh>
    <rPh sb="21" eb="23">
      <t>テキセツ</t>
    </rPh>
    <rPh sb="27" eb="29">
      <t>センタク</t>
    </rPh>
    <phoneticPr fontId="123"/>
  </si>
  <si>
    <t>表現の工夫について自分の考えをもつ</t>
    <rPh sb="0" eb="2">
      <t>ヒョウゲン</t>
    </rPh>
    <rPh sb="3" eb="5">
      <t>クフウ</t>
    </rPh>
    <rPh sb="9" eb="11">
      <t>ジブン</t>
    </rPh>
    <rPh sb="12" eb="13">
      <t>カンガ</t>
    </rPh>
    <phoneticPr fontId="123"/>
  </si>
  <si>
    <t>１
エ</t>
    <phoneticPr fontId="3"/>
  </si>
  <si>
    <t>「あたりは……良かった。」の説明として
適切なものを選択する</t>
    <rPh sb="7" eb="8">
      <t>ヨ</t>
    </rPh>
    <rPh sb="14" eb="16">
      <t>セツメイ</t>
    </rPh>
    <rPh sb="20" eb="22">
      <t>テキセツ</t>
    </rPh>
    <rPh sb="26" eb="28">
      <t>センタク</t>
    </rPh>
    <phoneticPr fontId="123"/>
  </si>
  <si>
    <t>文章の最後の一文があった方がよいかどう
かについて，話の展開を取り上げて自分の
考えを書く</t>
    <rPh sb="0" eb="2">
      <t>ブンショウ</t>
    </rPh>
    <rPh sb="3" eb="5">
      <t>サイゴ</t>
    </rPh>
    <rPh sb="6" eb="8">
      <t>イチブン</t>
    </rPh>
    <rPh sb="12" eb="13">
      <t>ホウ</t>
    </rPh>
    <rPh sb="31" eb="32">
      <t>ト</t>
    </rPh>
    <rPh sb="33" eb="34">
      <t>ア</t>
    </rPh>
    <rPh sb="36" eb="38">
      <t>ジブン</t>
    </rPh>
    <rPh sb="40" eb="41">
      <t>カンガ</t>
    </rPh>
    <rPh sb="43" eb="44">
      <t>カ</t>
    </rPh>
    <phoneticPr fontId="123"/>
  </si>
  <si>
    <t>文章の構成や展開などを踏まえ，根拠を明確にして自分の考えを書く</t>
    <rPh sb="0" eb="2">
      <t>ブンショウ</t>
    </rPh>
    <rPh sb="3" eb="5">
      <t>コウセイ</t>
    </rPh>
    <rPh sb="6" eb="8">
      <t>テンカイ</t>
    </rPh>
    <rPh sb="11" eb="12">
      <t>フ</t>
    </rPh>
    <rPh sb="15" eb="17">
      <t>コンキョ</t>
    </rPh>
    <rPh sb="18" eb="20">
      <t>メイカク</t>
    </rPh>
    <rPh sb="23" eb="25">
      <t>ジブン</t>
    </rPh>
    <rPh sb="26" eb="27">
      <t>カンガ</t>
    </rPh>
    <rPh sb="29" eb="30">
      <t>カ</t>
    </rPh>
    <phoneticPr fontId="123"/>
  </si>
  <si>
    <t>▼</t>
    <phoneticPr fontId="3"/>
  </si>
  <si>
    <t>設問別調査結果　［数学Ａ：主として知識］</t>
    <rPh sb="0" eb="2">
      <t>セツモン</t>
    </rPh>
    <rPh sb="2" eb="3">
      <t>ベツ</t>
    </rPh>
    <rPh sb="3" eb="5">
      <t>チョウサ</t>
    </rPh>
    <rPh sb="5" eb="7">
      <t>ケッカ</t>
    </rPh>
    <rPh sb="9" eb="11">
      <t>スウガク</t>
    </rPh>
    <phoneticPr fontId="63"/>
  </si>
  <si>
    <t>全体</t>
    <rPh sb="0" eb="2">
      <t>ぜんたい</t>
    </rPh>
    <phoneticPr fontId="123" type="Hiragana" alignment="center"/>
  </si>
  <si>
    <t>学習指導要領の領域</t>
    <rPh sb="0" eb="2">
      <t>ガクシュウ</t>
    </rPh>
    <rPh sb="2" eb="4">
      <t>シドウ</t>
    </rPh>
    <rPh sb="4" eb="6">
      <t>ヨウリョウ</t>
    </rPh>
    <rPh sb="7" eb="9">
      <t>リョウイキ</t>
    </rPh>
    <phoneticPr fontId="123"/>
  </si>
  <si>
    <t>数と式</t>
    <rPh sb="0" eb="1">
      <t>スウ</t>
    </rPh>
    <rPh sb="2" eb="3">
      <t>シキ</t>
    </rPh>
    <phoneticPr fontId="123"/>
  </si>
  <si>
    <t>図形</t>
    <rPh sb="0" eb="2">
      <t>ズケイ</t>
    </rPh>
    <phoneticPr fontId="123"/>
  </si>
  <si>
    <t>関数</t>
    <rPh sb="0" eb="2">
      <t>カンスウ</t>
    </rPh>
    <phoneticPr fontId="123"/>
  </si>
  <si>
    <t>資料の活用</t>
    <rPh sb="0" eb="2">
      <t>シリョウ</t>
    </rPh>
    <rPh sb="3" eb="5">
      <t>カツヨウ</t>
    </rPh>
    <phoneticPr fontId="123"/>
  </si>
  <si>
    <t>評価の観点</t>
    <rPh sb="0" eb="2">
      <t>ヒョウカ</t>
    </rPh>
    <rPh sb="3" eb="5">
      <t>カンテン</t>
    </rPh>
    <phoneticPr fontId="123"/>
  </si>
  <si>
    <t>数学への関心・意欲・態度</t>
    <rPh sb="4" eb="6">
      <t>カンシン</t>
    </rPh>
    <rPh sb="7" eb="9">
      <t>イヨク</t>
    </rPh>
    <rPh sb="10" eb="12">
      <t>タイド</t>
    </rPh>
    <phoneticPr fontId="123"/>
  </si>
  <si>
    <t>数学的な見方や考え方</t>
    <rPh sb="4" eb="6">
      <t>ミカタ</t>
    </rPh>
    <rPh sb="7" eb="8">
      <t>カンガ</t>
    </rPh>
    <rPh sb="9" eb="10">
      <t>カタ</t>
    </rPh>
    <phoneticPr fontId="123"/>
  </si>
  <si>
    <t>数学的な技能</t>
    <rPh sb="4" eb="6">
      <t>ギノウ</t>
    </rPh>
    <phoneticPr fontId="123"/>
  </si>
  <si>
    <t>数量や図形などについての知識・理解</t>
    <rPh sb="0" eb="2">
      <t>スウリョウ</t>
    </rPh>
    <rPh sb="3" eb="5">
      <t>ズケイ</t>
    </rPh>
    <rPh sb="12" eb="14">
      <t>チシキ</t>
    </rPh>
    <rPh sb="15" eb="17">
      <t>リカイ</t>
    </rPh>
    <phoneticPr fontId="123"/>
  </si>
  <si>
    <t>問題形式</t>
    <rPh sb="0" eb="2">
      <t>モンダイ</t>
    </rPh>
    <rPh sb="2" eb="4">
      <t>ケイシキ</t>
    </rPh>
    <phoneticPr fontId="123"/>
  </si>
  <si>
    <t>選択式</t>
    <rPh sb="0" eb="2">
      <t>センタク</t>
    </rPh>
    <rPh sb="2" eb="3">
      <t>シキ</t>
    </rPh>
    <phoneticPr fontId="123"/>
  </si>
  <si>
    <t>短答式</t>
    <rPh sb="0" eb="1">
      <t>タン</t>
    </rPh>
    <rPh sb="1" eb="2">
      <t>コタエ</t>
    </rPh>
    <rPh sb="2" eb="3">
      <t>シキ</t>
    </rPh>
    <phoneticPr fontId="123"/>
  </si>
  <si>
    <t>記述式</t>
    <rPh sb="0" eb="2">
      <t>キジュツ</t>
    </rPh>
    <rPh sb="2" eb="3">
      <t>シキ</t>
    </rPh>
    <phoneticPr fontId="123"/>
  </si>
  <si>
    <t>数と式</t>
    <rPh sb="0" eb="1">
      <t>スウ</t>
    </rPh>
    <rPh sb="2" eb="3">
      <t>シキ</t>
    </rPh>
    <phoneticPr fontId="3"/>
  </si>
  <si>
    <t>図形</t>
    <rPh sb="0" eb="2">
      <t>ズケイ</t>
    </rPh>
    <phoneticPr fontId="3"/>
  </si>
  <si>
    <t>関数</t>
    <rPh sb="0" eb="2">
      <t>カンスウ</t>
    </rPh>
    <phoneticPr fontId="3"/>
  </si>
  <si>
    <t>資料の活用</t>
    <rPh sb="0" eb="2">
      <t>シリョウ</t>
    </rPh>
    <rPh sb="3" eb="5">
      <t>カツヨウ</t>
    </rPh>
    <phoneticPr fontId="3"/>
  </si>
  <si>
    <t>数学への関心・意欲・態度</t>
    <rPh sb="4" eb="6">
      <t>カンシン</t>
    </rPh>
    <rPh sb="7" eb="9">
      <t>イヨク</t>
    </rPh>
    <rPh sb="10" eb="12">
      <t>タイド</t>
    </rPh>
    <phoneticPr fontId="3"/>
  </si>
  <si>
    <t>数学的な見方や考え方</t>
    <rPh sb="4" eb="6">
      <t>ミカタ</t>
    </rPh>
    <rPh sb="7" eb="8">
      <t>カンガ</t>
    </rPh>
    <rPh sb="9" eb="10">
      <t>カタ</t>
    </rPh>
    <phoneticPr fontId="3"/>
  </si>
  <si>
    <t>数学的な技能</t>
    <rPh sb="4" eb="6">
      <t>ギノウ</t>
    </rPh>
    <phoneticPr fontId="3"/>
  </si>
  <si>
    <t>数量や図形などについての知識・理解</t>
    <rPh sb="0" eb="2">
      <t>スウリョウ</t>
    </rPh>
    <rPh sb="3" eb="5">
      <t>ズケイ</t>
    </rPh>
    <rPh sb="12" eb="14">
      <t>チシキ</t>
    </rPh>
    <rPh sb="15" eb="17">
      <t>リカイ</t>
    </rPh>
    <phoneticPr fontId="3"/>
  </si>
  <si>
    <t>全国（公立）</t>
    <phoneticPr fontId="3"/>
  </si>
  <si>
    <r>
      <rPr>
        <sz val="11"/>
        <color rgb="FFFF0000"/>
        <rFont val="ＭＳ Ｐゴシック"/>
        <family val="3"/>
        <charset val="128"/>
      </rPr>
      <t>-15.0</t>
    </r>
    <r>
      <rPr>
        <sz val="11"/>
        <color theme="1"/>
        <rFont val="ＭＳ Ｐゴシック"/>
        <family val="2"/>
        <charset val="128"/>
        <scheme val="minor"/>
      </rPr>
      <t xml:space="preserve"> ▼ </t>
    </r>
    <r>
      <rPr>
        <sz val="11"/>
        <color theme="3"/>
        <rFont val="ＭＳ Ｐゴシック"/>
        <family val="3"/>
        <charset val="128"/>
      </rPr>
      <t>+15.0</t>
    </r>
    <phoneticPr fontId="3"/>
  </si>
  <si>
    <r>
      <rPr>
        <sz val="11"/>
        <color theme="1"/>
        <rFont val="ＭＳ Ｐゴシック"/>
        <family val="2"/>
        <charset val="128"/>
        <scheme val="minor"/>
      </rPr>
      <t>１２</t>
    </r>
    <r>
      <rPr>
        <sz val="11"/>
        <rFont val="ＭＳ ゴシック"/>
        <family val="3"/>
      </rPr>
      <t>：９ と等しい比を選ぶ</t>
    </r>
    <phoneticPr fontId="3"/>
  </si>
  <si>
    <t>比の意味を理解している</t>
  </si>
  <si>
    <r>
      <t xml:space="preserve">小６
数量
</t>
    </r>
    <r>
      <rPr>
        <sz val="10"/>
        <rFont val="ＭＳ ゴシック"/>
        <family val="3"/>
        <charset val="128"/>
      </rPr>
      <t>(１)</t>
    </r>
    <rPh sb="0" eb="1">
      <t>ショウ</t>
    </rPh>
    <rPh sb="3" eb="5">
      <t>スウリョウ</t>
    </rPh>
    <phoneticPr fontId="127"/>
  </si>
  <si>
    <r>
      <rPr>
        <sz val="11"/>
        <color theme="1"/>
        <rFont val="ＭＳ Ｐゴシック"/>
        <family val="2"/>
        <charset val="128"/>
        <scheme val="minor"/>
      </rPr>
      <t>１２</t>
    </r>
    <r>
      <rPr>
        <sz val="11"/>
        <rFont val="ＭＳ ゴシック"/>
        <family val="3"/>
      </rPr>
      <t>－２×（－６）を計算する</t>
    </r>
    <phoneticPr fontId="3"/>
  </si>
  <si>
    <t>加減乗除を含む正の数と負の数の計算において，計算のきまりにしたがって計算できる</t>
    <phoneticPr fontId="3"/>
  </si>
  <si>
    <t>１(１)
ウ</t>
  </si>
  <si>
    <r>
      <rPr>
        <sz val="6"/>
        <color theme="1"/>
        <rFont val="ＭＳ ゴシック"/>
        <family val="3"/>
        <charset val="128"/>
      </rPr>
      <t xml:space="preserve"> </t>
    </r>
    <r>
      <rPr>
        <i/>
        <sz val="11"/>
        <color theme="1"/>
        <rFont val="Times New Roman"/>
        <family val="1"/>
      </rPr>
      <t>a</t>
    </r>
    <r>
      <rPr>
        <sz val="6"/>
        <color theme="1"/>
        <rFont val="Times New Roman"/>
        <family val="1"/>
      </rPr>
      <t xml:space="preserve"> </t>
    </r>
    <r>
      <rPr>
        <sz val="11"/>
        <color theme="1"/>
        <rFont val="ＭＳ ゴシック"/>
        <family val="3"/>
      </rPr>
      <t>が正の数のとき，</t>
    </r>
    <r>
      <rPr>
        <i/>
        <sz val="11"/>
        <color theme="1"/>
        <rFont val="Times New Roman"/>
        <family val="1"/>
      </rPr>
      <t>a</t>
    </r>
    <r>
      <rPr>
        <sz val="11"/>
        <color theme="1"/>
        <rFont val="ＭＳ ゴシック"/>
        <family val="3"/>
      </rPr>
      <t>×（－２）の計算の結
果について，正しい記述を選ぶ</t>
    </r>
    <phoneticPr fontId="3"/>
  </si>
  <si>
    <t>正の数と負の数の乗法について理解している</t>
  </si>
  <si>
    <t>１(１)
イ</t>
  </si>
  <si>
    <t>ある日の最低気温を基準にして，その前日の最低気温との差から，前日の最低気温を求める</t>
  </si>
  <si>
    <t>正の数と負の数の意味を，実生活の場面に結び付けて理解している</t>
  </si>
  <si>
    <t>１(１)
ア,エ</t>
  </si>
  <si>
    <r>
      <t>５</t>
    </r>
    <r>
      <rPr>
        <i/>
        <sz val="11"/>
        <rFont val="Times New Roman"/>
        <family val="1"/>
      </rPr>
      <t>x</t>
    </r>
    <r>
      <rPr>
        <sz val="11"/>
        <rFont val="ＭＳ ゴシック"/>
        <family val="3"/>
      </rPr>
      <t>－</t>
    </r>
    <r>
      <rPr>
        <i/>
        <sz val="11"/>
        <rFont val="Times New Roman"/>
        <family val="1"/>
      </rPr>
      <t>x</t>
    </r>
    <r>
      <rPr>
        <sz val="11"/>
        <rFont val="ＭＳ ゴシック"/>
        <family val="3"/>
      </rPr>
      <t xml:space="preserve"> を計算する</t>
    </r>
    <phoneticPr fontId="3"/>
  </si>
  <si>
    <t>一次式の減法の計算ができる</t>
    <rPh sb="0" eb="3">
      <t>イチジシキ</t>
    </rPh>
    <rPh sb="4" eb="6">
      <t>ゲンポウ</t>
    </rPh>
    <rPh sb="7" eb="9">
      <t>ケイサン</t>
    </rPh>
    <phoneticPr fontId="127"/>
  </si>
  <si>
    <t>１(２)
ウ</t>
  </si>
  <si>
    <r>
      <t>赤いテープの長さが</t>
    </r>
    <r>
      <rPr>
        <i/>
        <sz val="11"/>
        <color theme="1"/>
        <rFont val="Times New Roman"/>
        <family val="1"/>
      </rPr>
      <t xml:space="preserve"> a</t>
    </r>
    <r>
      <rPr>
        <sz val="6"/>
        <color theme="1"/>
        <rFont val="Times New Roman"/>
        <family val="1"/>
      </rPr>
      <t xml:space="preserve"> </t>
    </r>
    <r>
      <rPr>
        <sz val="11"/>
        <color theme="1"/>
        <rFont val="ＭＳ Ｐゴシック"/>
        <family val="3"/>
        <charset val="128"/>
      </rPr>
      <t>ｃｍ</t>
    </r>
    <r>
      <rPr>
        <sz val="11"/>
        <color theme="1"/>
        <rFont val="Times New Roman"/>
        <family val="1"/>
      </rPr>
      <t xml:space="preserve"> </t>
    </r>
    <r>
      <rPr>
        <sz val="11"/>
        <color theme="1"/>
        <rFont val="ＭＳ ゴシック"/>
        <family val="3"/>
      </rPr>
      <t>で，白いテープの長さの３／５倍のとき，白いテープの長さを</t>
    </r>
    <r>
      <rPr>
        <i/>
        <sz val="11"/>
        <color theme="1"/>
        <rFont val="Times New Roman"/>
        <family val="1"/>
      </rPr>
      <t xml:space="preserve"> a</t>
    </r>
    <r>
      <rPr>
        <i/>
        <sz val="6"/>
        <color theme="1"/>
        <rFont val="Times New Roman"/>
        <family val="1"/>
      </rPr>
      <t xml:space="preserve"> </t>
    </r>
    <r>
      <rPr>
        <sz val="11"/>
        <color theme="1"/>
        <rFont val="ＭＳ ゴシック"/>
        <family val="3"/>
      </rPr>
      <t>を用いた式で表す</t>
    </r>
    <phoneticPr fontId="3"/>
  </si>
  <si>
    <t>数量の関係を文字式に表すことができる</t>
  </si>
  <si>
    <t>１(２)
エ</t>
  </si>
  <si>
    <r>
      <t>等式 ２</t>
    </r>
    <r>
      <rPr>
        <i/>
        <sz val="11"/>
        <color theme="1"/>
        <rFont val="Times New Roman"/>
        <family val="1"/>
      </rPr>
      <t>x</t>
    </r>
    <r>
      <rPr>
        <sz val="11"/>
        <color theme="1"/>
        <rFont val="ＭＳ ゴシック"/>
        <family val="3"/>
      </rPr>
      <t>－</t>
    </r>
    <r>
      <rPr>
        <i/>
        <sz val="11"/>
        <color theme="1"/>
        <rFont val="Times New Roman"/>
        <family val="1"/>
      </rPr>
      <t>y</t>
    </r>
    <r>
      <rPr>
        <sz val="11"/>
        <color theme="1"/>
        <rFont val="ＭＳ ゴシック"/>
        <family val="3"/>
      </rPr>
      <t>＝５ を</t>
    </r>
    <r>
      <rPr>
        <sz val="11"/>
        <color theme="1"/>
        <rFont val="Times New Roman"/>
        <family val="1"/>
      </rPr>
      <t xml:space="preserve"> </t>
    </r>
    <r>
      <rPr>
        <i/>
        <sz val="11"/>
        <color theme="1"/>
        <rFont val="Times New Roman"/>
        <family val="1"/>
      </rPr>
      <t>y</t>
    </r>
    <r>
      <rPr>
        <i/>
        <sz val="6"/>
        <color theme="1"/>
        <rFont val="Times New Roman"/>
        <family val="1"/>
      </rPr>
      <t xml:space="preserve"> </t>
    </r>
    <r>
      <rPr>
        <sz val="11"/>
        <color theme="1"/>
        <rFont val="ＭＳ ゴシック"/>
        <family val="3"/>
      </rPr>
      <t>について解く</t>
    </r>
    <phoneticPr fontId="3"/>
  </si>
  <si>
    <t>等式を目的に応じて変形することができる</t>
  </si>
  <si>
    <t>２(１)
ウ</t>
  </si>
  <si>
    <r>
      <t>連続する３つの整数のうち最も小さい整数を</t>
    </r>
    <r>
      <rPr>
        <i/>
        <sz val="11"/>
        <color theme="1"/>
        <rFont val="Times New Roman"/>
        <family val="1"/>
      </rPr>
      <t xml:space="preserve"> n</t>
    </r>
    <r>
      <rPr>
        <i/>
        <sz val="6"/>
        <color theme="1"/>
        <rFont val="Times New Roman"/>
        <family val="1"/>
      </rPr>
      <t xml:space="preserve"> </t>
    </r>
    <r>
      <rPr>
        <sz val="11"/>
        <color theme="1"/>
        <rFont val="ＭＳ ゴシック"/>
        <family val="3"/>
      </rPr>
      <t>とするとき，それらの和が中央の整数の３倍になることを，</t>
    </r>
    <r>
      <rPr>
        <i/>
        <sz val="11"/>
        <color theme="1"/>
        <rFont val="Times New Roman"/>
        <family val="1"/>
      </rPr>
      <t>n</t>
    </r>
    <r>
      <rPr>
        <i/>
        <sz val="6"/>
        <color theme="1"/>
        <rFont val="Times New Roman"/>
        <family val="1"/>
      </rPr>
      <t xml:space="preserve"> </t>
    </r>
    <r>
      <rPr>
        <sz val="11"/>
        <color theme="1"/>
        <rFont val="ＭＳ ゴシック"/>
        <family val="3"/>
      </rPr>
      <t>を用いた式で表す</t>
    </r>
    <phoneticPr fontId="3"/>
  </si>
  <si>
    <t>文字を用いた式で数量の関係を説明するための構想を理解している</t>
  </si>
  <si>
    <t>２(１)
イ</t>
  </si>
  <si>
    <r>
      <t>一元一次方程式 ７</t>
    </r>
    <r>
      <rPr>
        <i/>
        <sz val="11"/>
        <rFont val="Times New Roman"/>
        <family val="1"/>
      </rPr>
      <t>x</t>
    </r>
    <r>
      <rPr>
        <sz val="11"/>
        <rFont val="ＭＳ ゴシック"/>
        <family val="3"/>
      </rPr>
      <t>＝５</t>
    </r>
    <r>
      <rPr>
        <i/>
        <sz val="11"/>
        <rFont val="Times New Roman"/>
        <family val="1"/>
      </rPr>
      <t>x</t>
    </r>
    <r>
      <rPr>
        <sz val="11"/>
        <rFont val="ＭＳ ゴシック"/>
        <family val="3"/>
      </rPr>
      <t>＋４ を解く際に用
いられている等式の性質を選ぶ</t>
    </r>
    <phoneticPr fontId="3"/>
  </si>
  <si>
    <t>方程式を解く場面における等式の性質の用い方について理解している</t>
  </si>
  <si>
    <t>１(３)
イ</t>
  </si>
  <si>
    <r>
      <t xml:space="preserve">一元一次方程式 </t>
    </r>
    <r>
      <rPr>
        <sz val="11"/>
        <rFont val="ＭＳ Ｐゴシック"/>
        <family val="3"/>
        <charset val="128"/>
        <scheme val="minor"/>
      </rPr>
      <t>１.２</t>
    </r>
    <r>
      <rPr>
        <sz val="11"/>
        <rFont val="Times New Roman"/>
        <family val="1"/>
      </rPr>
      <t xml:space="preserve"> </t>
    </r>
    <r>
      <rPr>
        <i/>
        <sz val="11"/>
        <rFont val="Times New Roman"/>
        <family val="1"/>
      </rPr>
      <t>x</t>
    </r>
    <r>
      <rPr>
        <sz val="11"/>
        <rFont val="ＭＳ ゴシック"/>
        <family val="3"/>
      </rPr>
      <t>－６＝</t>
    </r>
    <r>
      <rPr>
        <sz val="11"/>
        <rFont val="Times New Roman"/>
        <family val="1"/>
      </rPr>
      <t xml:space="preserve"> </t>
    </r>
    <r>
      <rPr>
        <sz val="11"/>
        <rFont val="ＭＳ Ｐゴシック"/>
        <family val="3"/>
        <charset val="128"/>
        <scheme val="minor"/>
      </rPr>
      <t>０.５</t>
    </r>
    <r>
      <rPr>
        <sz val="11"/>
        <rFont val="Times New Roman"/>
        <family val="1"/>
      </rPr>
      <t xml:space="preserve"> </t>
    </r>
    <r>
      <rPr>
        <i/>
        <sz val="11"/>
        <rFont val="Times New Roman"/>
        <family val="1"/>
      </rPr>
      <t>x</t>
    </r>
    <r>
      <rPr>
        <sz val="11"/>
        <rFont val="ＭＳ ゴシック"/>
        <family val="3"/>
      </rPr>
      <t>＋１ を</t>
    </r>
    <r>
      <rPr>
        <sz val="11"/>
        <rFont val="ＭＳ ゴシック"/>
        <family val="3"/>
        <charset val="128"/>
      </rPr>
      <t>解</t>
    </r>
    <r>
      <rPr>
        <sz val="11"/>
        <rFont val="ＭＳ ゴシック"/>
        <family val="3"/>
      </rPr>
      <t>く</t>
    </r>
    <phoneticPr fontId="3"/>
  </si>
  <si>
    <t>小数を含む一元一次方程式を解くことができる</t>
  </si>
  <si>
    <t>１(３)
ウ</t>
  </si>
  <si>
    <t>連立二元一次方程式をつくるために着目する数量を表した式を選ぶ</t>
  </si>
  <si>
    <t>具体的な事象における数量の関係を捉え，連立二元一次方程式をつくることができる</t>
  </si>
  <si>
    <t>２(２)
ウ</t>
  </si>
  <si>
    <t>連立二元一次方程式　　　       　 を解く</t>
    <phoneticPr fontId="3"/>
  </si>
  <si>
    <t>簡単な連立二元一次方程式を解くことができる</t>
    <rPh sb="0" eb="2">
      <t>カンタン</t>
    </rPh>
    <rPh sb="3" eb="5">
      <t>レンリツ</t>
    </rPh>
    <rPh sb="5" eb="7">
      <t>ニゲン</t>
    </rPh>
    <rPh sb="7" eb="9">
      <t>イチジ</t>
    </rPh>
    <rPh sb="9" eb="12">
      <t>ホウテイシキ</t>
    </rPh>
    <rPh sb="13" eb="14">
      <t>ト</t>
    </rPh>
    <phoneticPr fontId="123"/>
  </si>
  <si>
    <t>垂線の作図で利用されている図形の性質を選ぶ</t>
    <phoneticPr fontId="3"/>
  </si>
  <si>
    <t>垂線の作図が図形の対称性を基に行われていることを理解している</t>
  </si>
  <si>
    <t>１(１)
ア</t>
  </si>
  <si>
    <r>
      <t>△ＡＢＣを，矢印の方向に４</t>
    </r>
    <r>
      <rPr>
        <sz val="11"/>
        <color theme="1"/>
        <rFont val="ＭＳ Ｐゴシック"/>
        <family val="2"/>
        <charset val="128"/>
        <scheme val="minor"/>
      </rPr>
      <t>ｃｍ</t>
    </r>
    <r>
      <rPr>
        <sz val="11"/>
        <rFont val="Times New Roman"/>
        <family val="1"/>
      </rPr>
      <t xml:space="preserve"> </t>
    </r>
    <r>
      <rPr>
        <sz val="11"/>
        <rFont val="ＭＳ ゴシック"/>
        <family val="3"/>
      </rPr>
      <t>平行移動した図形をかく</t>
    </r>
    <phoneticPr fontId="3"/>
  </si>
  <si>
    <t>平行移動した図形をかくことができる</t>
  </si>
  <si>
    <t>直方体において，与えられた辺に垂直な面を書く</t>
    <phoneticPr fontId="3"/>
  </si>
  <si>
    <t>空間における直線と平面の垂直について理解している</t>
  </si>
  <si>
    <t>直角三角形の斜辺を軸として回転させてできる立体を選ぶ</t>
  </si>
  <si>
    <t>直角三角形の斜辺を軸とする回転によって構成される空間図形の形を理解している</t>
  </si>
  <si>
    <t>１(２)
イ</t>
  </si>
  <si>
    <t>５（３）</t>
  </si>
  <si>
    <t>与えられた投影図から立体を読み取り，その立体を選ぶ</t>
  </si>
  <si>
    <t>与えられた投影図から空間図形を読み取ることができる</t>
  </si>
  <si>
    <t>５（４）</t>
  </si>
  <si>
    <t>与えられた式で体積が求められる立体を全て選ぶ</t>
    <phoneticPr fontId="3"/>
  </si>
  <si>
    <t>与えられた式を用いて体積を求めることができる立体を理解している</t>
    <phoneticPr fontId="3"/>
  </si>
  <si>
    <t>同位角の位置にある角について正しい記述を選ぶ</t>
  </si>
  <si>
    <t>同位角の意味を理解している</t>
  </si>
  <si>
    <t>２(１)
ア</t>
  </si>
  <si>
    <r>
      <t>四角形を五角形に</t>
    </r>
    <r>
      <rPr>
        <sz val="11"/>
        <rFont val="ＭＳ ゴシック"/>
        <family val="3"/>
        <charset val="128"/>
      </rPr>
      <t>変えたときの，内角の和の変化について正しい記述を選ぶ</t>
    </r>
    <rPh sb="8" eb="9">
      <t>カ</t>
    </rPh>
    <phoneticPr fontId="127"/>
  </si>
  <si>
    <t>多角形の内角の和の性質を理解している</t>
  </si>
  <si>
    <t>７（１）</t>
    <phoneticPr fontId="3"/>
  </si>
  <si>
    <t>ひし形ＡＢＣＤにおいて，ＡＣ⊥ＢＤが表す性質を選ぶ</t>
  </si>
  <si>
    <t>ひし形の「対角線は垂直に交わる」という性質を，記号を用いた表現から読み取ることができる</t>
  </si>
  <si>
    <t>７（２）</t>
    <phoneticPr fontId="3"/>
  </si>
  <si>
    <t>証明で用いられている三角形の合同条件を書く</t>
  </si>
  <si>
    <t>証明の根拠として用いられている三角形の合同条件を理解している</t>
  </si>
  <si>
    <t>２(２)
ア</t>
  </si>
  <si>
    <t>７（３）</t>
    <phoneticPr fontId="3"/>
  </si>
  <si>
    <t>与えられた方法で作図された四角形が，いつでも平行四辺形になることの根拠となる事柄を選ぶ</t>
  </si>
  <si>
    <t>作図の根拠として用いられている平行四辺形になるための条件を理解している</t>
  </si>
  <si>
    <t>対頂角は等しいことの証明について正しい記述を選ぶ</t>
  </si>
  <si>
    <t>証明の必要性と意味を理解している</t>
  </si>
  <si>
    <t>２
(１)ア
(２)イ</t>
  </si>
  <si>
    <r>
      <rPr>
        <sz val="11"/>
        <color theme="1"/>
        <rFont val="ＭＳ ゴシック"/>
        <family val="3"/>
        <charset val="128"/>
      </rPr>
      <t xml:space="preserve"> </t>
    </r>
    <r>
      <rPr>
        <i/>
        <sz val="11"/>
        <color theme="1"/>
        <rFont val="Times New Roman"/>
        <family val="1"/>
      </rPr>
      <t>y</t>
    </r>
    <r>
      <rPr>
        <i/>
        <sz val="6"/>
        <color theme="1"/>
        <rFont val="Times New Roman"/>
        <family val="1"/>
      </rPr>
      <t xml:space="preserve"> </t>
    </r>
    <r>
      <rPr>
        <sz val="11"/>
        <color theme="1"/>
        <rFont val="ＭＳ ゴシック"/>
        <family val="3"/>
      </rPr>
      <t>が</t>
    </r>
    <r>
      <rPr>
        <i/>
        <sz val="11"/>
        <color theme="1"/>
        <rFont val="Times New Roman"/>
        <family val="1"/>
      </rPr>
      <t xml:space="preserve"> x</t>
    </r>
    <r>
      <rPr>
        <i/>
        <sz val="6"/>
        <color theme="1"/>
        <rFont val="Times New Roman"/>
        <family val="1"/>
      </rPr>
      <t xml:space="preserve"> </t>
    </r>
    <r>
      <rPr>
        <sz val="11"/>
        <color theme="1"/>
        <rFont val="ＭＳ ゴシック"/>
        <family val="3"/>
      </rPr>
      <t>の関数でない事象を選ぶ</t>
    </r>
    <phoneticPr fontId="3"/>
  </si>
  <si>
    <t>関数の意味を理解している</t>
  </si>
  <si>
    <t>１０（１）</t>
  </si>
  <si>
    <t>反比例のグラフを選ぶ</t>
  </si>
  <si>
    <r>
      <t>反比例のグラフが</t>
    </r>
    <r>
      <rPr>
        <sz val="11"/>
        <color theme="1"/>
        <rFont val="Times New Roman"/>
        <family val="1"/>
      </rPr>
      <t xml:space="preserve"> </t>
    </r>
    <r>
      <rPr>
        <i/>
        <sz val="11"/>
        <color theme="1"/>
        <rFont val="Times New Roman"/>
        <family val="1"/>
      </rPr>
      <t>x</t>
    </r>
    <r>
      <rPr>
        <i/>
        <sz val="6"/>
        <color theme="1"/>
        <rFont val="Times New Roman"/>
        <family val="1"/>
      </rPr>
      <t xml:space="preserve"> </t>
    </r>
    <r>
      <rPr>
        <sz val="11"/>
        <color theme="1"/>
        <rFont val="ＭＳ ゴシック"/>
        <family val="3"/>
      </rPr>
      <t>軸，</t>
    </r>
    <r>
      <rPr>
        <i/>
        <sz val="11"/>
        <color theme="1"/>
        <rFont val="Times New Roman"/>
        <family val="1"/>
      </rPr>
      <t>y</t>
    </r>
    <r>
      <rPr>
        <i/>
        <sz val="6"/>
        <color theme="1"/>
        <rFont val="Times New Roman"/>
        <family val="1"/>
      </rPr>
      <t xml:space="preserve"> </t>
    </r>
    <r>
      <rPr>
        <sz val="11"/>
        <color theme="1"/>
        <rFont val="ＭＳ ゴシック"/>
        <family val="3"/>
      </rPr>
      <t>軸に限りなく近づく２つのなめらかな曲線であることを理解している</t>
    </r>
    <phoneticPr fontId="3"/>
  </si>
  <si>
    <t>１(１)
エ</t>
  </si>
  <si>
    <t>１０（２）</t>
  </si>
  <si>
    <r>
      <t xml:space="preserve">比例 </t>
    </r>
    <r>
      <rPr>
        <i/>
        <sz val="11"/>
        <rFont val="Times New Roman"/>
        <family val="1"/>
      </rPr>
      <t>y</t>
    </r>
    <r>
      <rPr>
        <sz val="11"/>
        <rFont val="ＭＳ ゴシック"/>
        <family val="3"/>
      </rPr>
      <t>＝２</t>
    </r>
    <r>
      <rPr>
        <i/>
        <sz val="11"/>
        <rFont val="Times New Roman"/>
        <family val="1"/>
      </rPr>
      <t xml:space="preserve">x </t>
    </r>
    <r>
      <rPr>
        <sz val="11"/>
        <rFont val="ＭＳ ゴシック"/>
        <family val="3"/>
      </rPr>
      <t>のグラフ上の点Ａの</t>
    </r>
    <r>
      <rPr>
        <i/>
        <sz val="11"/>
        <rFont val="Times New Roman"/>
        <family val="1"/>
      </rPr>
      <t xml:space="preserve"> </t>
    </r>
    <r>
      <rPr>
        <i/>
        <sz val="11"/>
        <color theme="1"/>
        <rFont val="Times New Roman"/>
        <family val="1"/>
      </rPr>
      <t>x</t>
    </r>
    <r>
      <rPr>
        <i/>
        <sz val="6"/>
        <rFont val="Times New Roman"/>
        <family val="1"/>
      </rPr>
      <t xml:space="preserve"> </t>
    </r>
    <r>
      <rPr>
        <sz val="11"/>
        <rFont val="ＭＳ ゴシック"/>
        <family val="3"/>
      </rPr>
      <t>座標が
３のときの</t>
    </r>
    <r>
      <rPr>
        <i/>
        <sz val="6"/>
        <rFont val="Times New Roman"/>
        <family val="1"/>
      </rPr>
      <t xml:space="preserve"> </t>
    </r>
    <r>
      <rPr>
        <i/>
        <sz val="11"/>
        <color theme="1"/>
        <rFont val="Times New Roman"/>
        <family val="1"/>
      </rPr>
      <t>y</t>
    </r>
    <r>
      <rPr>
        <i/>
        <sz val="6"/>
        <rFont val="Times New Roman"/>
        <family val="1"/>
      </rPr>
      <t xml:space="preserve"> </t>
    </r>
    <r>
      <rPr>
        <sz val="11"/>
        <rFont val="ＭＳ ゴシック"/>
        <family val="3"/>
      </rPr>
      <t>座標を求める</t>
    </r>
    <phoneticPr fontId="3"/>
  </si>
  <si>
    <r>
      <t>与えられた比例の式について，そのグラフ上の点の</t>
    </r>
    <r>
      <rPr>
        <i/>
        <sz val="6"/>
        <color theme="1"/>
        <rFont val="Times New Roman"/>
        <family val="1"/>
      </rPr>
      <t xml:space="preserve"> </t>
    </r>
    <r>
      <rPr>
        <i/>
        <sz val="11"/>
        <color theme="1"/>
        <rFont val="Times New Roman"/>
        <family val="1"/>
      </rPr>
      <t>x</t>
    </r>
    <r>
      <rPr>
        <i/>
        <sz val="6"/>
        <color theme="1"/>
        <rFont val="Times New Roman"/>
        <family val="1"/>
      </rPr>
      <t xml:space="preserve"> </t>
    </r>
    <r>
      <rPr>
        <sz val="11"/>
        <color theme="1"/>
        <rFont val="ＭＳ ゴシック"/>
        <family val="3"/>
      </rPr>
      <t>座標を基に</t>
    </r>
    <r>
      <rPr>
        <i/>
        <sz val="6"/>
        <color theme="1"/>
        <rFont val="Times New Roman"/>
        <family val="1"/>
      </rPr>
      <t xml:space="preserve"> </t>
    </r>
    <r>
      <rPr>
        <i/>
        <sz val="11"/>
        <color theme="1"/>
        <rFont val="Times New Roman"/>
        <family val="1"/>
      </rPr>
      <t>y</t>
    </r>
    <r>
      <rPr>
        <i/>
        <sz val="6"/>
        <color theme="1"/>
        <rFont val="Times New Roman"/>
        <family val="1"/>
      </rPr>
      <t xml:space="preserve"> </t>
    </r>
    <r>
      <rPr>
        <sz val="11"/>
        <color theme="1"/>
        <rFont val="ＭＳ ゴシック"/>
        <family val="3"/>
      </rPr>
      <t>座標を求めることができる</t>
    </r>
    <phoneticPr fontId="3"/>
  </si>
  <si>
    <t>１(１)
ウ,エ</t>
    <phoneticPr fontId="3"/>
  </si>
  <si>
    <t>１０（３）</t>
  </si>
  <si>
    <r>
      <t>比例のグラフから，</t>
    </r>
    <r>
      <rPr>
        <i/>
        <sz val="11"/>
        <color theme="1"/>
        <rFont val="Times New Roman"/>
        <family val="1"/>
      </rPr>
      <t>x</t>
    </r>
    <r>
      <rPr>
        <i/>
        <sz val="6"/>
        <color theme="1"/>
        <rFont val="Times New Roman"/>
        <family val="1"/>
      </rPr>
      <t xml:space="preserve"> </t>
    </r>
    <r>
      <rPr>
        <sz val="11"/>
        <color theme="1"/>
        <rFont val="ＭＳ ゴシック"/>
        <family val="3"/>
      </rPr>
      <t>の変域に対応する</t>
    </r>
    <r>
      <rPr>
        <i/>
        <sz val="11"/>
        <color theme="1"/>
        <rFont val="Times New Roman"/>
        <family val="1"/>
      </rPr>
      <t xml:space="preserve"> y</t>
    </r>
    <r>
      <rPr>
        <i/>
        <sz val="6"/>
        <color theme="1"/>
        <rFont val="Times New Roman"/>
        <family val="1"/>
      </rPr>
      <t xml:space="preserve"> </t>
    </r>
    <r>
      <rPr>
        <sz val="11"/>
        <color theme="1"/>
        <rFont val="ＭＳ ゴシック"/>
        <family val="3"/>
      </rPr>
      <t>の変域を求める</t>
    </r>
    <phoneticPr fontId="3"/>
  </si>
  <si>
    <r>
      <t>与えられた比例のグラフから，</t>
    </r>
    <r>
      <rPr>
        <i/>
        <sz val="11"/>
        <color theme="1"/>
        <rFont val="Times New Roman"/>
        <family val="1"/>
      </rPr>
      <t>x</t>
    </r>
    <r>
      <rPr>
        <i/>
        <sz val="6"/>
        <color theme="1"/>
        <rFont val="Times New Roman"/>
        <family val="1"/>
      </rPr>
      <t xml:space="preserve"> </t>
    </r>
    <r>
      <rPr>
        <sz val="11"/>
        <color theme="1"/>
        <rFont val="ＭＳ ゴシック"/>
        <family val="3"/>
      </rPr>
      <t>の変域に対応する</t>
    </r>
    <r>
      <rPr>
        <i/>
        <sz val="11"/>
        <color theme="1"/>
        <rFont val="Times New Roman"/>
        <family val="1"/>
      </rPr>
      <t xml:space="preserve"> y</t>
    </r>
    <r>
      <rPr>
        <i/>
        <sz val="6"/>
        <color theme="1"/>
        <rFont val="Times New Roman"/>
        <family val="1"/>
      </rPr>
      <t xml:space="preserve"> </t>
    </r>
    <r>
      <rPr>
        <sz val="11"/>
        <color theme="1"/>
        <rFont val="ＭＳ ゴシック"/>
        <family val="3"/>
      </rPr>
      <t>の変域を求めることができる</t>
    </r>
    <phoneticPr fontId="3"/>
  </si>
  <si>
    <t>１(１)
エ</t>
    <phoneticPr fontId="3"/>
  </si>
  <si>
    <t>１１</t>
    <phoneticPr fontId="3"/>
  </si>
  <si>
    <r>
      <t>一次関数の表から，</t>
    </r>
    <r>
      <rPr>
        <i/>
        <sz val="11"/>
        <color theme="1"/>
        <rFont val="Times New Roman"/>
        <family val="1"/>
      </rPr>
      <t>x</t>
    </r>
    <r>
      <rPr>
        <i/>
        <sz val="6"/>
        <color theme="1"/>
        <rFont val="Times New Roman"/>
        <family val="1"/>
      </rPr>
      <t xml:space="preserve"> </t>
    </r>
    <r>
      <rPr>
        <sz val="11"/>
        <color theme="1"/>
        <rFont val="ＭＳ ゴシック"/>
        <family val="3"/>
      </rPr>
      <t>と</t>
    </r>
    <r>
      <rPr>
        <i/>
        <sz val="11"/>
        <color theme="1"/>
        <rFont val="Times New Roman"/>
        <family val="1"/>
      </rPr>
      <t xml:space="preserve"> y</t>
    </r>
    <r>
      <rPr>
        <i/>
        <sz val="6"/>
        <color theme="1"/>
        <rFont val="Times New Roman"/>
        <family val="1"/>
      </rPr>
      <t xml:space="preserve"> </t>
    </r>
    <r>
      <rPr>
        <sz val="11"/>
        <color theme="1"/>
        <rFont val="ＭＳ ゴシック"/>
        <family val="3"/>
      </rPr>
      <t>の関係を表した式を選ぶ</t>
    </r>
    <phoneticPr fontId="3"/>
  </si>
  <si>
    <r>
      <t>一次関数の表から，</t>
    </r>
    <r>
      <rPr>
        <i/>
        <sz val="11"/>
        <color theme="1"/>
        <rFont val="Times New Roman"/>
        <family val="1"/>
      </rPr>
      <t>x</t>
    </r>
    <r>
      <rPr>
        <i/>
        <sz val="6"/>
        <color theme="1"/>
        <rFont val="Times New Roman"/>
        <family val="1"/>
      </rPr>
      <t xml:space="preserve"> </t>
    </r>
    <r>
      <rPr>
        <sz val="11"/>
        <color theme="1"/>
        <rFont val="ＭＳ ゴシック"/>
        <family val="3"/>
      </rPr>
      <t>と</t>
    </r>
    <r>
      <rPr>
        <i/>
        <sz val="11"/>
        <color theme="1"/>
        <rFont val="Times New Roman"/>
        <family val="1"/>
      </rPr>
      <t xml:space="preserve"> y</t>
    </r>
    <r>
      <rPr>
        <i/>
        <sz val="6"/>
        <color theme="1"/>
        <rFont val="Times New Roman"/>
        <family val="1"/>
      </rPr>
      <t xml:space="preserve"> </t>
    </r>
    <r>
      <rPr>
        <sz val="11"/>
        <color theme="1"/>
        <rFont val="ＭＳ ゴシック"/>
        <family val="3"/>
      </rPr>
      <t>の関係を式で表すことができる</t>
    </r>
    <phoneticPr fontId="3"/>
  </si>
  <si>
    <t>１２（１）</t>
    <phoneticPr fontId="3"/>
  </si>
  <si>
    <t>時間と道のりの関係を表すグラフから，速さが最も速い区間を選ぶ</t>
  </si>
  <si>
    <t>時間と道のりの関係を表すグラフについて，グラフの傾きが速さを表すことを理解している</t>
  </si>
  <si>
    <t>２(１)
イ</t>
    <phoneticPr fontId="3"/>
  </si>
  <si>
    <t>１２（２）</t>
    <phoneticPr fontId="3"/>
  </si>
  <si>
    <t>時間と道のりの関係を表すグラフを基に，出発してから１５分後にいる地点までの家からの道のりを求める</t>
    <phoneticPr fontId="3"/>
  </si>
  <si>
    <t>時間と道のりの関係を表すグラフから，与えられた時間における道のりを読み取ることができる</t>
  </si>
  <si>
    <t>１３</t>
    <phoneticPr fontId="3"/>
  </si>
  <si>
    <r>
      <t>二元一次方程式</t>
    </r>
    <r>
      <rPr>
        <sz val="11"/>
        <rFont val="Times New Roman"/>
        <family val="1"/>
      </rPr>
      <t xml:space="preserve"> </t>
    </r>
    <r>
      <rPr>
        <i/>
        <sz val="11"/>
        <rFont val="Times New Roman"/>
        <family val="1"/>
      </rPr>
      <t>x</t>
    </r>
    <r>
      <rPr>
        <sz val="11"/>
        <rFont val="ＭＳ ゴシック"/>
        <family val="3"/>
      </rPr>
      <t>＋</t>
    </r>
    <r>
      <rPr>
        <i/>
        <sz val="11"/>
        <rFont val="Times New Roman"/>
        <family val="1"/>
      </rPr>
      <t>y</t>
    </r>
    <r>
      <rPr>
        <sz val="11"/>
        <rFont val="ＭＳ ゴシック"/>
        <family val="3"/>
      </rPr>
      <t>＝３</t>
    </r>
    <r>
      <rPr>
        <sz val="11"/>
        <rFont val="Times New Roman"/>
        <family val="1"/>
      </rPr>
      <t xml:space="preserve"> </t>
    </r>
    <r>
      <rPr>
        <sz val="11"/>
        <rFont val="ＭＳ ゴシック"/>
        <family val="3"/>
      </rPr>
      <t>の解を座標と</t>
    </r>
    <r>
      <rPr>
        <sz val="11"/>
        <rFont val="ＭＳ ゴシック"/>
        <family val="3"/>
        <charset val="128"/>
      </rPr>
      <t>する
点の集合として正しいものを選ぶ</t>
    </r>
    <rPh sb="23" eb="24">
      <t>テン</t>
    </rPh>
    <rPh sb="25" eb="27">
      <t>シュウゴウ</t>
    </rPh>
    <phoneticPr fontId="127"/>
  </si>
  <si>
    <t>二元一次方程式の解を座標とする点の集合は，直線として表されることを理解している</t>
  </si>
  <si>
    <t>１４（１）</t>
    <phoneticPr fontId="3"/>
  </si>
  <si>
    <t>反復横とびの記録の中央値を求める</t>
    <phoneticPr fontId="3"/>
  </si>
  <si>
    <t>与えられた資料から中央値を求めることができる</t>
  </si>
  <si>
    <t>１４（２）</t>
    <phoneticPr fontId="3"/>
  </si>
  <si>
    <t>度数分布表について，ある階級の度数を求める</t>
    <phoneticPr fontId="3"/>
  </si>
  <si>
    <t>与えられた資料の度数分布表について，ある階級の度数を求めることができる</t>
  </si>
  <si>
    <t>１５（１）</t>
    <phoneticPr fontId="3"/>
  </si>
  <si>
    <t>セットメニューの選び方の総数を求める</t>
  </si>
  <si>
    <t>起こり得る場合を順序よく整理し，場合の数を求めることができる</t>
  </si>
  <si>
    <r>
      <t xml:space="preserve">小６
</t>
    </r>
    <r>
      <rPr>
        <sz val="10"/>
        <rFont val="ＭＳ ゴシック"/>
        <family val="3"/>
        <charset val="128"/>
      </rPr>
      <t>数量
(５)</t>
    </r>
    <rPh sb="3" eb="5">
      <t>スウリョウ</t>
    </rPh>
    <phoneticPr fontId="127"/>
  </si>
  <si>
    <t>１５（２）</t>
    <phoneticPr fontId="3"/>
  </si>
  <si>
    <t>さいころを投げるときの確率について正しい記述を選ぶ</t>
  </si>
  <si>
    <t>多数回の試行の結果から得られる確率の意味を理解している</t>
  </si>
  <si>
    <t>平成２７年度全国学力・学習状況調査</t>
    <phoneticPr fontId="72" type="Hiragana" alignment="center"/>
  </si>
  <si>
    <t>設問別調査結果　［数学Ｂ：主として活用］</t>
    <rPh sb="0" eb="2">
      <t>セツモン</t>
    </rPh>
    <rPh sb="2" eb="3">
      <t>ベツ</t>
    </rPh>
    <rPh sb="3" eb="5">
      <t>チョウサ</t>
    </rPh>
    <rPh sb="5" eb="7">
      <t>ケッカ</t>
    </rPh>
    <rPh sb="9" eb="11">
      <t>スウガク</t>
    </rPh>
    <rPh sb="17" eb="19">
      <t>カツヨウ</t>
    </rPh>
    <phoneticPr fontId="63"/>
  </si>
  <si>
    <t>全国（公立）</t>
    <phoneticPr fontId="3"/>
  </si>
  <si>
    <t>※一つの設問が複数の区分に該当する場合があるため，それぞれの分類について
　各区分の設問数を合計した数は，実際の設問数とは一致しない場合がある。</t>
    <phoneticPr fontId="3"/>
  </si>
  <si>
    <t>投映距離と投映画面の高さの関係を式で表す</t>
    <rPh sb="0" eb="2">
      <t>トウエイ</t>
    </rPh>
    <rPh sb="2" eb="4">
      <t>キョリ</t>
    </rPh>
    <rPh sb="5" eb="7">
      <t>トウエイ</t>
    </rPh>
    <rPh sb="7" eb="9">
      <t>ガメン</t>
    </rPh>
    <rPh sb="10" eb="11">
      <t>タカ</t>
    </rPh>
    <rPh sb="13" eb="15">
      <t>カンケイ</t>
    </rPh>
    <rPh sb="16" eb="17">
      <t>シキ</t>
    </rPh>
    <rPh sb="18" eb="19">
      <t>アラワ</t>
    </rPh>
    <phoneticPr fontId="127"/>
  </si>
  <si>
    <t>与えられた情報から必要な情報を選択し，的確に処理することができる</t>
    <rPh sb="0" eb="1">
      <t>アタ</t>
    </rPh>
    <rPh sb="5" eb="7">
      <t>ジョウホウ</t>
    </rPh>
    <rPh sb="9" eb="11">
      <t>ヒツヨウ</t>
    </rPh>
    <rPh sb="12" eb="14">
      <t>ジョウホウ</t>
    </rPh>
    <rPh sb="15" eb="17">
      <t>センタク</t>
    </rPh>
    <rPh sb="19" eb="21">
      <t>テキカク</t>
    </rPh>
    <rPh sb="22" eb="24">
      <t>ショリ</t>
    </rPh>
    <phoneticPr fontId="127"/>
  </si>
  <si>
    <t>１(１)
エ,オ</t>
    <phoneticPr fontId="3"/>
  </si>
  <si>
    <t>１(１)
エ,オ</t>
    <phoneticPr fontId="3"/>
  </si>
  <si>
    <t>投映画面がスクリーンに収まり，できるだけ大きく映し出すことができる投映距離を選ぶ</t>
    <rPh sb="0" eb="2">
      <t>トウエイ</t>
    </rPh>
    <rPh sb="2" eb="4">
      <t>ガメン</t>
    </rPh>
    <rPh sb="11" eb="12">
      <t>オサ</t>
    </rPh>
    <rPh sb="20" eb="21">
      <t>オオ</t>
    </rPh>
    <rPh sb="23" eb="24">
      <t>ウツ</t>
    </rPh>
    <rPh sb="25" eb="26">
      <t>ダ</t>
    </rPh>
    <rPh sb="33" eb="35">
      <t>トウエイ</t>
    </rPh>
    <rPh sb="35" eb="37">
      <t>キョリ</t>
    </rPh>
    <rPh sb="38" eb="39">
      <t>エラ</t>
    </rPh>
    <phoneticPr fontId="127"/>
  </si>
  <si>
    <t>必要な情報を選択して的確に処理し，その結果を事象に即して解釈することができる</t>
    <rPh sb="0" eb="2">
      <t>ヒツヨウ</t>
    </rPh>
    <rPh sb="3" eb="5">
      <t>ジョウホウ</t>
    </rPh>
    <rPh sb="6" eb="8">
      <t>センタク</t>
    </rPh>
    <rPh sb="10" eb="12">
      <t>テキカク</t>
    </rPh>
    <rPh sb="13" eb="15">
      <t>ショリ</t>
    </rPh>
    <rPh sb="19" eb="21">
      <t>ケッカ</t>
    </rPh>
    <rPh sb="22" eb="24">
      <t>ジショウ</t>
    </rPh>
    <rPh sb="25" eb="26">
      <t>ソク</t>
    </rPh>
    <rPh sb="28" eb="30">
      <t>カイシャク</t>
    </rPh>
    <phoneticPr fontId="127"/>
  </si>
  <si>
    <t>映像の明るさを２倍にするための投映画面の面積の変え方を選び，その理由を説明する</t>
    <rPh sb="0" eb="2">
      <t>エイゾウ</t>
    </rPh>
    <rPh sb="3" eb="4">
      <t>アカ</t>
    </rPh>
    <rPh sb="8" eb="9">
      <t>バイ</t>
    </rPh>
    <rPh sb="15" eb="17">
      <t>トウエイ</t>
    </rPh>
    <rPh sb="17" eb="19">
      <t>ガメン</t>
    </rPh>
    <rPh sb="20" eb="22">
      <t>メンセキ</t>
    </rPh>
    <rPh sb="23" eb="24">
      <t>カ</t>
    </rPh>
    <rPh sb="25" eb="26">
      <t>カタ</t>
    </rPh>
    <rPh sb="27" eb="28">
      <t>エラ</t>
    </rPh>
    <rPh sb="32" eb="34">
      <t>リユウ</t>
    </rPh>
    <rPh sb="35" eb="37">
      <t>セツメイ</t>
    </rPh>
    <phoneticPr fontId="127"/>
  </si>
  <si>
    <t>事象を式の意味に即して解釈し，その結果を数学的な表現を用いて説明することができる</t>
    <rPh sb="0" eb="2">
      <t>ジショウ</t>
    </rPh>
    <rPh sb="3" eb="4">
      <t>シキ</t>
    </rPh>
    <rPh sb="5" eb="7">
      <t>イミ</t>
    </rPh>
    <rPh sb="8" eb="9">
      <t>ソク</t>
    </rPh>
    <rPh sb="11" eb="13">
      <t>カイシャク</t>
    </rPh>
    <rPh sb="17" eb="19">
      <t>ケッカ</t>
    </rPh>
    <rPh sb="20" eb="23">
      <t>スウガクテキ</t>
    </rPh>
    <rPh sb="24" eb="26">
      <t>ヒョウゲン</t>
    </rPh>
    <rPh sb="27" eb="28">
      <t>モチ</t>
    </rPh>
    <rPh sb="30" eb="32">
      <t>セツメイ</t>
    </rPh>
    <phoneticPr fontId="127"/>
  </si>
  <si>
    <r>
      <t>連続する３つの整数が</t>
    </r>
    <r>
      <rPr>
        <sz val="11"/>
        <color theme="1"/>
        <rFont val="ＭＳ Ｐゴシック"/>
        <family val="2"/>
        <charset val="128"/>
        <scheme val="minor"/>
      </rPr>
      <t>１９</t>
    </r>
    <r>
      <rPr>
        <sz val="11"/>
        <rFont val="ＭＳ ゴシック"/>
        <family val="3"/>
      </rPr>
      <t>，</t>
    </r>
    <r>
      <rPr>
        <sz val="11"/>
        <color theme="1"/>
        <rFont val="ＭＳ Ｐゴシック"/>
        <family val="2"/>
        <charset val="128"/>
        <scheme val="minor"/>
      </rPr>
      <t>２０</t>
    </r>
    <r>
      <rPr>
        <sz val="11"/>
        <rFont val="ＭＳ ゴシック"/>
        <family val="3"/>
      </rPr>
      <t>，</t>
    </r>
    <r>
      <rPr>
        <sz val="11"/>
        <color theme="1"/>
        <rFont val="ＭＳ Ｐゴシック"/>
        <family val="2"/>
        <charset val="128"/>
        <scheme val="minor"/>
      </rPr>
      <t>２１</t>
    </r>
    <r>
      <rPr>
        <sz val="11"/>
        <rFont val="ＭＳ ゴシック"/>
        <family val="3"/>
      </rPr>
      <t>のとき，それらの和が中央の整数の３倍になるかどうかを確かめる式を書く</t>
    </r>
    <rPh sb="0" eb="2">
      <t>レンゾク</t>
    </rPh>
    <rPh sb="7" eb="9">
      <t>セイスウ</t>
    </rPh>
    <rPh sb="26" eb="27">
      <t>ワ</t>
    </rPh>
    <rPh sb="28" eb="30">
      <t>チュウオウ</t>
    </rPh>
    <rPh sb="31" eb="33">
      <t>セイスウ</t>
    </rPh>
    <rPh sb="35" eb="36">
      <t>バイ</t>
    </rPh>
    <rPh sb="44" eb="45">
      <t>タシ</t>
    </rPh>
    <rPh sb="48" eb="49">
      <t>シキ</t>
    </rPh>
    <rPh sb="50" eb="51">
      <t>カ</t>
    </rPh>
    <phoneticPr fontId="127"/>
  </si>
  <si>
    <t>問題場面における考察の対象を明確に捉えることができる</t>
    <rPh sb="0" eb="2">
      <t>モンダイ</t>
    </rPh>
    <rPh sb="2" eb="4">
      <t>バメン</t>
    </rPh>
    <rPh sb="8" eb="10">
      <t>コウサツ</t>
    </rPh>
    <rPh sb="11" eb="13">
      <t>タイショウ</t>
    </rPh>
    <rPh sb="14" eb="16">
      <t>メイカク</t>
    </rPh>
    <rPh sb="17" eb="18">
      <t>トラ</t>
    </rPh>
    <phoneticPr fontId="127"/>
  </si>
  <si>
    <t>２(１)
イ,ウ</t>
    <phoneticPr fontId="3"/>
  </si>
  <si>
    <r>
      <t>連続する</t>
    </r>
    <r>
      <rPr>
        <sz val="11"/>
        <rFont val="ＭＳ ゴシック"/>
        <family val="3"/>
        <charset val="128"/>
      </rPr>
      <t>３</t>
    </r>
    <r>
      <rPr>
        <sz val="11"/>
        <rFont val="ＭＳ ゴシック"/>
        <family val="3"/>
      </rPr>
      <t>つの整数の和が中央の整数の３倍になることの説明を完成する</t>
    </r>
    <rPh sb="0" eb="2">
      <t>レンゾク</t>
    </rPh>
    <rPh sb="7" eb="9">
      <t>セイスウ</t>
    </rPh>
    <rPh sb="10" eb="11">
      <t>ワ</t>
    </rPh>
    <rPh sb="12" eb="14">
      <t>チュウオウ</t>
    </rPh>
    <rPh sb="15" eb="17">
      <t>セイスウ</t>
    </rPh>
    <rPh sb="19" eb="20">
      <t>バイ</t>
    </rPh>
    <rPh sb="26" eb="28">
      <t>セツメイ</t>
    </rPh>
    <rPh sb="29" eb="31">
      <t>カンセイ</t>
    </rPh>
    <phoneticPr fontId="127"/>
  </si>
  <si>
    <t>事柄が成り立つ理由を，構想を立てて説明することができる</t>
    <rPh sb="0" eb="2">
      <t>コトガラ</t>
    </rPh>
    <rPh sb="3" eb="4">
      <t>ナ</t>
    </rPh>
    <rPh sb="5" eb="6">
      <t>タ</t>
    </rPh>
    <rPh sb="7" eb="9">
      <t>リユウ</t>
    </rPh>
    <rPh sb="11" eb="13">
      <t>コウソウ</t>
    </rPh>
    <rPh sb="14" eb="15">
      <t>タ</t>
    </rPh>
    <rPh sb="17" eb="19">
      <t>セツメイ</t>
    </rPh>
    <phoneticPr fontId="127"/>
  </si>
  <si>
    <t>２(１)
イ,ウ</t>
  </si>
  <si>
    <t>連続する５つの整数の和について成り立つ事柄を表現する</t>
    <rPh sb="0" eb="2">
      <t>レンゾク</t>
    </rPh>
    <rPh sb="7" eb="9">
      <t>セイスウ</t>
    </rPh>
    <rPh sb="10" eb="11">
      <t>ワ</t>
    </rPh>
    <rPh sb="15" eb="16">
      <t>ナ</t>
    </rPh>
    <rPh sb="17" eb="18">
      <t>タ</t>
    </rPh>
    <rPh sb="19" eb="21">
      <t>コトガラ</t>
    </rPh>
    <rPh sb="22" eb="24">
      <t>ヒョウゲン</t>
    </rPh>
    <phoneticPr fontId="127"/>
  </si>
  <si>
    <t>発展的に考え，予想した事柄を説明することができる</t>
    <rPh sb="0" eb="3">
      <t>ハッテンテキ</t>
    </rPh>
    <rPh sb="4" eb="5">
      <t>カンガ</t>
    </rPh>
    <rPh sb="7" eb="9">
      <t>ヨソウ</t>
    </rPh>
    <rPh sb="11" eb="13">
      <t>コトガラ</t>
    </rPh>
    <rPh sb="14" eb="16">
      <t>セツメイ</t>
    </rPh>
    <phoneticPr fontId="127"/>
  </si>
  <si>
    <r>
      <rPr>
        <sz val="11"/>
        <rFont val="ＭＳ ゴシック"/>
        <family val="3"/>
        <charset val="128"/>
      </rPr>
      <t>ポップアップカードを</t>
    </r>
    <r>
      <rPr>
        <sz val="11"/>
        <color theme="1"/>
        <rFont val="ＭＳ Ｐゴシック"/>
        <family val="2"/>
        <charset val="128"/>
        <scheme val="minor"/>
      </rPr>
      <t>９０</t>
    </r>
    <r>
      <rPr>
        <sz val="11"/>
        <rFont val="ＭＳ ゴシック"/>
        <family val="3"/>
        <charset val="128"/>
      </rPr>
      <t>°に開いたとき，
四角形ＥＦＧＨが正方形になる場合のＥＦの長さを求める</t>
    </r>
    <rPh sb="14" eb="15">
      <t>ヒラ</t>
    </rPh>
    <rPh sb="21" eb="24">
      <t>シカッケイ</t>
    </rPh>
    <rPh sb="29" eb="32">
      <t>セイホウケイ</t>
    </rPh>
    <rPh sb="35" eb="37">
      <t>バアイ</t>
    </rPh>
    <rPh sb="41" eb="42">
      <t>ナガ</t>
    </rPh>
    <rPh sb="44" eb="45">
      <t>モト</t>
    </rPh>
    <phoneticPr fontId="127"/>
  </si>
  <si>
    <r>
      <t>平面図形と空間図形を関連付けて事象を考察し，</t>
    </r>
    <r>
      <rPr>
        <sz val="11"/>
        <rFont val="ＭＳ ゴシック"/>
        <family val="3"/>
        <charset val="128"/>
      </rPr>
      <t>その</t>
    </r>
    <r>
      <rPr>
        <sz val="11"/>
        <rFont val="ＭＳ ゴシック"/>
        <family val="3"/>
      </rPr>
      <t>特徴を的確に捉えることができる</t>
    </r>
    <rPh sb="0" eb="2">
      <t>ヘイメン</t>
    </rPh>
    <rPh sb="2" eb="4">
      <t>ズケイ</t>
    </rPh>
    <rPh sb="5" eb="7">
      <t>クウカン</t>
    </rPh>
    <rPh sb="7" eb="9">
      <t>ズケイ</t>
    </rPh>
    <rPh sb="10" eb="12">
      <t>カンレン</t>
    </rPh>
    <rPh sb="12" eb="13">
      <t>フ</t>
    </rPh>
    <rPh sb="15" eb="17">
      <t>ジショウ</t>
    </rPh>
    <rPh sb="18" eb="20">
      <t>コウサツ</t>
    </rPh>
    <rPh sb="24" eb="26">
      <t>トクチョウ</t>
    </rPh>
    <rPh sb="27" eb="29">
      <t>テキカク</t>
    </rPh>
    <rPh sb="30" eb="31">
      <t>トラ</t>
    </rPh>
    <phoneticPr fontId="127"/>
  </si>
  <si>
    <t>１(２)
イ
２(２)
ウ</t>
    <phoneticPr fontId="3"/>
  </si>
  <si>
    <t>四角形ＥＦＧＨがいつでも平行四辺形になるように点Ｆの位置を決める方法を，平行四辺形になるための条件を用いて説明する</t>
    <rPh sb="0" eb="3">
      <t>シカッケイ</t>
    </rPh>
    <rPh sb="12" eb="17">
      <t>ヘイコウシヘンケイ</t>
    </rPh>
    <rPh sb="23" eb="24">
      <t>テン</t>
    </rPh>
    <rPh sb="26" eb="28">
      <t>イチ</t>
    </rPh>
    <rPh sb="29" eb="30">
      <t>キ</t>
    </rPh>
    <rPh sb="32" eb="34">
      <t>ホウホウ</t>
    </rPh>
    <rPh sb="36" eb="41">
      <t>ヘイコウシヘンケイ</t>
    </rPh>
    <rPh sb="47" eb="49">
      <t>ジョウケン</t>
    </rPh>
    <rPh sb="50" eb="51">
      <t>モチ</t>
    </rPh>
    <rPh sb="53" eb="55">
      <t>セツメイ</t>
    </rPh>
    <phoneticPr fontId="127"/>
  </si>
  <si>
    <t>図形に着目して考察した結果を基に，問題解決の方法を図形の性質を用いて説明することができる</t>
    <rPh sb="0" eb="2">
      <t>ズケイ</t>
    </rPh>
    <rPh sb="3" eb="5">
      <t>チャクモク</t>
    </rPh>
    <rPh sb="7" eb="9">
      <t>コウサツ</t>
    </rPh>
    <rPh sb="11" eb="13">
      <t>ケッカ</t>
    </rPh>
    <rPh sb="14" eb="15">
      <t>モト</t>
    </rPh>
    <rPh sb="17" eb="19">
      <t>モンダイ</t>
    </rPh>
    <rPh sb="19" eb="21">
      <t>カイケツ</t>
    </rPh>
    <rPh sb="22" eb="24">
      <t>ホウホウ</t>
    </rPh>
    <rPh sb="25" eb="27">
      <t>ズケイ</t>
    </rPh>
    <rPh sb="28" eb="30">
      <t>セイシツ</t>
    </rPh>
    <rPh sb="31" eb="32">
      <t>モチ</t>
    </rPh>
    <rPh sb="34" eb="36">
      <t>セツメイ</t>
    </rPh>
    <phoneticPr fontId="127"/>
  </si>
  <si>
    <t>証明で用いた三角形の合同を根拠として，証明したこと以外に新たにわかることを選ぶ</t>
    <rPh sb="0" eb="2">
      <t>ショウメイ</t>
    </rPh>
    <rPh sb="3" eb="4">
      <t>モチ</t>
    </rPh>
    <rPh sb="6" eb="9">
      <t>サンカクケイ</t>
    </rPh>
    <rPh sb="10" eb="12">
      <t>ゴウドウ</t>
    </rPh>
    <rPh sb="13" eb="15">
      <t>コンキョ</t>
    </rPh>
    <rPh sb="19" eb="21">
      <t>ショウメイ</t>
    </rPh>
    <rPh sb="25" eb="27">
      <t>イガイ</t>
    </rPh>
    <rPh sb="28" eb="29">
      <t>アラ</t>
    </rPh>
    <rPh sb="37" eb="38">
      <t>エラ</t>
    </rPh>
    <phoneticPr fontId="127"/>
  </si>
  <si>
    <t>証明を振り返り，新たな性質を見いだすことができる</t>
    <rPh sb="0" eb="2">
      <t>ショウメイ</t>
    </rPh>
    <rPh sb="3" eb="4">
      <t>フ</t>
    </rPh>
    <rPh sb="5" eb="6">
      <t>カエ</t>
    </rPh>
    <rPh sb="8" eb="9">
      <t>アラ</t>
    </rPh>
    <rPh sb="11" eb="13">
      <t>セイシツ</t>
    </rPh>
    <rPh sb="14" eb="15">
      <t>ミ</t>
    </rPh>
    <phoneticPr fontId="127"/>
  </si>
  <si>
    <t>２(２)
ア,ウ</t>
  </si>
  <si>
    <t>正方形ＡＢＣＤを平行四辺形ＡＢＣＤに変えても，ＡＥ＝ＣＦとなることの証明を完成する</t>
  </si>
  <si>
    <t>発展的に考え，条件を変えた場合について証明することができる</t>
    <rPh sb="0" eb="3">
      <t>ハッテンテキ</t>
    </rPh>
    <rPh sb="4" eb="5">
      <t>カンガ</t>
    </rPh>
    <rPh sb="7" eb="9">
      <t>ジョウケン</t>
    </rPh>
    <rPh sb="10" eb="11">
      <t>カ</t>
    </rPh>
    <rPh sb="13" eb="15">
      <t>バアイ</t>
    </rPh>
    <rPh sb="19" eb="21">
      <t>ショウメイ</t>
    </rPh>
    <phoneticPr fontId="127"/>
  </si>
  <si>
    <t>２(２)
イ,ウ</t>
  </si>
  <si>
    <t>１回目の調査で，落とし物の合計のうち，文房具の占める割合を求める式を答える</t>
    <rPh sb="1" eb="3">
      <t>カイメ</t>
    </rPh>
    <rPh sb="4" eb="6">
      <t>チョウサ</t>
    </rPh>
    <rPh sb="8" eb="9">
      <t>オ</t>
    </rPh>
    <rPh sb="11" eb="12">
      <t>モノ</t>
    </rPh>
    <rPh sb="13" eb="15">
      <t>ゴウケイ</t>
    </rPh>
    <rPh sb="19" eb="22">
      <t>ブンボウグ</t>
    </rPh>
    <rPh sb="23" eb="24">
      <t>シ</t>
    </rPh>
    <rPh sb="26" eb="28">
      <t>ワリアイ</t>
    </rPh>
    <rPh sb="29" eb="30">
      <t>モト</t>
    </rPh>
    <rPh sb="32" eb="33">
      <t>シキ</t>
    </rPh>
    <rPh sb="34" eb="35">
      <t>コタ</t>
    </rPh>
    <phoneticPr fontId="127"/>
  </si>
  <si>
    <t>小５
数量
(３)
１(１)
イ</t>
    <rPh sb="0" eb="1">
      <t>ショウ</t>
    </rPh>
    <rPh sb="3" eb="5">
      <t>スウリョウ</t>
    </rPh>
    <phoneticPr fontId="127"/>
  </si>
  <si>
    <t xml:space="preserve">
○
</t>
    <phoneticPr fontId="3"/>
  </si>
  <si>
    <t>２回目の調査の方が落とし物の状況がよくなったとは言い切れないと主張することもできる理由を，グラフを基に説明する</t>
    <rPh sb="1" eb="3">
      <t>カイメ</t>
    </rPh>
    <rPh sb="4" eb="6">
      <t>チョウサ</t>
    </rPh>
    <rPh sb="7" eb="8">
      <t>ホウ</t>
    </rPh>
    <rPh sb="9" eb="10">
      <t>オ</t>
    </rPh>
    <rPh sb="12" eb="13">
      <t>モノ</t>
    </rPh>
    <rPh sb="14" eb="16">
      <t>ジョウキョウ</t>
    </rPh>
    <rPh sb="24" eb="25">
      <t>イ</t>
    </rPh>
    <rPh sb="26" eb="27">
      <t>キ</t>
    </rPh>
    <rPh sb="31" eb="33">
      <t>シュチョウ</t>
    </rPh>
    <rPh sb="41" eb="43">
      <t>リユウ</t>
    </rPh>
    <rPh sb="49" eb="50">
      <t>モト</t>
    </rPh>
    <rPh sb="51" eb="53">
      <t>セツメイ</t>
    </rPh>
    <phoneticPr fontId="127"/>
  </si>
  <si>
    <t>資料の傾向を的確に捉え，判断の理由を数学的な表現を用いて説明することができる</t>
    <rPh sb="0" eb="2">
      <t>シリョウ</t>
    </rPh>
    <rPh sb="3" eb="5">
      <t>ケイコウ</t>
    </rPh>
    <rPh sb="6" eb="8">
      <t>テキカク</t>
    </rPh>
    <rPh sb="9" eb="10">
      <t>トラ</t>
    </rPh>
    <rPh sb="12" eb="14">
      <t>ハンダン</t>
    </rPh>
    <rPh sb="15" eb="17">
      <t>リユウ</t>
    </rPh>
    <rPh sb="18" eb="21">
      <t>スウガクテキ</t>
    </rPh>
    <rPh sb="22" eb="24">
      <t>ヒョウゲン</t>
    </rPh>
    <rPh sb="25" eb="26">
      <t>モチ</t>
    </rPh>
    <rPh sb="28" eb="30">
      <t>セツメイ</t>
    </rPh>
    <phoneticPr fontId="127"/>
  </si>
  <si>
    <t>１(１)
イ</t>
    <phoneticPr fontId="3"/>
  </si>
  <si>
    <t>５（３）</t>
    <phoneticPr fontId="3"/>
  </si>
  <si>
    <t>記名のある落とし物を１個１点，ない落とし物を１個２点として集計するとき，表彰する学級の決め方として正しい記述を選ぶ</t>
    <rPh sb="0" eb="2">
      <t>キメイ</t>
    </rPh>
    <rPh sb="5" eb="6">
      <t>オ</t>
    </rPh>
    <rPh sb="8" eb="9">
      <t>モノ</t>
    </rPh>
    <rPh sb="11" eb="12">
      <t>コ</t>
    </rPh>
    <rPh sb="13" eb="14">
      <t>テン</t>
    </rPh>
    <rPh sb="17" eb="18">
      <t>オ</t>
    </rPh>
    <rPh sb="20" eb="21">
      <t>モノ</t>
    </rPh>
    <rPh sb="23" eb="24">
      <t>コ</t>
    </rPh>
    <rPh sb="25" eb="26">
      <t>テン</t>
    </rPh>
    <rPh sb="29" eb="31">
      <t>シュウケイ</t>
    </rPh>
    <rPh sb="36" eb="38">
      <t>ヒョウショウ</t>
    </rPh>
    <rPh sb="40" eb="42">
      <t>ガッキュウ</t>
    </rPh>
    <rPh sb="43" eb="44">
      <t>キ</t>
    </rPh>
    <rPh sb="45" eb="46">
      <t>カタ</t>
    </rPh>
    <rPh sb="49" eb="50">
      <t>タダ</t>
    </rPh>
    <rPh sb="52" eb="54">
      <t>キジュツ</t>
    </rPh>
    <rPh sb="55" eb="56">
      <t>エラ</t>
    </rPh>
    <phoneticPr fontId="127"/>
  </si>
  <si>
    <t>振り返って立てられた構想に沿って，事象を数学的に表現し，その意味を解釈することができる</t>
    <rPh sb="0" eb="1">
      <t>フ</t>
    </rPh>
    <rPh sb="2" eb="3">
      <t>カエ</t>
    </rPh>
    <rPh sb="5" eb="6">
      <t>タ</t>
    </rPh>
    <rPh sb="10" eb="12">
      <t>コウソウ</t>
    </rPh>
    <rPh sb="13" eb="14">
      <t>ソ</t>
    </rPh>
    <rPh sb="17" eb="19">
      <t>ジショウ</t>
    </rPh>
    <rPh sb="20" eb="23">
      <t>スウガクテキ</t>
    </rPh>
    <rPh sb="24" eb="26">
      <t>ヒョウゲン</t>
    </rPh>
    <rPh sb="30" eb="32">
      <t>イミ</t>
    </rPh>
    <rPh sb="33" eb="35">
      <t>カイシャク</t>
    </rPh>
    <phoneticPr fontId="127"/>
  </si>
  <si>
    <r>
      <t>中心角の大きさ</t>
    </r>
    <r>
      <rPr>
        <i/>
        <sz val="11"/>
        <rFont val="Times New Roman"/>
        <family val="1"/>
      </rPr>
      <t xml:space="preserve"> </t>
    </r>
    <r>
      <rPr>
        <i/>
        <sz val="11"/>
        <color theme="1"/>
        <rFont val="Times New Roman"/>
        <family val="1"/>
      </rPr>
      <t>x</t>
    </r>
    <r>
      <rPr>
        <sz val="6"/>
        <rFont val="ＭＳ ゴシック"/>
        <family val="3"/>
        <charset val="128"/>
      </rPr>
      <t xml:space="preserve"> </t>
    </r>
    <r>
      <rPr>
        <sz val="11"/>
        <color theme="1"/>
        <rFont val="ＭＳ Ｐゴシック"/>
        <family val="2"/>
        <charset val="128"/>
        <scheme val="minor"/>
      </rPr>
      <t>と半径の長さ</t>
    </r>
    <r>
      <rPr>
        <i/>
        <sz val="11"/>
        <rFont val="Times New Roman"/>
        <family val="1"/>
      </rPr>
      <t xml:space="preserve"> </t>
    </r>
    <r>
      <rPr>
        <i/>
        <sz val="11"/>
        <color theme="1"/>
        <rFont val="Times New Roman"/>
        <family val="1"/>
      </rPr>
      <t>y</t>
    </r>
    <r>
      <rPr>
        <i/>
        <sz val="6"/>
        <rFont val="Times New Roman"/>
        <family val="1"/>
      </rPr>
      <t xml:space="preserve"> </t>
    </r>
    <r>
      <rPr>
        <sz val="11"/>
        <color theme="1"/>
        <rFont val="ＭＳ Ｐゴシック"/>
        <family val="2"/>
        <charset val="128"/>
        <scheme val="minor"/>
      </rPr>
      <t>の間にある関係について，正しい記述を選ぶ</t>
    </r>
    <rPh sb="0" eb="3">
      <t>チュウシンカク</t>
    </rPh>
    <rPh sb="4" eb="5">
      <t>オオ</t>
    </rPh>
    <rPh sb="11" eb="13">
      <t>ハンケイ</t>
    </rPh>
    <rPh sb="14" eb="15">
      <t>ナガ</t>
    </rPh>
    <rPh sb="20" eb="21">
      <t>アイダ</t>
    </rPh>
    <rPh sb="24" eb="26">
      <t>カンケイ</t>
    </rPh>
    <rPh sb="31" eb="32">
      <t>タダ</t>
    </rPh>
    <rPh sb="34" eb="36">
      <t>キジュツ</t>
    </rPh>
    <rPh sb="37" eb="38">
      <t>エラ</t>
    </rPh>
    <phoneticPr fontId="127"/>
  </si>
  <si>
    <t>与えられた式を基に，事象における２つの数量の関係が比例であることを判断できる</t>
    <rPh sb="0" eb="1">
      <t>アタ</t>
    </rPh>
    <rPh sb="5" eb="6">
      <t>シキ</t>
    </rPh>
    <rPh sb="7" eb="8">
      <t>モト</t>
    </rPh>
    <rPh sb="10" eb="12">
      <t>ジショウ</t>
    </rPh>
    <rPh sb="19" eb="21">
      <t>スウリョウ</t>
    </rPh>
    <rPh sb="22" eb="24">
      <t>カンケイ</t>
    </rPh>
    <rPh sb="25" eb="27">
      <t>ヒレイ</t>
    </rPh>
    <rPh sb="33" eb="35">
      <t>ハンダン</t>
    </rPh>
    <phoneticPr fontId="127"/>
  </si>
  <si>
    <r>
      <t>底面になる円の半径の長さが８</t>
    </r>
    <r>
      <rPr>
        <sz val="11"/>
        <color theme="1"/>
        <rFont val="ＭＳ Ｐゴシック"/>
        <family val="2"/>
        <charset val="128"/>
        <scheme val="minor"/>
      </rPr>
      <t>ｃｍ</t>
    </r>
    <r>
      <rPr>
        <sz val="11"/>
        <rFont val="Times New Roman"/>
        <family val="1"/>
      </rPr>
      <t xml:space="preserve"> </t>
    </r>
    <r>
      <rPr>
        <sz val="11"/>
        <rFont val="ＭＳ ゴシック"/>
        <family val="3"/>
      </rPr>
      <t>のとき，表や式から，側面になるおうぎ形の中心角の大きさを求める方法を説明する</t>
    </r>
    <rPh sb="0" eb="2">
      <t>テイメン</t>
    </rPh>
    <rPh sb="5" eb="6">
      <t>エン</t>
    </rPh>
    <rPh sb="7" eb="9">
      <t>ハンケイ</t>
    </rPh>
    <rPh sb="10" eb="11">
      <t>ナガ</t>
    </rPh>
    <rPh sb="21" eb="22">
      <t>ヒョウ</t>
    </rPh>
    <rPh sb="23" eb="24">
      <t>シキ</t>
    </rPh>
    <rPh sb="27" eb="29">
      <t>ソクメン</t>
    </rPh>
    <rPh sb="35" eb="36">
      <t>ガタ</t>
    </rPh>
    <rPh sb="37" eb="40">
      <t>チュウシンカク</t>
    </rPh>
    <rPh sb="41" eb="42">
      <t>オオ</t>
    </rPh>
    <rPh sb="45" eb="46">
      <t>モト</t>
    </rPh>
    <rPh sb="48" eb="50">
      <t>ホウホウ</t>
    </rPh>
    <rPh sb="51" eb="53">
      <t>セツメイ</t>
    </rPh>
    <phoneticPr fontId="127"/>
  </si>
  <si>
    <t>与えられた表や式を用いて，問題を解決する方法を数学的に説明することができる</t>
    <rPh sb="0" eb="1">
      <t>アタ</t>
    </rPh>
    <rPh sb="5" eb="6">
      <t>ヒョウ</t>
    </rPh>
    <rPh sb="7" eb="8">
      <t>シキ</t>
    </rPh>
    <rPh sb="9" eb="10">
      <t>モチ</t>
    </rPh>
    <rPh sb="13" eb="15">
      <t>モンダイ</t>
    </rPh>
    <rPh sb="16" eb="18">
      <t>カイケツ</t>
    </rPh>
    <rPh sb="20" eb="22">
      <t>ホウホウ</t>
    </rPh>
    <rPh sb="23" eb="26">
      <t>スウガクテキ</t>
    </rPh>
    <rPh sb="27" eb="29">
      <t>セツメイ</t>
    </rPh>
    <phoneticPr fontId="127"/>
  </si>
  <si>
    <t>＊　評価の観点は，数量や図形に関する技能（小学校）に対応させている。</t>
    <rPh sb="2" eb="4">
      <t>ヒョウカ</t>
    </rPh>
    <rPh sb="5" eb="7">
      <t>カンテン</t>
    </rPh>
    <rPh sb="9" eb="11">
      <t>スウリョウ</t>
    </rPh>
    <rPh sb="12" eb="14">
      <t>ズケイ</t>
    </rPh>
    <rPh sb="15" eb="16">
      <t>カン</t>
    </rPh>
    <rPh sb="18" eb="20">
      <t>ギノウ</t>
    </rPh>
    <rPh sb="21" eb="24">
      <t>ショウガッコウ</t>
    </rPh>
    <rPh sb="26" eb="28">
      <t>タイオウ</t>
    </rPh>
    <phoneticPr fontId="3"/>
  </si>
  <si>
    <t>主として「知識」に関する問題</t>
    <phoneticPr fontId="3"/>
  </si>
  <si>
    <t>主として「活用」に関する問題</t>
    <rPh sb="5" eb="7">
      <t>カツヨウ</t>
    </rPh>
    <phoneticPr fontId="3"/>
  </si>
  <si>
    <t>学習指導要領の分野等</t>
    <rPh sb="0" eb="2">
      <t>ガクシュウ</t>
    </rPh>
    <rPh sb="2" eb="4">
      <t>シドウ</t>
    </rPh>
    <rPh sb="4" eb="6">
      <t>ヨウリョウ</t>
    </rPh>
    <rPh sb="7" eb="9">
      <t>ブンヤ</t>
    </rPh>
    <rPh sb="9" eb="10">
      <t>トウ</t>
    </rPh>
    <phoneticPr fontId="123"/>
  </si>
  <si>
    <t>第１分野</t>
    <rPh sb="0" eb="1">
      <t>ダイ</t>
    </rPh>
    <rPh sb="2" eb="4">
      <t>ブンヤ</t>
    </rPh>
    <phoneticPr fontId="3"/>
  </si>
  <si>
    <t>物理的領域</t>
    <rPh sb="0" eb="3">
      <t>ぶつりてき</t>
    </rPh>
    <rPh sb="3" eb="5">
      <t>りょういき</t>
    </rPh>
    <phoneticPr fontId="123" type="Hiragana" alignment="center"/>
  </si>
  <si>
    <t>化学的領域</t>
    <rPh sb="0" eb="2">
      <t>かがく</t>
    </rPh>
    <rPh sb="2" eb="3">
      <t>てき</t>
    </rPh>
    <rPh sb="3" eb="5">
      <t>りょういき</t>
    </rPh>
    <phoneticPr fontId="123" type="Hiragana" alignment="center"/>
  </si>
  <si>
    <t>第２分野</t>
    <rPh sb="0" eb="1">
      <t>ダイ</t>
    </rPh>
    <rPh sb="2" eb="4">
      <t>ブンヤ</t>
    </rPh>
    <phoneticPr fontId="3"/>
  </si>
  <si>
    <t>生物的領域</t>
  </si>
  <si>
    <t>地学的領域</t>
    <rPh sb="0" eb="2">
      <t>ちがく</t>
    </rPh>
    <phoneticPr fontId="123" type="Hiragana" alignment="center"/>
  </si>
  <si>
    <t>自然事象への関心・意欲・態度</t>
    <phoneticPr fontId="3"/>
  </si>
  <si>
    <t>科学的な思考・表現</t>
    <rPh sb="7" eb="9">
      <t>ひょうげん</t>
    </rPh>
    <phoneticPr fontId="123" type="Hiragana" alignment="center"/>
  </si>
  <si>
    <t>※一つの設問が複数の区分に該当する場合があるため，それぞれの分類について
　各区分の設問数を合計した数は，実際の設問数とは一致しない場合がある。</t>
    <phoneticPr fontId="3"/>
  </si>
  <si>
    <t>設問番号</t>
    <rPh sb="0" eb="2">
      <t>セツモン</t>
    </rPh>
    <phoneticPr fontId="123"/>
  </si>
  <si>
    <t>設問の概要</t>
    <rPh sb="0" eb="2">
      <t>セツモン</t>
    </rPh>
    <rPh sb="3" eb="5">
      <t>ガイヨウ</t>
    </rPh>
    <phoneticPr fontId="123"/>
  </si>
  <si>
    <t>出題の趣旨</t>
    <rPh sb="0" eb="2">
      <t>シュツダイ</t>
    </rPh>
    <rPh sb="3" eb="5">
      <t>シュシ</t>
    </rPh>
    <phoneticPr fontId="123"/>
  </si>
  <si>
    <t>主として「活用」に関する問題</t>
    <phoneticPr fontId="3"/>
  </si>
  <si>
    <t>第1分野</t>
    <rPh sb="0" eb="1">
      <t>ダイ</t>
    </rPh>
    <rPh sb="2" eb="4">
      <t>ブンヤ</t>
    </rPh>
    <phoneticPr fontId="3"/>
  </si>
  <si>
    <t>第２分野</t>
    <phoneticPr fontId="3"/>
  </si>
  <si>
    <t>科学的な思考・表現</t>
    <rPh sb="7" eb="9">
      <t>ひょうげん</t>
    </rPh>
    <phoneticPr fontId="3" type="Hiragana" alignment="center"/>
  </si>
  <si>
    <t>観察・実験の技能</t>
    <phoneticPr fontId="3"/>
  </si>
  <si>
    <t>自然事象についての知識・理解</t>
    <phoneticPr fontId="3"/>
  </si>
  <si>
    <t>物理的領域</t>
    <rPh sb="0" eb="3">
      <t>ぶつりてき</t>
    </rPh>
    <rPh sb="3" eb="5">
      <t>りょういき</t>
    </rPh>
    <phoneticPr fontId="3" type="Hiragana" alignment="center"/>
  </si>
  <si>
    <t>化学的領域</t>
    <rPh sb="0" eb="2">
      <t>かがく</t>
    </rPh>
    <rPh sb="2" eb="3">
      <t>てき</t>
    </rPh>
    <rPh sb="3" eb="5">
      <t>りょういき</t>
    </rPh>
    <phoneticPr fontId="3" type="Hiragana" alignment="center"/>
  </si>
  <si>
    <t>生物的領域</t>
    <phoneticPr fontId="3"/>
  </si>
  <si>
    <t>地学的領域</t>
    <rPh sb="0" eb="2">
      <t>ちがく</t>
    </rPh>
    <phoneticPr fontId="3" type="Hiragana" alignment="center"/>
  </si>
  <si>
    <t>１（１）
化学式</t>
    <rPh sb="5" eb="8">
      <t>カガクシキ</t>
    </rPh>
    <phoneticPr fontId="3"/>
  </si>
  <si>
    <t>塩化ナトリウムの化学式を選ぶ</t>
    <rPh sb="0" eb="2">
      <t>エンカ</t>
    </rPh>
    <rPh sb="8" eb="11">
      <t>カガクシキ</t>
    </rPh>
    <rPh sb="12" eb="13">
      <t>エラ</t>
    </rPh>
    <phoneticPr fontId="139"/>
  </si>
  <si>
    <t>塩化ナトリウムを化学式で表すことができる</t>
    <rPh sb="0" eb="2">
      <t>エンカ</t>
    </rPh>
    <rPh sb="8" eb="11">
      <t>カガクシキ</t>
    </rPh>
    <rPh sb="12" eb="13">
      <t>ヒョウ</t>
    </rPh>
    <phoneticPr fontId="139"/>
  </si>
  <si>
    <t>(４)
イ(ア)</t>
    <phoneticPr fontId="3"/>
  </si>
  <si>
    <t>１（１）
濃度</t>
    <rPh sb="5" eb="7">
      <t>ノウド</t>
    </rPh>
    <phoneticPr fontId="3"/>
  </si>
  <si>
    <t>濃度５％の塩化ナトリウム水溶液１００ｇをつくるために必要な塩化ナトリウムと水の質量を求める</t>
    <rPh sb="0" eb="2">
      <t>ノウド</t>
    </rPh>
    <rPh sb="5" eb="7">
      <t>エンカ</t>
    </rPh>
    <rPh sb="12" eb="15">
      <t>スイヨウエキ</t>
    </rPh>
    <rPh sb="26" eb="28">
      <t>ヒツヨウ</t>
    </rPh>
    <rPh sb="29" eb="31">
      <t>エンカ</t>
    </rPh>
    <rPh sb="37" eb="38">
      <t>ミズ</t>
    </rPh>
    <rPh sb="39" eb="41">
      <t>シツリョウ</t>
    </rPh>
    <rPh sb="42" eb="43">
      <t>モト</t>
    </rPh>
    <phoneticPr fontId="139"/>
  </si>
  <si>
    <t>特定の質量パーセント濃度の水溶液の溶質と水のそれぞれの質量を求めることができる</t>
    <rPh sb="0" eb="2">
      <t>トクテイ</t>
    </rPh>
    <rPh sb="3" eb="5">
      <t>シツリョウ</t>
    </rPh>
    <rPh sb="10" eb="12">
      <t>ノウド</t>
    </rPh>
    <rPh sb="13" eb="16">
      <t>スイヨウエキ</t>
    </rPh>
    <rPh sb="17" eb="19">
      <t>ヨウシツ</t>
    </rPh>
    <rPh sb="20" eb="21">
      <t>ミズ</t>
    </rPh>
    <rPh sb="27" eb="29">
      <t>シツリョウ</t>
    </rPh>
    <rPh sb="30" eb="31">
      <t>モト</t>
    </rPh>
    <phoneticPr fontId="139"/>
  </si>
  <si>
    <t>(２)
イ(ア)</t>
  </si>
  <si>
    <t>同じ量の水に同じ量の炭酸水素ナトリウムと硫酸ナトリウムをそれぞれ加えたとき，どちらが炭酸水素ナトリウムであるかを選ぶ</t>
    <rPh sb="0" eb="1">
      <t>オナ</t>
    </rPh>
    <rPh sb="2" eb="3">
      <t>リョウ</t>
    </rPh>
    <rPh sb="4" eb="5">
      <t>ミズ</t>
    </rPh>
    <rPh sb="6" eb="7">
      <t>オナ</t>
    </rPh>
    <rPh sb="8" eb="9">
      <t>リョウ</t>
    </rPh>
    <rPh sb="10" eb="12">
      <t>タンサン</t>
    </rPh>
    <rPh sb="12" eb="14">
      <t>スイソ</t>
    </rPh>
    <rPh sb="20" eb="22">
      <t>リュウサン</t>
    </rPh>
    <rPh sb="32" eb="33">
      <t>クワ</t>
    </rPh>
    <rPh sb="42" eb="44">
      <t>タンサン</t>
    </rPh>
    <rPh sb="44" eb="46">
      <t>スイソ</t>
    </rPh>
    <rPh sb="56" eb="57">
      <t>エラ</t>
    </rPh>
    <phoneticPr fontId="139"/>
  </si>
  <si>
    <t>実験の結果を分析して解釈し，炭酸水素ナトリウムを溶かした方の試験管を指摘することができる</t>
  </si>
  <si>
    <t>(２)
イ(イ)</t>
  </si>
  <si>
    <t>水上置換法では二酸化炭素の体積を正確に量れない理由を説明する</t>
    <phoneticPr fontId="3"/>
  </si>
  <si>
    <t>二酸化炭素の体積を量る場面において，水上置換法では正確に量れない理由を説明することができる</t>
    <rPh sb="28" eb="29">
      <t>リョウ</t>
    </rPh>
    <phoneticPr fontId="3"/>
  </si>
  <si>
    <t>(２)
ア(イ)</t>
  </si>
  <si>
    <t>炭酸水素ナトリウムを加熱したときの質量の変化のグラフから，温度と化学変化の記述として適切なものを選ぶ</t>
    <rPh sb="0" eb="2">
      <t>タンサン</t>
    </rPh>
    <rPh sb="2" eb="4">
      <t>スイソ</t>
    </rPh>
    <rPh sb="10" eb="12">
      <t>カネツ</t>
    </rPh>
    <rPh sb="17" eb="19">
      <t>シツリョウ</t>
    </rPh>
    <rPh sb="20" eb="22">
      <t>ヘンカ</t>
    </rPh>
    <rPh sb="29" eb="31">
      <t>オンド</t>
    </rPh>
    <rPh sb="32" eb="34">
      <t>カガク</t>
    </rPh>
    <rPh sb="34" eb="36">
      <t>ヘンカ</t>
    </rPh>
    <rPh sb="37" eb="39">
      <t>キジュツ</t>
    </rPh>
    <rPh sb="42" eb="43">
      <t>テキ</t>
    </rPh>
    <rPh sb="43" eb="44">
      <t>キ</t>
    </rPh>
    <rPh sb="48" eb="49">
      <t>エラ</t>
    </rPh>
    <phoneticPr fontId="139"/>
  </si>
  <si>
    <t>グラフを分析して解釈し，化学変化について正しく読み取ることができる</t>
  </si>
  <si>
    <t>(４)
ア(ア)
ウ(イ)</t>
    <phoneticPr fontId="3"/>
  </si>
  <si>
    <t>１（５）</t>
  </si>
  <si>
    <t>ベーキングパウダーの原材料で，気体の発生に関係しているのが，炭酸水素ナトリウムであることを特定するための対照実験を選ぶ</t>
    <phoneticPr fontId="3"/>
  </si>
  <si>
    <t>炭酸水素ナトリウムが二酸化炭素の発生に関係することを特定する対照実験を計画することができる</t>
  </si>
  <si>
    <t>(４)
ア(ア)</t>
    <phoneticPr fontId="3"/>
  </si>
  <si>
    <t>１（６）</t>
  </si>
  <si>
    <t>他者の考えを検討して改善し，炭酸水素ナトリウムとクエン酸の混合物を加熱したときの化学変化の説明として最も適切なものを選ぶ</t>
  </si>
  <si>
    <t>他者の考えを検討して改善し，混合物を加熱したときの化学変化を説明することができる</t>
  </si>
  <si>
    <t>(４)
ア(ア)</t>
  </si>
  <si>
    <t>天気図から風力を読み取る</t>
    <rPh sb="0" eb="3">
      <t>テンキズ</t>
    </rPh>
    <rPh sb="6" eb="7">
      <t>チカラ</t>
    </rPh>
    <rPh sb="8" eb="9">
      <t>ヨ</t>
    </rPh>
    <rPh sb="10" eb="11">
      <t>ト</t>
    </rPh>
    <phoneticPr fontId="139"/>
  </si>
  <si>
    <r>
      <t>天気</t>
    </r>
    <r>
      <rPr>
        <sz val="11"/>
        <rFont val="ＭＳ ゴシック"/>
        <family val="3"/>
        <charset val="128"/>
      </rPr>
      <t xml:space="preserve">の記号から風力を読み取ることができる
</t>
    </r>
    <rPh sb="0" eb="2">
      <t>テンキ</t>
    </rPh>
    <rPh sb="3" eb="5">
      <t>キゴウ</t>
    </rPh>
    <rPh sb="7" eb="9">
      <t>フウリョク</t>
    </rPh>
    <rPh sb="10" eb="11">
      <t>ヨ</t>
    </rPh>
    <rPh sb="12" eb="13">
      <t>ト</t>
    </rPh>
    <phoneticPr fontId="139"/>
  </si>
  <si>
    <t>天気図から風向を読み取り，その風向を示している風向計を選ぶ</t>
    <rPh sb="2" eb="3">
      <t>ズ</t>
    </rPh>
    <rPh sb="5" eb="7">
      <t>フウコウ</t>
    </rPh>
    <rPh sb="8" eb="9">
      <t>ヨ</t>
    </rPh>
    <rPh sb="10" eb="11">
      <t>ト</t>
    </rPh>
    <rPh sb="15" eb="17">
      <t>フウコウ</t>
    </rPh>
    <rPh sb="18" eb="19">
      <t>シメ</t>
    </rPh>
    <rPh sb="23" eb="26">
      <t>フウコウケイ</t>
    </rPh>
    <phoneticPr fontId="139"/>
  </si>
  <si>
    <r>
      <t>天気</t>
    </r>
    <r>
      <rPr>
        <sz val="11"/>
        <rFont val="ＭＳ ゴシック"/>
        <family val="3"/>
        <charset val="128"/>
      </rPr>
      <t>の記号から風向を読み取り，風向計を使って風向を観測することができる</t>
    </r>
    <rPh sb="0" eb="2">
      <t>テンキ</t>
    </rPh>
    <rPh sb="3" eb="5">
      <t>キゴウ</t>
    </rPh>
    <rPh sb="7" eb="9">
      <t>フウコウ</t>
    </rPh>
    <rPh sb="10" eb="11">
      <t>ヨ</t>
    </rPh>
    <rPh sb="12" eb="13">
      <t>ト</t>
    </rPh>
    <rPh sb="15" eb="17">
      <t>フウコウ</t>
    </rPh>
    <rPh sb="17" eb="18">
      <t>ケイ</t>
    </rPh>
    <rPh sb="19" eb="20">
      <t>ツカ</t>
    </rPh>
    <rPh sb="22" eb="24">
      <t>フウコウ</t>
    </rPh>
    <rPh sb="25" eb="27">
      <t>カンソク</t>
    </rPh>
    <phoneticPr fontId="139"/>
  </si>
  <si>
    <t>２（３）</t>
    <phoneticPr fontId="3"/>
  </si>
  <si>
    <t>湿った空気が斜面に沿って上昇してできる雲について，その成因を説明した他者の考えを検討して，誤っているところを改善する</t>
    <rPh sb="0" eb="1">
      <t>シメ</t>
    </rPh>
    <rPh sb="3" eb="5">
      <t>クウキ</t>
    </rPh>
    <rPh sb="6" eb="8">
      <t>シャメン</t>
    </rPh>
    <rPh sb="9" eb="10">
      <t>ソ</t>
    </rPh>
    <rPh sb="12" eb="14">
      <t>ジョウショウ</t>
    </rPh>
    <rPh sb="19" eb="20">
      <t>クモ</t>
    </rPh>
    <rPh sb="27" eb="29">
      <t>セイイン</t>
    </rPh>
    <rPh sb="30" eb="32">
      <t>セツメイ</t>
    </rPh>
    <rPh sb="34" eb="36">
      <t>タシャ</t>
    </rPh>
    <rPh sb="37" eb="38">
      <t>カンガ</t>
    </rPh>
    <rPh sb="40" eb="42">
      <t>ケントウ</t>
    </rPh>
    <rPh sb="45" eb="46">
      <t>アヤマ</t>
    </rPh>
    <rPh sb="54" eb="56">
      <t>カイゼン</t>
    </rPh>
    <phoneticPr fontId="139"/>
  </si>
  <si>
    <t>他者の考察を検討して改善し，水の状態変化と関連付けて雲の成因を正しく説明することができる</t>
    <rPh sb="31" eb="32">
      <t>タダ</t>
    </rPh>
    <phoneticPr fontId="3"/>
  </si>
  <si>
    <t>(４)
イ(ア)</t>
  </si>
  <si>
    <t>上空を飛行中の飛行機内での菓子袋の膨らみを検証する実験について，空気を抜く操作に対応する飛行機の状況を推論する</t>
    <rPh sb="5" eb="6">
      <t>ナカ</t>
    </rPh>
    <phoneticPr fontId="3"/>
  </si>
  <si>
    <t>気圧の変化で菓子袋が膨らむことについてモデルを使った実験を計画することができる</t>
    <phoneticPr fontId="3"/>
  </si>
  <si>
    <t>(１)
イ(イ)</t>
  </si>
  <si>
    <t>１３時から１６時の四つの気象観測の記録から，最も高い湿度を選ぶ</t>
    <rPh sb="2" eb="3">
      <t>ジ</t>
    </rPh>
    <rPh sb="7" eb="8">
      <t>ジ</t>
    </rPh>
    <rPh sb="9" eb="10">
      <t>ヨン</t>
    </rPh>
    <rPh sb="12" eb="14">
      <t>キショウ</t>
    </rPh>
    <rPh sb="14" eb="16">
      <t>カンソク</t>
    </rPh>
    <rPh sb="17" eb="19">
      <t>キロク</t>
    </rPh>
    <rPh sb="22" eb="23">
      <t>モット</t>
    </rPh>
    <rPh sb="24" eb="25">
      <t>タカ</t>
    </rPh>
    <rPh sb="26" eb="28">
      <t>シツド</t>
    </rPh>
    <rPh sb="29" eb="30">
      <t>エラ</t>
    </rPh>
    <phoneticPr fontId="139"/>
  </si>
  <si>
    <t>露点を測定する場面において，最も高い湿度の時刻を指摘することができる</t>
    <rPh sb="0" eb="2">
      <t>ロテン</t>
    </rPh>
    <rPh sb="3" eb="5">
      <t>ソクテイ</t>
    </rPh>
    <rPh sb="7" eb="9">
      <t>バメン</t>
    </rPh>
    <rPh sb="14" eb="15">
      <t>モット</t>
    </rPh>
    <rPh sb="16" eb="17">
      <t>タカ</t>
    </rPh>
    <rPh sb="18" eb="20">
      <t>シツド</t>
    </rPh>
    <rPh sb="21" eb="23">
      <t>ジコク</t>
    </rPh>
    <rPh sb="24" eb="26">
      <t>シテキ</t>
    </rPh>
    <phoneticPr fontId="139"/>
  </si>
  <si>
    <t>(４)
ア(ア)イ(ア)</t>
  </si>
  <si>
    <t>上空と地上の気温差による降水量の違いを調べる装置として適切なものを選ぶ</t>
    <phoneticPr fontId="3"/>
  </si>
  <si>
    <t>一定の時間に多くの雨が降る原因を探る実験を計画することができる</t>
    <rPh sb="21" eb="23">
      <t>ケイカク</t>
    </rPh>
    <phoneticPr fontId="3"/>
  </si>
  <si>
    <t>実験の結果から，凸レンズによる実像ができるときの，像の位置や大きさについて適切な説明を選ぶ</t>
    <rPh sb="0" eb="2">
      <t>ジッケン</t>
    </rPh>
    <rPh sb="3" eb="5">
      <t>ケッカ</t>
    </rPh>
    <rPh sb="8" eb="9">
      <t>トツ</t>
    </rPh>
    <rPh sb="15" eb="17">
      <t>ジツゾウ</t>
    </rPh>
    <rPh sb="25" eb="26">
      <t>ゾウ</t>
    </rPh>
    <rPh sb="27" eb="29">
      <t>イチ</t>
    </rPh>
    <rPh sb="30" eb="31">
      <t>オオ</t>
    </rPh>
    <rPh sb="37" eb="38">
      <t>テキ</t>
    </rPh>
    <rPh sb="38" eb="39">
      <t>セツ</t>
    </rPh>
    <rPh sb="40" eb="42">
      <t>セツメイ</t>
    </rPh>
    <rPh sb="43" eb="44">
      <t>エラ</t>
    </rPh>
    <phoneticPr fontId="139"/>
  </si>
  <si>
    <t>凸レンズによってできる像を調べる実験の結果を分析して解釈し，規則性を指摘することができる</t>
  </si>
  <si>
    <t>(１)
ア(イ)</t>
  </si>
  <si>
    <t>ヒトの「目のレンズと網膜の距離はほぼ変わらない」という条件に合う方法を選ぶ</t>
    <rPh sb="4" eb="5">
      <t>メ</t>
    </rPh>
    <rPh sb="10" eb="12">
      <t>モウマク</t>
    </rPh>
    <rPh sb="13" eb="15">
      <t>キョリ</t>
    </rPh>
    <rPh sb="18" eb="19">
      <t>カ</t>
    </rPh>
    <rPh sb="27" eb="29">
      <t>ジョウケン</t>
    </rPh>
    <rPh sb="30" eb="31">
      <t>ア</t>
    </rPh>
    <rPh sb="32" eb="34">
      <t>ホウホウ</t>
    </rPh>
    <rPh sb="35" eb="36">
      <t>エラ</t>
    </rPh>
    <phoneticPr fontId="139"/>
  </si>
  <si>
    <t>他者の考えた実験の方法を検討して改善し，適切な方法を説明することができる</t>
  </si>
  <si>
    <t>５（１）</t>
    <phoneticPr fontId="3"/>
  </si>
  <si>
    <t>抵抗に加わる電圧と流れる電流から，抵抗の大きさを計算して求める</t>
    <rPh sb="0" eb="2">
      <t>テイコウ</t>
    </rPh>
    <rPh sb="3" eb="4">
      <t>クワ</t>
    </rPh>
    <rPh sb="6" eb="8">
      <t>デンアツ</t>
    </rPh>
    <rPh sb="9" eb="10">
      <t>ナガ</t>
    </rPh>
    <rPh sb="12" eb="14">
      <t>デンリュウ</t>
    </rPh>
    <rPh sb="17" eb="19">
      <t>テイコウ</t>
    </rPh>
    <rPh sb="20" eb="21">
      <t>オオ</t>
    </rPh>
    <rPh sb="24" eb="26">
      <t>ケイサン</t>
    </rPh>
    <rPh sb="28" eb="29">
      <t>モト</t>
    </rPh>
    <phoneticPr fontId="139"/>
  </si>
  <si>
    <t>オームの法則を使って，抵抗の値を求めることができる</t>
    <rPh sb="4" eb="6">
      <t>ホウソク</t>
    </rPh>
    <rPh sb="7" eb="8">
      <t>ツカ</t>
    </rPh>
    <rPh sb="11" eb="13">
      <t>テイコウ</t>
    </rPh>
    <rPh sb="14" eb="15">
      <t>アタイ</t>
    </rPh>
    <rPh sb="16" eb="17">
      <t>モト</t>
    </rPh>
    <phoneticPr fontId="139"/>
  </si>
  <si>
    <t>(３)
ア(イ)</t>
  </si>
  <si>
    <t>５（２）</t>
    <phoneticPr fontId="3"/>
  </si>
  <si>
    <t>電磁石を動かさず，スイッチを入れたり切ったりすると，検流計の針が振れる理由を，「磁界」という言葉を使って説明する</t>
    <rPh sb="0" eb="3">
      <t>デンジシャク</t>
    </rPh>
    <rPh sb="4" eb="5">
      <t>ウゴ</t>
    </rPh>
    <rPh sb="14" eb="15">
      <t>イ</t>
    </rPh>
    <rPh sb="18" eb="19">
      <t>キ</t>
    </rPh>
    <rPh sb="26" eb="29">
      <t>ケンリュウケイ</t>
    </rPh>
    <rPh sb="30" eb="31">
      <t>ハリ</t>
    </rPh>
    <rPh sb="32" eb="33">
      <t>フ</t>
    </rPh>
    <rPh sb="35" eb="37">
      <t>リユウ</t>
    </rPh>
    <rPh sb="40" eb="42">
      <t>ジカイ</t>
    </rPh>
    <rPh sb="46" eb="48">
      <t>コトバ</t>
    </rPh>
    <rPh sb="49" eb="50">
      <t>ツカ</t>
    </rPh>
    <rPh sb="52" eb="54">
      <t>セツメイ</t>
    </rPh>
    <phoneticPr fontId="139"/>
  </si>
  <si>
    <t>技術の仕組みを示す場面において，スイッチの入り切りによる磁界の変化を説明することができる</t>
    <phoneticPr fontId="3"/>
  </si>
  <si>
    <t>(３)
イ(ウ)</t>
  </si>
  <si>
    <t>６（１）</t>
    <phoneticPr fontId="3"/>
  </si>
  <si>
    <t>音の波形を比較し，音の高さが高くなった根拠として，正しいものを選ぶ</t>
    <rPh sb="25" eb="26">
      <t>タダ</t>
    </rPh>
    <rPh sb="31" eb="32">
      <t>エラ</t>
    </rPh>
    <phoneticPr fontId="3"/>
  </si>
  <si>
    <t>日常生活の場面において，音の高さが高くなったといえる音の波形の特徴を指摘することができる</t>
    <rPh sb="0" eb="2">
      <t>ニチジョウ</t>
    </rPh>
    <rPh sb="2" eb="4">
      <t>セイカツ</t>
    </rPh>
    <rPh sb="5" eb="7">
      <t>バメン</t>
    </rPh>
    <phoneticPr fontId="3"/>
  </si>
  <si>
    <t>(１)
ア(ウ)</t>
  </si>
  <si>
    <t>６（２）</t>
    <phoneticPr fontId="3"/>
  </si>
  <si>
    <t>音の高さは，空気の部分の長さに関係しているという仮説が正しい場合に得られる結果を予想して選ぶ</t>
    <rPh sb="0" eb="1">
      <t>オト</t>
    </rPh>
    <rPh sb="2" eb="3">
      <t>タカ</t>
    </rPh>
    <rPh sb="6" eb="8">
      <t>クウキ</t>
    </rPh>
    <rPh sb="9" eb="11">
      <t>ブブン</t>
    </rPh>
    <rPh sb="12" eb="13">
      <t>ナガ</t>
    </rPh>
    <rPh sb="15" eb="17">
      <t>カンケイ</t>
    </rPh>
    <rPh sb="24" eb="26">
      <t>カセツ</t>
    </rPh>
    <rPh sb="27" eb="28">
      <t>タダ</t>
    </rPh>
    <rPh sb="30" eb="32">
      <t>バアイ</t>
    </rPh>
    <rPh sb="33" eb="34">
      <t>エ</t>
    </rPh>
    <rPh sb="37" eb="39">
      <t>ケッカ</t>
    </rPh>
    <rPh sb="40" eb="42">
      <t>ヨソウ</t>
    </rPh>
    <rPh sb="44" eb="45">
      <t>エラ</t>
    </rPh>
    <phoneticPr fontId="139"/>
  </si>
  <si>
    <t>音の高さは，「空気の部分の長さ」に関係していることを確かめる実験を計画することができる</t>
    <rPh sb="0" eb="1">
      <t>オト</t>
    </rPh>
    <rPh sb="2" eb="3">
      <t>タカ</t>
    </rPh>
    <rPh sb="7" eb="9">
      <t>クウキ</t>
    </rPh>
    <rPh sb="10" eb="12">
      <t>ブブン</t>
    </rPh>
    <rPh sb="13" eb="14">
      <t>ナガ</t>
    </rPh>
    <rPh sb="17" eb="19">
      <t>カンケイ</t>
    </rPh>
    <rPh sb="26" eb="27">
      <t>タシ</t>
    </rPh>
    <rPh sb="30" eb="32">
      <t>ジッケン</t>
    </rPh>
    <rPh sb="33" eb="35">
      <t>ケイカク</t>
    </rPh>
    <phoneticPr fontId="127"/>
  </si>
  <si>
    <t>７（１）</t>
    <phoneticPr fontId="3"/>
  </si>
  <si>
    <t>消化酵素によって，デンプンが最終的に分解された物質の名称を選ぶ</t>
    <rPh sb="0" eb="2">
      <t>ショウカ</t>
    </rPh>
    <rPh sb="2" eb="4">
      <t>コウソ</t>
    </rPh>
    <rPh sb="14" eb="17">
      <t>サイシュウテキ</t>
    </rPh>
    <rPh sb="18" eb="20">
      <t>ブンカイ</t>
    </rPh>
    <rPh sb="23" eb="25">
      <t>ブッシツ</t>
    </rPh>
    <rPh sb="26" eb="28">
      <t>メイショウ</t>
    </rPh>
    <rPh sb="29" eb="30">
      <t>エラ</t>
    </rPh>
    <phoneticPr fontId="139"/>
  </si>
  <si>
    <t>デンプンが消化酵素によって分解されて，最終的にできる物質の名称を表すことができる</t>
    <rPh sb="32" eb="33">
      <t>アラワ</t>
    </rPh>
    <phoneticPr fontId="139"/>
  </si>
  <si>
    <t>(３)
イ(ア)</t>
  </si>
  <si>
    <t>７（２）</t>
  </si>
  <si>
    <t>キウイフルーツがゼラチンや寒天を分解する働きを説明した記述として適切なものを選ぶ</t>
    <rPh sb="13" eb="15">
      <t>カンテン</t>
    </rPh>
    <rPh sb="16" eb="18">
      <t>ブンカイ</t>
    </rPh>
    <rPh sb="20" eb="21">
      <t>ハタラ</t>
    </rPh>
    <rPh sb="23" eb="25">
      <t>セツメイ</t>
    </rPh>
    <rPh sb="27" eb="29">
      <t>キジュツ</t>
    </rPh>
    <rPh sb="32" eb="33">
      <t>テキ</t>
    </rPh>
    <rPh sb="33" eb="34">
      <t>セツ</t>
    </rPh>
    <rPh sb="38" eb="39">
      <t>エラ</t>
    </rPh>
    <phoneticPr fontId="139"/>
  </si>
  <si>
    <t>実験の結果を分析して解釈し，キウイフルーツはゼラチンを分解することを指摘することができる</t>
    <rPh sb="0" eb="2">
      <t>ジッケン</t>
    </rPh>
    <rPh sb="3" eb="5">
      <t>ケッカ</t>
    </rPh>
    <rPh sb="6" eb="8">
      <t>ブンセキ</t>
    </rPh>
    <rPh sb="10" eb="12">
      <t>カイシャク</t>
    </rPh>
    <rPh sb="27" eb="29">
      <t>ブンカイ</t>
    </rPh>
    <rPh sb="34" eb="36">
      <t>シテキ</t>
    </rPh>
    <phoneticPr fontId="139"/>
  </si>
  <si>
    <t>７（３）</t>
  </si>
  <si>
    <t>キウイフルーツの上に置いたゼリーの崩れ方に違いが見られたという新たな疑問から，適切な課題を記述する</t>
    <rPh sb="31" eb="32">
      <t>アラ</t>
    </rPh>
    <rPh sb="34" eb="36">
      <t>ギモン</t>
    </rPh>
    <rPh sb="39" eb="41">
      <t>テキセツ</t>
    </rPh>
    <rPh sb="42" eb="44">
      <t>カダイ</t>
    </rPh>
    <rPh sb="45" eb="47">
      <t>キジュツ</t>
    </rPh>
    <phoneticPr fontId="139"/>
  </si>
  <si>
    <t>見いだした問題を基に，適切な課題を設定することができる</t>
  </si>
  <si>
    <t>８（１）</t>
    <phoneticPr fontId="3"/>
  </si>
  <si>
    <t>背骨のある動物の名称を答える</t>
    <rPh sb="0" eb="2">
      <t>セボネ</t>
    </rPh>
    <rPh sb="5" eb="7">
      <t>ドウブツ</t>
    </rPh>
    <rPh sb="8" eb="10">
      <t>メイショウ</t>
    </rPh>
    <rPh sb="11" eb="12">
      <t>コタ</t>
    </rPh>
    <phoneticPr fontId="139"/>
  </si>
  <si>
    <t>背骨のある動物を，セキツイ動物と表すことができる</t>
    <rPh sb="0" eb="2">
      <t>セボネ</t>
    </rPh>
    <rPh sb="5" eb="7">
      <t>ドウブツ</t>
    </rPh>
    <rPh sb="13" eb="15">
      <t>ドウブツ</t>
    </rPh>
    <rPh sb="16" eb="17">
      <t>アラワ</t>
    </rPh>
    <phoneticPr fontId="139"/>
  </si>
  <si>
    <t>(３)
ウ(ア)</t>
  </si>
  <si>
    <t>８（２）</t>
  </si>
  <si>
    <t>えらぶたの開閉回数の平均値を求める理由として適切なものを選ぶ</t>
    <rPh sb="5" eb="7">
      <t>カイヘイ</t>
    </rPh>
    <rPh sb="7" eb="9">
      <t>カイスウ</t>
    </rPh>
    <rPh sb="10" eb="13">
      <t>ヘイキンチ</t>
    </rPh>
    <rPh sb="14" eb="15">
      <t>モト</t>
    </rPh>
    <rPh sb="17" eb="19">
      <t>リユウ</t>
    </rPh>
    <rPh sb="22" eb="24">
      <t>テキセツ</t>
    </rPh>
    <rPh sb="28" eb="29">
      <t>エラ</t>
    </rPh>
    <phoneticPr fontId="139"/>
  </si>
  <si>
    <t>平均値を求める場面において，平均値を求める理由を説明することができる</t>
    <rPh sb="0" eb="2">
      <t>ヘイキン</t>
    </rPh>
    <phoneticPr fontId="3"/>
  </si>
  <si>
    <t>８（３）</t>
  </si>
  <si>
    <t>課題に対して適切な（課題に正対した）考察になるよう修正する</t>
    <rPh sb="18" eb="20">
      <t>コウサツ</t>
    </rPh>
    <rPh sb="25" eb="27">
      <t>シュウセイ</t>
    </rPh>
    <phoneticPr fontId="3"/>
  </si>
  <si>
    <t>他者の考察を検討して改善し，課題に対して適切な（課題に正対した）考察を記述することができる</t>
    <rPh sb="0" eb="2">
      <t>タシャ</t>
    </rPh>
    <rPh sb="3" eb="5">
      <t>コウサツ</t>
    </rPh>
    <rPh sb="6" eb="8">
      <t>ケントウ</t>
    </rPh>
    <rPh sb="10" eb="12">
      <t>カイゼン</t>
    </rPh>
    <rPh sb="14" eb="16">
      <t>カダイ</t>
    </rPh>
    <rPh sb="32" eb="34">
      <t>コウサツ</t>
    </rPh>
    <phoneticPr fontId="3"/>
  </si>
  <si>
    <t>貴校　又は　貴教育委員会</t>
    <rPh sb="0" eb="2">
      <t>きこう</t>
    </rPh>
    <rPh sb="3" eb="4">
      <t>また</t>
    </rPh>
    <rPh sb="6" eb="7">
      <t>き</t>
    </rPh>
    <rPh sb="7" eb="9">
      <t>きょういく</t>
    </rPh>
    <rPh sb="9" eb="12">
      <t>いいんかい</t>
    </rPh>
    <phoneticPr fontId="3" type="Hiragana" alignment="center"/>
  </si>
  <si>
    <t>1段目：学校の生徒数の割合(％)　2段目：都道府県（公立）の生徒数の割合(％)</t>
    <phoneticPr fontId="3" type="Hiragana" alignment="center"/>
  </si>
  <si>
    <t>※太字かつ下線付きの箇所の類型が，正答を表す。</t>
  </si>
  <si>
    <t xml:space="preserve">3段目：全国（公立）の生徒数の割合(％) 　 </t>
    <rPh sb="1" eb="2">
      <t>ダン</t>
    </rPh>
    <rPh sb="2" eb="3">
      <t>メ</t>
    </rPh>
    <rPh sb="4" eb="6">
      <t>ゼンコク</t>
    </rPh>
    <rPh sb="11" eb="13">
      <t>セイト</t>
    </rPh>
    <rPh sb="13" eb="14">
      <t>スウ</t>
    </rPh>
    <rPh sb="15" eb="17">
      <t>ワリアイ</t>
    </rPh>
    <phoneticPr fontId="3"/>
  </si>
  <si>
    <t>解　　答　　類　　型</t>
    <rPh sb="0" eb="1">
      <t>カイ</t>
    </rPh>
    <rPh sb="3" eb="4">
      <t>コタエ</t>
    </rPh>
    <rPh sb="6" eb="7">
      <t>タグイ</t>
    </rPh>
    <rPh sb="9" eb="10">
      <t>カタ</t>
    </rPh>
    <phoneticPr fontId="3"/>
  </si>
  <si>
    <t>無解答</t>
    <rPh sb="0" eb="1">
      <t>ム</t>
    </rPh>
    <rPh sb="1" eb="3">
      <t>カイトウ</t>
    </rPh>
    <phoneticPr fontId="3"/>
  </si>
  <si>
    <t>スピーチの途中で聞き手の反応を見て，とった対応として適切なものを選択する</t>
  </si>
  <si>
    <t>「成否」という言葉を，聞いて分かりやすい表現に直す</t>
  </si>
  <si>
    <t>意見文に対して出された指摘の理由として適切なものを選択する</t>
  </si>
  <si>
    <t>２ニ</t>
  </si>
  <si>
    <t>意見文を直した意図として適切なものを選択する</t>
  </si>
  <si>
    <t>用いられている表現の工夫として適切なものを選択する</t>
  </si>
  <si>
    <t>３ニ</t>
  </si>
  <si>
    <t>一人も返事をしたものがなかった理由として適切なものを選択する</t>
  </si>
  <si>
    <t>嘉助の言動から読み取れる様子として適切なものを選択する</t>
  </si>
  <si>
    <t>棒グラフの　　部の変化の内容を適切に書く</t>
  </si>
  <si>
    <t>「なぜ，排水管はＳ字形になっているのか。」という問いに対する答えとして適切なものを選択する</t>
  </si>
  <si>
    <t>「あす」と「あした」という言葉の意味の変化を整理した表に当てはまる言葉として適切なものを選択する</t>
  </si>
  <si>
    <t>文章について説明したものとして適切なものを選択する</t>
  </si>
  <si>
    <t>二つの回答案の構成の違いを説明したものとして適切なものを選択する</t>
  </si>
  <si>
    <t>７ニ</t>
  </si>
  <si>
    <t>要望を適切に捉え，回答案の冒頭に一文を加える</t>
  </si>
  <si>
    <t>８一</t>
  </si>
  <si>
    <t>インタビューをする際の質問の意図として適切なものを選択する</t>
  </si>
  <si>
    <t>８二</t>
  </si>
  <si>
    <t>意図に合った質問として適切なものを選択する</t>
  </si>
  <si>
    <t>９一１</t>
  </si>
  <si>
    <r>
      <t>漢字を書く（</t>
    </r>
    <r>
      <rPr>
        <u/>
        <sz val="11"/>
        <rFont val="ＭＳ ゴシック"/>
        <family val="3"/>
        <charset val="128"/>
      </rPr>
      <t>ビョウソク</t>
    </r>
    <r>
      <rPr>
        <sz val="11"/>
        <rFont val="ＭＳ ゴシック"/>
        <family val="3"/>
        <charset val="128"/>
      </rPr>
      <t>五メートルの風が吹く）</t>
    </r>
    <phoneticPr fontId="3" type="Hiragana" alignment="center"/>
  </si>
  <si>
    <t>９一２</t>
  </si>
  <si>
    <r>
      <t>漢字を書く（地図の</t>
    </r>
    <r>
      <rPr>
        <u/>
        <sz val="11"/>
        <rFont val="ＭＳ ゴシック"/>
        <family val="3"/>
        <charset val="128"/>
      </rPr>
      <t>シュクシャク</t>
    </r>
    <r>
      <rPr>
        <sz val="11"/>
        <rFont val="ＭＳ ゴシック"/>
        <family val="3"/>
        <charset val="128"/>
      </rPr>
      <t>を調べる）</t>
    </r>
    <phoneticPr fontId="3" type="Hiragana" alignment="center"/>
  </si>
  <si>
    <t>９一３</t>
  </si>
  <si>
    <r>
      <t>漢字を書く（</t>
    </r>
    <r>
      <rPr>
        <u/>
        <sz val="11"/>
        <rFont val="ＭＳ ゴシック"/>
        <family val="3"/>
        <charset val="128"/>
      </rPr>
      <t>アマ</t>
    </r>
    <r>
      <rPr>
        <sz val="11"/>
        <rFont val="ＭＳ ゴシック"/>
        <family val="3"/>
        <charset val="128"/>
      </rPr>
      <t>ったお金を貯金する）</t>
    </r>
    <phoneticPr fontId="3" type="Hiragana" alignment="center"/>
  </si>
  <si>
    <t>９ニ１</t>
  </si>
  <si>
    <r>
      <t>漢字を読む（</t>
    </r>
    <r>
      <rPr>
        <u/>
        <sz val="11"/>
        <rFont val="ＭＳ ゴシック"/>
        <family val="3"/>
        <charset val="128"/>
      </rPr>
      <t>詳細</t>
    </r>
    <r>
      <rPr>
        <sz val="11"/>
        <rFont val="ＭＳ ゴシック"/>
        <family val="3"/>
        <charset val="128"/>
      </rPr>
      <t>に述べる）</t>
    </r>
    <phoneticPr fontId="3" type="Hiragana" alignment="center"/>
  </si>
  <si>
    <t>９ニ２</t>
  </si>
  <si>
    <r>
      <t>漢字を読む（シャツの</t>
    </r>
    <r>
      <rPr>
        <u/>
        <sz val="11"/>
        <rFont val="ＭＳ ゴシック"/>
        <family val="3"/>
        <charset val="128"/>
      </rPr>
      <t>袖</t>
    </r>
    <r>
      <rPr>
        <sz val="11"/>
        <rFont val="ＭＳ ゴシック"/>
        <family val="3"/>
        <charset val="128"/>
      </rPr>
      <t>をまくる）</t>
    </r>
    <phoneticPr fontId="3" type="Hiragana" alignment="center"/>
  </si>
  <si>
    <t>９ニ３</t>
  </si>
  <si>
    <r>
      <t>漢字を読む（学校のことが新聞に</t>
    </r>
    <r>
      <rPr>
        <u/>
        <sz val="11"/>
        <rFont val="ＭＳ ゴシック"/>
        <family val="3"/>
        <charset val="128"/>
      </rPr>
      <t>載</t>
    </r>
    <r>
      <rPr>
        <sz val="11"/>
        <rFont val="ＭＳ ゴシック"/>
        <family val="3"/>
        <charset val="128"/>
      </rPr>
      <t>る）</t>
    </r>
    <phoneticPr fontId="3" type="Hiragana" alignment="center"/>
  </si>
  <si>
    <t>９三ア</t>
  </si>
  <si>
    <r>
      <t>適切な語句を選択する（将来は，</t>
    </r>
    <r>
      <rPr>
        <u/>
        <sz val="11"/>
        <rFont val="ＭＳ ゴシック"/>
        <family val="3"/>
        <charset val="128"/>
      </rPr>
      <t>気象</t>
    </r>
    <r>
      <rPr>
        <sz val="11"/>
        <rFont val="ＭＳ ゴシック"/>
        <family val="3"/>
        <charset val="128"/>
      </rPr>
      <t>予報士になりたい）</t>
    </r>
    <phoneticPr fontId="3" type="Hiragana" alignment="center"/>
  </si>
  <si>
    <t>９三イ</t>
  </si>
  <si>
    <r>
      <t>適切な語句を選択する（彼がこの討論の</t>
    </r>
    <r>
      <rPr>
        <u/>
        <sz val="11"/>
        <rFont val="ＭＳ ゴシック"/>
        <family val="3"/>
        <charset val="128"/>
      </rPr>
      <t>口火</t>
    </r>
    <r>
      <rPr>
        <sz val="11"/>
        <rFont val="ＭＳ ゴシック"/>
        <family val="3"/>
        <charset val="128"/>
      </rPr>
      <t>を切った）</t>
    </r>
    <phoneticPr fontId="3" type="Hiragana" alignment="center"/>
  </si>
  <si>
    <t>９三ウ</t>
  </si>
  <si>
    <r>
      <t>適切な敬語を選択する（私が先生のお宅に</t>
    </r>
    <r>
      <rPr>
        <u/>
        <sz val="11"/>
        <rFont val="ＭＳ ゴシック"/>
        <family val="3"/>
        <charset val="128"/>
      </rPr>
      <t>参ります</t>
    </r>
    <r>
      <rPr>
        <sz val="11"/>
        <rFont val="ＭＳ ゴシック"/>
        <family val="3"/>
        <charset val="128"/>
      </rPr>
      <t>）</t>
    </r>
    <phoneticPr fontId="3" type="Hiragana" alignment="center"/>
  </si>
  <si>
    <t>９三エ</t>
  </si>
  <si>
    <r>
      <t>適切な語句を選択する（彼女は，学級の</t>
    </r>
    <r>
      <rPr>
        <u/>
        <sz val="11"/>
        <rFont val="ＭＳ ゴシック"/>
        <family val="3"/>
        <charset val="128"/>
      </rPr>
      <t>縁</t>
    </r>
    <r>
      <rPr>
        <sz val="11"/>
        <rFont val="ＭＳ ゴシック"/>
        <family val="3"/>
        <charset val="128"/>
      </rPr>
      <t>の下の力持ちと言える存在だ）</t>
    </r>
    <phoneticPr fontId="3" type="Hiragana" alignment="center"/>
  </si>
  <si>
    <t>９三オ</t>
  </si>
  <si>
    <r>
      <t>適切な語句を選択する（</t>
    </r>
    <r>
      <rPr>
        <u/>
        <sz val="11"/>
        <rFont val="ＭＳ ゴシック"/>
        <family val="3"/>
        <charset val="128"/>
      </rPr>
      <t>たなびく</t>
    </r>
    <r>
      <rPr>
        <sz val="11"/>
        <rFont val="ＭＳ ゴシック"/>
        <family val="3"/>
        <charset val="128"/>
      </rPr>
      <t>雲の間から，春の光がもれている）</t>
    </r>
    <phoneticPr fontId="3" type="Hiragana" alignment="center"/>
  </si>
  <si>
    <t>９三カ</t>
  </si>
  <si>
    <r>
      <t>適切な語句を選択する（新聞を読む習</t>
    </r>
    <r>
      <rPr>
        <u/>
        <sz val="11"/>
        <rFont val="ＭＳ ゴシック"/>
        <family val="3"/>
        <charset val="128"/>
      </rPr>
      <t>慣</t>
    </r>
    <r>
      <rPr>
        <sz val="11"/>
        <rFont val="ＭＳ ゴシック"/>
        <family val="3"/>
        <charset val="128"/>
      </rPr>
      <t>を身に付ける）</t>
    </r>
    <phoneticPr fontId="3" type="Hiragana" alignment="center"/>
  </si>
  <si>
    <t>９四①</t>
  </si>
  <si>
    <t>「青い」と「青さ」の品詞として適切なものを選択する</t>
  </si>
  <si>
    <t>９四②</t>
  </si>
  <si>
    <t>９五</t>
  </si>
  <si>
    <t>運筆の際の説明に対応する部分として適切なものを選択する</t>
  </si>
  <si>
    <t>９六</t>
  </si>
  <si>
    <t>手紙の後付けの直し方とその理由として適切なものを選択する</t>
  </si>
  <si>
    <t>９七１</t>
  </si>
  <si>
    <t>漫画の言葉に対応する部分として適切なものを古典の文章の中から選択する</t>
  </si>
  <si>
    <t>９七２</t>
  </si>
  <si>
    <t>古典の作品名を漢字で書く</t>
  </si>
  <si>
    <t>ノートのその他の情報を役立てられる場合として適切なものを選択する</t>
  </si>
  <si>
    <t>フリップを作成する際に取り入れたポイントとして適切なものを選択する</t>
  </si>
  <si>
    <t>演奏するタイミングを選択し，その理由をノートの内容と結び付けて書く</t>
    <phoneticPr fontId="3" type="Hiragana" alignment="center"/>
  </si>
  <si>
    <t>ウェブページの文章の内容について述べた文の空欄に当てはまる言葉として適切なものを選択する</t>
  </si>
  <si>
    <t>雑誌の記事に書かれていることとして適切なものを選択する</t>
  </si>
  <si>
    <t>資料を参考にして2020年の日本の社会を予想し，その社会にどのように関わっていきたいか，自分の考えを書く</t>
  </si>
  <si>
    <t>「お泣きなさるな」という翻訳の効果として適切なものを選択する</t>
  </si>
  <si>
    <t>「あたりは……良かった。」の説明として適切なものを選択する</t>
  </si>
  <si>
    <r>
      <rPr>
        <sz val="6"/>
        <color rgb="FF0070C0"/>
        <rFont val="ＭＳ ゴシック"/>
        <family val="3"/>
        <charset val="128"/>
      </rPr>
      <t>5.0</t>
    </r>
    <r>
      <rPr>
        <sz val="6"/>
        <rFont val="ＭＳ ゴシック"/>
        <family val="3"/>
        <charset val="128"/>
      </rPr>
      <t xml:space="preserve">
▶
</t>
    </r>
    <r>
      <rPr>
        <sz val="6"/>
        <color rgb="FFFF0000"/>
        <rFont val="ＭＳ ゴシック"/>
        <family val="3"/>
        <charset val="128"/>
      </rPr>
      <t>-5.0</t>
    </r>
    <phoneticPr fontId="2"/>
  </si>
  <si>
    <t>文章の最後の一文があった方がよいかどうかについて，話の展開を取り上げて自分の考えを書く</t>
  </si>
  <si>
    <t>平成２７年度全国学力・学習状況調査</t>
    <phoneticPr fontId="72" type="Hiragana" alignment="center"/>
  </si>
  <si>
    <t>生徒数</t>
    <phoneticPr fontId="3"/>
  </si>
  <si>
    <t>1段目：学校の生徒数の割合(％)　2段目：都道府県（公立）の生徒数の割合(％)</t>
    <phoneticPr fontId="3"/>
  </si>
  <si>
    <r>
      <rPr>
        <sz val="11"/>
        <color theme="1"/>
        <rFont val="ＭＳ Ｐゴシック"/>
        <family val="2"/>
        <charset val="128"/>
        <scheme val="minor"/>
      </rPr>
      <t>１２</t>
    </r>
    <r>
      <rPr>
        <sz val="11"/>
        <rFont val="ＭＳ ゴシック"/>
        <family val="3"/>
      </rPr>
      <t>：９ と等しい比を選ぶ</t>
    </r>
    <phoneticPr fontId="3"/>
  </si>
  <si>
    <r>
      <rPr>
        <sz val="6"/>
        <color rgb="FF0070C0"/>
        <rFont val="ＭＳ ゴシック"/>
        <family val="3"/>
        <charset val="128"/>
      </rPr>
      <t>5.0</t>
    </r>
    <r>
      <rPr>
        <sz val="6"/>
        <rFont val="ＭＳ ゴシック"/>
        <family val="3"/>
        <charset val="128"/>
      </rPr>
      <t xml:space="preserve">
▶
</t>
    </r>
    <r>
      <rPr>
        <sz val="6"/>
        <color rgb="FFFF0000"/>
        <rFont val="ＭＳ ゴシック"/>
        <family val="3"/>
        <charset val="128"/>
      </rPr>
      <t>-5.0</t>
    </r>
    <phoneticPr fontId="2"/>
  </si>
  <si>
    <r>
      <rPr>
        <sz val="11"/>
        <color theme="1"/>
        <rFont val="ＭＳ Ｐゴシック"/>
        <family val="2"/>
        <charset val="128"/>
        <scheme val="minor"/>
      </rPr>
      <t>１２</t>
    </r>
    <r>
      <rPr>
        <sz val="11"/>
        <rFont val="ＭＳ ゴシック"/>
        <family val="3"/>
      </rPr>
      <t>－２×（－６）を計算する</t>
    </r>
    <phoneticPr fontId="3"/>
  </si>
  <si>
    <r>
      <rPr>
        <sz val="11"/>
        <rFont val="Times New Roman"/>
        <family val="1"/>
      </rPr>
      <t xml:space="preserve"> </t>
    </r>
    <r>
      <rPr>
        <i/>
        <sz val="11"/>
        <rFont val="Times New Roman"/>
        <family val="1"/>
      </rPr>
      <t>a</t>
    </r>
    <r>
      <rPr>
        <sz val="11"/>
        <rFont val="Times New Roman"/>
        <family val="1"/>
      </rPr>
      <t xml:space="preserve"> </t>
    </r>
    <r>
      <rPr>
        <sz val="11"/>
        <rFont val="ＭＳ ゴシック"/>
        <family val="3"/>
      </rPr>
      <t>が正の数のとき，</t>
    </r>
    <r>
      <rPr>
        <i/>
        <sz val="11"/>
        <rFont val="Times New Roman"/>
        <family val="1"/>
      </rPr>
      <t>a</t>
    </r>
    <r>
      <rPr>
        <sz val="11"/>
        <rFont val="ＭＳ ゴシック"/>
        <family val="3"/>
      </rPr>
      <t>×（－２）の計算の結果について，正しい記述を選ぶ</t>
    </r>
    <phoneticPr fontId="3"/>
  </si>
  <si>
    <r>
      <t>赤いテープの長さが</t>
    </r>
    <r>
      <rPr>
        <i/>
        <sz val="11"/>
        <rFont val="Times New Roman"/>
        <family val="1"/>
      </rPr>
      <t xml:space="preserve"> a</t>
    </r>
    <r>
      <rPr>
        <sz val="6"/>
        <rFont val="Times New Roman"/>
        <family val="1"/>
      </rPr>
      <t xml:space="preserve"> </t>
    </r>
    <r>
      <rPr>
        <sz val="11"/>
        <rFont val="ＭＳ ゴシック"/>
        <family val="3"/>
      </rPr>
      <t>ｃｍで，白いテープの長さの３／５倍のとき，白いテープの長さを</t>
    </r>
    <r>
      <rPr>
        <i/>
        <sz val="11"/>
        <rFont val="Times New Roman"/>
        <family val="1"/>
      </rPr>
      <t xml:space="preserve"> a</t>
    </r>
    <r>
      <rPr>
        <i/>
        <sz val="6"/>
        <rFont val="Times New Roman"/>
        <family val="1"/>
      </rPr>
      <t xml:space="preserve"> </t>
    </r>
    <r>
      <rPr>
        <sz val="11"/>
        <rFont val="ＭＳ ゴシック"/>
        <family val="3"/>
      </rPr>
      <t>を用いた式で表す</t>
    </r>
    <phoneticPr fontId="3"/>
  </si>
  <si>
    <r>
      <t>等式 ２</t>
    </r>
    <r>
      <rPr>
        <i/>
        <sz val="11"/>
        <rFont val="Times New Roman"/>
        <family val="1"/>
      </rPr>
      <t>x</t>
    </r>
    <r>
      <rPr>
        <sz val="11"/>
        <rFont val="ＭＳ ゴシック"/>
        <family val="3"/>
      </rPr>
      <t>－</t>
    </r>
    <r>
      <rPr>
        <i/>
        <sz val="11"/>
        <rFont val="Times New Roman"/>
        <family val="1"/>
      </rPr>
      <t>y</t>
    </r>
    <r>
      <rPr>
        <sz val="11"/>
        <rFont val="ＭＳ ゴシック"/>
        <family val="3"/>
      </rPr>
      <t>＝５ を</t>
    </r>
    <r>
      <rPr>
        <sz val="11"/>
        <rFont val="Times New Roman"/>
        <family val="1"/>
      </rPr>
      <t xml:space="preserve"> </t>
    </r>
    <r>
      <rPr>
        <i/>
        <sz val="11"/>
        <rFont val="Times New Roman"/>
        <family val="1"/>
      </rPr>
      <t>y</t>
    </r>
    <r>
      <rPr>
        <i/>
        <sz val="6"/>
        <rFont val="Times New Roman"/>
        <family val="1"/>
      </rPr>
      <t xml:space="preserve"> </t>
    </r>
    <r>
      <rPr>
        <sz val="11"/>
        <rFont val="ＭＳ ゴシック"/>
        <family val="3"/>
      </rPr>
      <t>について解く</t>
    </r>
    <phoneticPr fontId="3"/>
  </si>
  <si>
    <r>
      <t>連続する３つの整数のうち最も小さい整数を</t>
    </r>
    <r>
      <rPr>
        <i/>
        <sz val="11"/>
        <rFont val="Times New Roman"/>
        <family val="1"/>
      </rPr>
      <t xml:space="preserve"> n</t>
    </r>
    <r>
      <rPr>
        <i/>
        <sz val="6"/>
        <rFont val="Times New Roman"/>
        <family val="1"/>
      </rPr>
      <t xml:space="preserve"> </t>
    </r>
    <r>
      <rPr>
        <sz val="11"/>
        <rFont val="ＭＳ ゴシック"/>
        <family val="3"/>
      </rPr>
      <t>とするとき，それらの和が中央の整数の３倍になることを，</t>
    </r>
    <r>
      <rPr>
        <i/>
        <sz val="11"/>
        <rFont val="Times New Roman"/>
        <family val="1"/>
      </rPr>
      <t>n</t>
    </r>
    <r>
      <rPr>
        <i/>
        <sz val="6"/>
        <rFont val="Times New Roman"/>
        <family val="1"/>
      </rPr>
      <t xml:space="preserve"> </t>
    </r>
    <r>
      <rPr>
        <sz val="11"/>
        <rFont val="ＭＳ ゴシック"/>
        <family val="3"/>
      </rPr>
      <t>を用いた式で表す</t>
    </r>
    <phoneticPr fontId="3"/>
  </si>
  <si>
    <r>
      <t>一元一次方程式 ７</t>
    </r>
    <r>
      <rPr>
        <i/>
        <sz val="11"/>
        <rFont val="Times New Roman"/>
        <family val="1"/>
      </rPr>
      <t>x</t>
    </r>
    <r>
      <rPr>
        <sz val="11"/>
        <rFont val="ＭＳ ゴシック"/>
        <family val="3"/>
      </rPr>
      <t>＝５</t>
    </r>
    <r>
      <rPr>
        <i/>
        <sz val="11"/>
        <rFont val="Times New Roman"/>
        <family val="1"/>
      </rPr>
      <t>x</t>
    </r>
    <r>
      <rPr>
        <sz val="11"/>
        <rFont val="ＭＳ ゴシック"/>
        <family val="3"/>
      </rPr>
      <t>＋４ を解く際に用いられている等式の性質を選ぶ</t>
    </r>
    <phoneticPr fontId="3"/>
  </si>
  <si>
    <r>
      <t>一元一次方程式 １.２</t>
    </r>
    <r>
      <rPr>
        <i/>
        <sz val="11"/>
        <rFont val="Times New Roman"/>
        <family val="1"/>
      </rPr>
      <t>x</t>
    </r>
    <r>
      <rPr>
        <sz val="11"/>
        <rFont val="ＭＳ ゴシック"/>
        <family val="3"/>
      </rPr>
      <t>－６＝０</t>
    </r>
    <r>
      <rPr>
        <sz val="11"/>
        <rFont val="Times New Roman"/>
        <family val="1"/>
      </rPr>
      <t>.</t>
    </r>
    <r>
      <rPr>
        <sz val="11"/>
        <rFont val="ＭＳ ゴシック"/>
        <family val="3"/>
      </rPr>
      <t>５</t>
    </r>
    <r>
      <rPr>
        <i/>
        <sz val="11"/>
        <rFont val="Times New Roman"/>
        <family val="1"/>
      </rPr>
      <t>x</t>
    </r>
    <r>
      <rPr>
        <sz val="11"/>
        <rFont val="ＭＳ ゴシック"/>
        <family val="3"/>
      </rPr>
      <t>＋１ を解く</t>
    </r>
    <phoneticPr fontId="3"/>
  </si>
  <si>
    <t>連立二元一次方程式　　　          　を解く</t>
    <phoneticPr fontId="3"/>
  </si>
  <si>
    <t>垂線の作図で利用されている図形の性質を選ぶ</t>
  </si>
  <si>
    <t>△ＡＢＣを，矢印の方向に４ｃｍ平行移動した図形をかく</t>
    <phoneticPr fontId="3"/>
  </si>
  <si>
    <t>直方体において，与えられた辺と垂直な面を書く</t>
  </si>
  <si>
    <t>与えられた式で体積が求められる立体を全て選ぶ</t>
    <phoneticPr fontId="3" type="Hiragana" alignment="center"/>
  </si>
  <si>
    <t>７（１）</t>
  </si>
  <si>
    <r>
      <rPr>
        <sz val="11"/>
        <rFont val="Times New Roman"/>
        <family val="1"/>
      </rPr>
      <t xml:space="preserve"> </t>
    </r>
    <r>
      <rPr>
        <i/>
        <sz val="11"/>
        <rFont val="Times New Roman"/>
        <family val="1"/>
      </rPr>
      <t>y</t>
    </r>
    <r>
      <rPr>
        <i/>
        <sz val="6"/>
        <rFont val="Times New Roman"/>
        <family val="1"/>
      </rPr>
      <t xml:space="preserve"> </t>
    </r>
    <r>
      <rPr>
        <sz val="11"/>
        <rFont val="ＭＳ ゴシック"/>
        <family val="3"/>
      </rPr>
      <t>が</t>
    </r>
    <r>
      <rPr>
        <i/>
        <sz val="11"/>
        <rFont val="Times New Roman"/>
        <family val="1"/>
      </rPr>
      <t xml:space="preserve"> x</t>
    </r>
    <r>
      <rPr>
        <i/>
        <sz val="6"/>
        <rFont val="Times New Roman"/>
        <family val="1"/>
      </rPr>
      <t xml:space="preserve"> </t>
    </r>
    <r>
      <rPr>
        <sz val="11"/>
        <rFont val="ＭＳ ゴシック"/>
        <family val="3"/>
      </rPr>
      <t>の関数でない事象を選ぶ</t>
    </r>
    <phoneticPr fontId="3"/>
  </si>
  <si>
    <r>
      <t xml:space="preserve">比例 </t>
    </r>
    <r>
      <rPr>
        <i/>
        <sz val="11"/>
        <rFont val="Times New Roman"/>
        <family val="1"/>
      </rPr>
      <t>y</t>
    </r>
    <r>
      <rPr>
        <sz val="11"/>
        <rFont val="ＭＳ ゴシック"/>
        <family val="3"/>
      </rPr>
      <t>＝２</t>
    </r>
    <r>
      <rPr>
        <i/>
        <sz val="11"/>
        <rFont val="Times New Roman"/>
        <family val="1"/>
      </rPr>
      <t xml:space="preserve">x </t>
    </r>
    <r>
      <rPr>
        <sz val="11"/>
        <rFont val="ＭＳ ゴシック"/>
        <family val="3"/>
      </rPr>
      <t>のグラフ上の点Ａの</t>
    </r>
    <r>
      <rPr>
        <i/>
        <sz val="11"/>
        <rFont val="Times New Roman"/>
        <family val="1"/>
      </rPr>
      <t xml:space="preserve"> x</t>
    </r>
    <r>
      <rPr>
        <i/>
        <sz val="6"/>
        <rFont val="Times New Roman"/>
        <family val="1"/>
      </rPr>
      <t xml:space="preserve"> </t>
    </r>
    <r>
      <rPr>
        <sz val="11"/>
        <rFont val="ＭＳ ゴシック"/>
        <family val="3"/>
      </rPr>
      <t>座標が３のときの</t>
    </r>
    <r>
      <rPr>
        <i/>
        <sz val="11"/>
        <rFont val="Times New Roman"/>
        <family val="1"/>
      </rPr>
      <t xml:space="preserve"> y</t>
    </r>
    <r>
      <rPr>
        <i/>
        <sz val="6"/>
        <rFont val="Times New Roman"/>
        <family val="1"/>
      </rPr>
      <t xml:space="preserve"> </t>
    </r>
    <r>
      <rPr>
        <sz val="11"/>
        <rFont val="ＭＳ ゴシック"/>
        <family val="3"/>
      </rPr>
      <t>座標を求める</t>
    </r>
    <phoneticPr fontId="3"/>
  </si>
  <si>
    <r>
      <t>比例のグラフから，</t>
    </r>
    <r>
      <rPr>
        <i/>
        <sz val="11"/>
        <rFont val="Times New Roman"/>
        <family val="1"/>
      </rPr>
      <t xml:space="preserve"> x</t>
    </r>
    <r>
      <rPr>
        <i/>
        <sz val="6"/>
        <rFont val="Times New Roman"/>
        <family val="1"/>
      </rPr>
      <t xml:space="preserve"> </t>
    </r>
    <r>
      <rPr>
        <sz val="11"/>
        <rFont val="ＭＳ ゴシック"/>
        <family val="3"/>
      </rPr>
      <t>の変域に対応する</t>
    </r>
    <r>
      <rPr>
        <i/>
        <sz val="11"/>
        <rFont val="Times New Roman"/>
        <family val="1"/>
      </rPr>
      <t xml:space="preserve"> y</t>
    </r>
    <r>
      <rPr>
        <i/>
        <sz val="6"/>
        <rFont val="Times New Roman"/>
        <family val="1"/>
      </rPr>
      <t xml:space="preserve"> </t>
    </r>
    <r>
      <rPr>
        <sz val="11"/>
        <rFont val="ＭＳ ゴシック"/>
        <family val="3"/>
      </rPr>
      <t>の変域を求める</t>
    </r>
    <phoneticPr fontId="3"/>
  </si>
  <si>
    <t>１１</t>
  </si>
  <si>
    <r>
      <t>一次関数の表から，</t>
    </r>
    <r>
      <rPr>
        <i/>
        <sz val="11"/>
        <rFont val="Times New Roman"/>
        <family val="1"/>
      </rPr>
      <t xml:space="preserve"> x</t>
    </r>
    <r>
      <rPr>
        <i/>
        <sz val="6"/>
        <rFont val="Times New Roman"/>
        <family val="1"/>
      </rPr>
      <t xml:space="preserve"> </t>
    </r>
    <r>
      <rPr>
        <sz val="11"/>
        <rFont val="ＭＳ ゴシック"/>
        <family val="3"/>
      </rPr>
      <t>と</t>
    </r>
    <r>
      <rPr>
        <i/>
        <sz val="11"/>
        <rFont val="Times New Roman"/>
        <family val="1"/>
      </rPr>
      <t xml:space="preserve"> y</t>
    </r>
    <r>
      <rPr>
        <i/>
        <sz val="6"/>
        <rFont val="Times New Roman"/>
        <family val="1"/>
      </rPr>
      <t xml:space="preserve"> </t>
    </r>
    <r>
      <rPr>
        <sz val="11"/>
        <rFont val="ＭＳ ゴシック"/>
        <family val="3"/>
      </rPr>
      <t>の関係を表した式を選ぶ</t>
    </r>
    <phoneticPr fontId="3"/>
  </si>
  <si>
    <t>１２（１）</t>
  </si>
  <si>
    <t>１２（２）</t>
  </si>
  <si>
    <t>１３</t>
  </si>
  <si>
    <r>
      <t>二元一次方程式</t>
    </r>
    <r>
      <rPr>
        <i/>
        <sz val="11"/>
        <rFont val="Times New Roman"/>
        <family val="1"/>
      </rPr>
      <t xml:space="preserve"> x</t>
    </r>
    <r>
      <rPr>
        <sz val="11"/>
        <rFont val="ＭＳ ゴシック"/>
        <family val="3"/>
      </rPr>
      <t>＋</t>
    </r>
    <r>
      <rPr>
        <i/>
        <sz val="11"/>
        <rFont val="Times New Roman"/>
        <family val="1"/>
      </rPr>
      <t>y</t>
    </r>
    <r>
      <rPr>
        <sz val="11"/>
        <rFont val="ＭＳ ゴシック"/>
        <family val="3"/>
      </rPr>
      <t>＝３ の解を座標と</t>
    </r>
    <r>
      <rPr>
        <sz val="11"/>
        <rFont val="ＭＳ ゴシック"/>
        <family val="3"/>
        <charset val="128"/>
      </rPr>
      <t>する点の集合として正しいものを選ぶ</t>
    </r>
    <rPh sb="22" eb="23">
      <t>テン</t>
    </rPh>
    <rPh sb="24" eb="26">
      <t>シュウゴウ</t>
    </rPh>
    <phoneticPr fontId="127"/>
  </si>
  <si>
    <t>１４（１）</t>
  </si>
  <si>
    <t>１４（２）</t>
  </si>
  <si>
    <t>１５（１）</t>
  </si>
  <si>
    <t>１５（２）</t>
  </si>
  <si>
    <t>平成２７年度全国学力・学習状況調査</t>
    <phoneticPr fontId="72" type="Hiragana" alignment="center"/>
  </si>
  <si>
    <t>生徒数</t>
    <phoneticPr fontId="3"/>
  </si>
  <si>
    <t>1段目：学校の生徒数の割合(％)　2段目：都道府県（公立）の生徒数の割合(％)</t>
    <phoneticPr fontId="3"/>
  </si>
  <si>
    <r>
      <rPr>
        <sz val="6"/>
        <color rgb="FF0070C0"/>
        <rFont val="ＭＳ ゴシック"/>
        <family val="3"/>
        <charset val="128"/>
      </rPr>
      <t>5.0</t>
    </r>
    <r>
      <rPr>
        <sz val="6"/>
        <rFont val="ＭＳ ゴシック"/>
        <family val="3"/>
        <charset val="128"/>
      </rPr>
      <t xml:space="preserve">
▶
</t>
    </r>
    <r>
      <rPr>
        <sz val="6"/>
        <color rgb="FFFF0000"/>
        <rFont val="ＭＳ ゴシック"/>
        <family val="3"/>
        <charset val="128"/>
      </rPr>
      <t>-5.0</t>
    </r>
    <phoneticPr fontId="2"/>
  </si>
  <si>
    <t>連続する３つの整数の和が中央の整数の３倍になることの説明を完成する</t>
    <rPh sb="0" eb="2">
      <t>レンゾク</t>
    </rPh>
    <rPh sb="7" eb="9">
      <t>セイスウ</t>
    </rPh>
    <rPh sb="10" eb="11">
      <t>ワ</t>
    </rPh>
    <rPh sb="12" eb="14">
      <t>チュウオウ</t>
    </rPh>
    <rPh sb="15" eb="17">
      <t>セイスウ</t>
    </rPh>
    <rPh sb="19" eb="20">
      <t>バイ</t>
    </rPh>
    <rPh sb="26" eb="28">
      <t>セツメイ</t>
    </rPh>
    <rPh sb="29" eb="31">
      <t>カンセイ</t>
    </rPh>
    <phoneticPr fontId="127"/>
  </si>
  <si>
    <r>
      <t>ポップアップカードを</t>
    </r>
    <r>
      <rPr>
        <sz val="11"/>
        <color theme="1"/>
        <rFont val="ＭＳ Ｐゴシック"/>
        <family val="2"/>
        <charset val="128"/>
        <scheme val="minor"/>
      </rPr>
      <t>９０°</t>
    </r>
    <r>
      <rPr>
        <sz val="11"/>
        <rFont val="ＭＳ ゴシック"/>
        <family val="3"/>
        <charset val="128"/>
      </rPr>
      <t>に開いたとき，四角形ＥＦＧＨが正方形になる場合のＥＦの長さを求める</t>
    </r>
    <rPh sb="14" eb="15">
      <t>ヒラ</t>
    </rPh>
    <rPh sb="20" eb="23">
      <t>シカッケイ</t>
    </rPh>
    <rPh sb="28" eb="31">
      <t>セイホウケイ</t>
    </rPh>
    <rPh sb="34" eb="36">
      <t>バアイ</t>
    </rPh>
    <rPh sb="40" eb="41">
      <t>ナガ</t>
    </rPh>
    <rPh sb="43" eb="44">
      <t>モト</t>
    </rPh>
    <phoneticPr fontId="127"/>
  </si>
  <si>
    <r>
      <t>中心角の大きさ</t>
    </r>
    <r>
      <rPr>
        <i/>
        <sz val="11"/>
        <rFont val="Times New Roman"/>
        <family val="1"/>
      </rPr>
      <t xml:space="preserve"> x</t>
    </r>
    <r>
      <rPr>
        <sz val="6"/>
        <rFont val="ＭＳ ゴシック"/>
        <family val="3"/>
        <charset val="128"/>
      </rPr>
      <t xml:space="preserve"> </t>
    </r>
    <r>
      <rPr>
        <sz val="11"/>
        <color theme="1"/>
        <rFont val="ＭＳ Ｐゴシック"/>
        <family val="2"/>
        <charset val="128"/>
        <scheme val="minor"/>
      </rPr>
      <t>と半径の長さ</t>
    </r>
    <r>
      <rPr>
        <i/>
        <sz val="11"/>
        <rFont val="Times New Roman"/>
        <family val="1"/>
      </rPr>
      <t xml:space="preserve"> y</t>
    </r>
    <r>
      <rPr>
        <i/>
        <sz val="6"/>
        <rFont val="Times New Roman"/>
        <family val="1"/>
      </rPr>
      <t xml:space="preserve"> </t>
    </r>
    <r>
      <rPr>
        <sz val="11"/>
        <color theme="1"/>
        <rFont val="ＭＳ Ｐゴシック"/>
        <family val="2"/>
        <charset val="128"/>
        <scheme val="minor"/>
      </rPr>
      <t>の間にある関係について，正しい記述を選ぶ</t>
    </r>
    <rPh sb="0" eb="3">
      <t>チュウシンカク</t>
    </rPh>
    <rPh sb="4" eb="5">
      <t>オオ</t>
    </rPh>
    <rPh sb="11" eb="13">
      <t>ハンケイ</t>
    </rPh>
    <rPh sb="14" eb="15">
      <t>ナガ</t>
    </rPh>
    <rPh sb="20" eb="21">
      <t>アイダ</t>
    </rPh>
    <rPh sb="24" eb="26">
      <t>カンケイ</t>
    </rPh>
    <rPh sb="31" eb="32">
      <t>タダ</t>
    </rPh>
    <rPh sb="34" eb="36">
      <t>キジュツ</t>
    </rPh>
    <rPh sb="37" eb="38">
      <t>エラ</t>
    </rPh>
    <phoneticPr fontId="127"/>
  </si>
  <si>
    <t>底面になる円の半径の長さが８ｃｍのとき，表や式から，側面になるおうぎ形の中心角の大きさを求める方法を説明する</t>
    <rPh sb="0" eb="2">
      <t>テイメン</t>
    </rPh>
    <rPh sb="5" eb="6">
      <t>エン</t>
    </rPh>
    <rPh sb="7" eb="9">
      <t>ハンケイ</t>
    </rPh>
    <rPh sb="10" eb="11">
      <t>ナガ</t>
    </rPh>
    <rPh sb="20" eb="21">
      <t>ヒョウ</t>
    </rPh>
    <rPh sb="22" eb="23">
      <t>シキ</t>
    </rPh>
    <rPh sb="26" eb="28">
      <t>ソクメン</t>
    </rPh>
    <rPh sb="34" eb="35">
      <t>ガタ</t>
    </rPh>
    <rPh sb="36" eb="39">
      <t>チュウシンカク</t>
    </rPh>
    <rPh sb="40" eb="41">
      <t>オオ</t>
    </rPh>
    <rPh sb="44" eb="45">
      <t>モト</t>
    </rPh>
    <rPh sb="47" eb="49">
      <t>ホウホウ</t>
    </rPh>
    <rPh sb="50" eb="52">
      <t>セツメイ</t>
    </rPh>
    <phoneticPr fontId="127"/>
  </si>
  <si>
    <t>平成２７年度全国学力・学習状況調査</t>
    <phoneticPr fontId="72" type="Hiragana" alignment="center"/>
  </si>
  <si>
    <t>生徒数</t>
    <phoneticPr fontId="3"/>
  </si>
  <si>
    <t>貴校　又は　貴教育委員会</t>
    <rPh sb="0" eb="1">
      <t>キ</t>
    </rPh>
    <rPh sb="1" eb="2">
      <t>コウ</t>
    </rPh>
    <rPh sb="3" eb="4">
      <t>マタ</t>
    </rPh>
    <rPh sb="6" eb="7">
      <t>キ</t>
    </rPh>
    <rPh sb="7" eb="9">
      <t>キョウイク</t>
    </rPh>
    <rPh sb="9" eb="12">
      <t>イインカイ</t>
    </rPh>
    <phoneticPr fontId="3"/>
  </si>
  <si>
    <t>1段目：学校の生徒数の割合(％)　2段目：都道府県（公立）の生徒数の割合(％)</t>
    <phoneticPr fontId="3"/>
  </si>
  <si>
    <t>１（１）
化学式</t>
  </si>
  <si>
    <t>塩化ナトリウムの化学式を選ぶ</t>
  </si>
  <si>
    <r>
      <rPr>
        <sz val="6"/>
        <color rgb="FF0070C0"/>
        <rFont val="ＭＳ ゴシック"/>
        <family val="3"/>
        <charset val="128"/>
      </rPr>
      <t>5.0</t>
    </r>
    <r>
      <rPr>
        <sz val="6"/>
        <rFont val="ＭＳ ゴシック"/>
        <family val="3"/>
        <charset val="128"/>
      </rPr>
      <t xml:space="preserve">
▶
</t>
    </r>
    <r>
      <rPr>
        <sz val="6"/>
        <color rgb="FFFF0000"/>
        <rFont val="ＭＳ ゴシック"/>
        <family val="3"/>
        <charset val="128"/>
      </rPr>
      <t>-5.0</t>
    </r>
    <phoneticPr fontId="2"/>
  </si>
  <si>
    <t>１（１）
濃度</t>
  </si>
  <si>
    <t>水上置換法では二酸化炭素の体積を正確に量れない理由を説明する</t>
    <phoneticPr fontId="3"/>
  </si>
  <si>
    <t>ベーキングパウダーの原材料で，気体の発生に関係しているのが，炭酸水素ナトリウムであることを特定するための対照実験を選ぶ</t>
    <phoneticPr fontId="3"/>
  </si>
  <si>
    <t>上空と地上の気温差による降水量の違いを調べる装置として適切なものを選ぶ</t>
    <phoneticPr fontId="3"/>
  </si>
  <si>
    <t>実験の結果から，凸レンズによる実像ができるときの，像の位置や大きさについて適切な説明を選ぶ</t>
    <phoneticPr fontId="139"/>
  </si>
  <si>
    <t>キウイフルーツがゼラチンや寒天を分解する働きを説明した記述として適切なものを選ぶ</t>
    <phoneticPr fontId="139"/>
  </si>
  <si>
    <t>８（１）</t>
  </si>
  <si>
    <t>9999999_①調査結果概況</t>
    <phoneticPr fontId="2"/>
  </si>
  <si>
    <t>9999999_①調査結果概況</t>
    <phoneticPr fontId="2"/>
  </si>
  <si>
    <t>9999999_②設問別調査結果</t>
    <phoneticPr fontId="2"/>
  </si>
  <si>
    <t>9999999_②設問別調査結果</t>
    <phoneticPr fontId="2"/>
  </si>
  <si>
    <t>9999999_③設問別（解答類型）調査結果</t>
    <phoneticPr fontId="2"/>
  </si>
  <si>
    <t>9999999_③設問別（解答類型）調査結果</t>
    <phoneticPr fontId="2"/>
  </si>
  <si>
    <t>9999999_④回答結果集計（生徒質問紙＜表＞）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</si>
</sst>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
    <numFmt numFmtId="177" formatCode="0.0_ ;[Red]\-0.0\ "/>
    <numFmt numFmtId="178" formatCode="0.0"/>
    <numFmt numFmtId="179" formatCode="#,##0.0;[Red]\-#,##0.0"/>
    <numFmt numFmtId="180" formatCode="[$-411]ggge&quot;年&quot;m&quot;月&quot;d&quot;日&quot;;@"/>
    <numFmt numFmtId="181" formatCode="#,##0_ "/>
    <numFmt numFmtId="182" formatCode="0.0_ "/>
    <numFmt numFmtId="183" formatCode="0.0_);[Red]\(0.0\)"/>
    <numFmt numFmtId="184" formatCode="0_);[Red]\(0\)"/>
    <numFmt numFmtId="185" formatCode="#,##0.0_ "/>
    <numFmt numFmtId="186" formatCode="#,##0.0_);[Red]\(#,##0.0\)"/>
    <numFmt numFmtId="187" formatCode="#,##0_);[Red]\(#,##0\)"/>
    <numFmt numFmtId="188" formatCode="#,##0_ \ "/>
    <numFmt numFmtId="189" formatCode="0.00_);[Red]\(0.00\)"/>
    <numFmt numFmtId="190" formatCode="&quot;¥&quot;#,##0_);[Red]\(&quot;¥&quot;#,##0\)"/>
    <numFmt numFmtId="191" formatCode="0.0\ \ "/>
    <numFmt numFmtId="192" formatCode="0_ "/>
  </numFmts>
  <fonts count="145">
    <font>
      <sz val="11"/>
      <color theme="1"/>
      <name val="ＭＳ Ｐゴシック"/>
      <family val="2"/>
      <charset val="128"/>
      <scheme val="minor"/>
    </font>
    <font>
      <sz val="10"/>
      <name val="ＤＦ平成ゴシック体W3"/>
      <family val="3"/>
      <charset val="128"/>
    </font>
    <font>
      <sz val="6"/>
      <name val="ＭＳ Ｐゴシック"/>
      <family val="2"/>
      <charset val="128"/>
      <scheme val="minor"/>
    </font>
    <font>
      <sz val="6"/>
      <name val="ＭＳ Ｐゴシック"/>
      <family val="3"/>
      <charset val="128"/>
    </font>
    <font>
      <sz val="6"/>
      <name val="ＤＦ平成ゴシック体W3"/>
      <family val="3"/>
      <charset val="128"/>
    </font>
    <font>
      <sz val="11"/>
      <name val="ＭＳ Ｐゴシック"/>
      <family val="3"/>
      <charset val="128"/>
    </font>
    <font>
      <sz val="8"/>
      <name val="ＭＳ Ｐゴシック"/>
      <family val="3"/>
      <charset val="128"/>
    </font>
    <font>
      <sz val="16"/>
      <color theme="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20"/>
      <color theme="1"/>
      <name val="ＭＳ Ｐゴシック"/>
      <family val="2"/>
      <charset val="128"/>
      <scheme val="minor"/>
    </font>
    <font>
      <u/>
      <sz val="11"/>
      <color theme="10"/>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4"/>
      <name val="ＭＳ Ｐゴシック"/>
      <family val="3"/>
      <charset val="128"/>
    </font>
    <font>
      <sz val="36"/>
      <color theme="1"/>
      <name val="ＭＳ Ｐゴシック"/>
      <family val="2"/>
      <charset val="128"/>
      <scheme val="minor"/>
    </font>
    <font>
      <sz val="36"/>
      <color theme="1"/>
      <name val="ＭＳ Ｐゴシック"/>
      <family val="3"/>
      <charset val="128"/>
      <scheme val="minor"/>
    </font>
    <font>
      <sz val="10"/>
      <color rgb="FFFF0000"/>
      <name val="ＭＳ Ｐゴシック"/>
      <family val="2"/>
      <charset val="128"/>
      <scheme val="minor"/>
    </font>
    <font>
      <sz val="10"/>
      <color rgb="FFFF0000"/>
      <name val="ＭＳ Ｐゴシック"/>
      <family val="3"/>
      <charset val="128"/>
      <scheme val="minor"/>
    </font>
    <font>
      <b/>
      <sz val="20"/>
      <color rgb="FFFF0000"/>
      <name val="ＭＳ Ｐゴシック"/>
      <family val="3"/>
      <charset val="128"/>
      <scheme val="minor"/>
    </font>
    <font>
      <sz val="36"/>
      <name val="ＭＳ Ｐゴシック"/>
      <family val="3"/>
      <charset val="128"/>
    </font>
    <font>
      <b/>
      <sz val="36"/>
      <color indexed="9"/>
      <name val="ＭＳ ゴシック"/>
      <family val="3"/>
      <charset val="128"/>
    </font>
    <font>
      <b/>
      <sz val="24"/>
      <color indexed="9"/>
      <name val="ＭＳ ゴシック"/>
      <family val="3"/>
      <charset val="128"/>
    </font>
    <font>
      <b/>
      <sz val="36"/>
      <name val="ＭＳ Ｐゴシック"/>
      <family val="3"/>
      <charset val="128"/>
    </font>
    <font>
      <sz val="22"/>
      <name val="ＭＳ Ｐゴシック"/>
      <family val="3"/>
      <charset val="128"/>
    </font>
    <font>
      <sz val="30"/>
      <name val="ＭＳ Ｐゴシック"/>
      <family val="3"/>
      <charset val="128"/>
    </font>
    <font>
      <sz val="20"/>
      <name val="ＭＳ Ｐゴシック"/>
      <family val="3"/>
      <charset val="128"/>
    </font>
    <font>
      <sz val="18"/>
      <name val="ＭＳ Ｐゴシック"/>
      <family val="3"/>
      <charset val="128"/>
    </font>
    <font>
      <sz val="28"/>
      <name val="ＭＳ Ｐゴシック"/>
      <family val="3"/>
      <charset val="128"/>
    </font>
    <font>
      <sz val="26"/>
      <name val="ＭＳ Ｐゴシック"/>
      <family val="3"/>
      <charset val="128"/>
    </font>
    <font>
      <sz val="16"/>
      <name val="ＭＳ Ｐゴシック"/>
      <family val="3"/>
      <charset val="128"/>
    </font>
    <font>
      <b/>
      <u/>
      <sz val="16"/>
      <color theme="0"/>
      <name val="ＭＳ Ｐゴシック"/>
      <family val="3"/>
      <charset val="128"/>
      <scheme val="minor"/>
    </font>
    <font>
      <sz val="24"/>
      <name val="ＭＳ Ｐゴシック"/>
      <family val="3"/>
      <charset val="128"/>
    </font>
    <font>
      <b/>
      <sz val="24"/>
      <name val="ＭＳ Ｐゴシック"/>
      <family val="3"/>
      <charset val="128"/>
    </font>
    <font>
      <sz val="26"/>
      <color indexed="57"/>
      <name val="ＭＳ Ｐゴシック"/>
      <family val="3"/>
      <charset val="128"/>
    </font>
    <font>
      <sz val="26"/>
      <color theme="0"/>
      <name val="ＭＳ Ｐゴシック"/>
      <family val="3"/>
      <charset val="128"/>
    </font>
    <font>
      <sz val="26"/>
      <color rgb="FFFF0000"/>
      <name val="ＭＳ Ｐゴシック"/>
      <family val="3"/>
      <charset val="128"/>
    </font>
    <font>
      <sz val="48"/>
      <color rgb="FF002060"/>
      <name val="ＭＳ Ｐゴシック"/>
      <family val="3"/>
      <charset val="128"/>
    </font>
    <font>
      <b/>
      <sz val="28"/>
      <color theme="1"/>
      <name val="ＭＳ Ｐゴシック"/>
      <family val="3"/>
      <charset val="128"/>
      <scheme val="minor"/>
    </font>
    <font>
      <u/>
      <sz val="22"/>
      <color theme="10"/>
      <name val="ＭＳ Ｐゴシック"/>
      <family val="2"/>
      <charset val="128"/>
      <scheme val="minor"/>
    </font>
    <font>
      <u/>
      <sz val="22"/>
      <color theme="10"/>
      <name val="ＭＳ Ｐゴシック"/>
      <family val="3"/>
      <charset val="128"/>
      <scheme val="minor"/>
    </font>
    <font>
      <u/>
      <sz val="26"/>
      <color theme="10"/>
      <name val="ＭＳ Ｐゴシック"/>
      <family val="2"/>
      <charset val="128"/>
      <scheme val="minor"/>
    </font>
    <font>
      <u/>
      <sz val="26"/>
      <color theme="10"/>
      <name val="ＭＳ Ｐゴシック"/>
      <family val="3"/>
      <charset val="128"/>
      <scheme val="minor"/>
    </font>
    <font>
      <b/>
      <u/>
      <sz val="28"/>
      <color theme="0"/>
      <name val="ＭＳ Ｐゴシック"/>
      <family val="3"/>
      <charset val="128"/>
      <scheme val="minor"/>
    </font>
    <font>
      <sz val="28"/>
      <color theme="1"/>
      <name val="ＭＳ Ｐゴシック"/>
      <family val="2"/>
      <charset val="128"/>
      <scheme val="minor"/>
    </font>
    <font>
      <sz val="10"/>
      <color theme="0"/>
      <name val="ＭＳ Ｐゴシック"/>
      <family val="3"/>
      <charset val="128"/>
    </font>
    <font>
      <sz val="10"/>
      <name val="ＭＳ Ｐゴシック"/>
      <family val="3"/>
      <charset val="128"/>
    </font>
    <font>
      <sz val="6"/>
      <color indexed="57"/>
      <name val="ＭＳ Ｐゴシック"/>
      <family val="3"/>
      <charset val="128"/>
    </font>
    <font>
      <sz val="9"/>
      <name val="ＭＳ Ｐゴシック"/>
      <family val="3"/>
      <charset val="128"/>
    </font>
    <font>
      <sz val="9"/>
      <color theme="0"/>
      <name val="ＭＳ Ｐゴシック"/>
      <family val="3"/>
      <charset val="128"/>
    </font>
    <font>
      <b/>
      <sz val="20"/>
      <color theme="0"/>
      <name val="ＭＳ Ｐゴシック"/>
      <family val="3"/>
      <charset val="128"/>
    </font>
    <font>
      <sz val="16"/>
      <color theme="0"/>
      <name val="ＭＳ Ｐゴシック"/>
      <family val="3"/>
      <charset val="128"/>
    </font>
    <font>
      <sz val="6"/>
      <color theme="0"/>
      <name val="ＭＳ Ｐゴシック"/>
      <family val="3"/>
      <charset val="128"/>
    </font>
    <font>
      <sz val="12"/>
      <name val="ＭＳ Ｐゴシック"/>
      <family val="3"/>
      <charset val="128"/>
    </font>
    <font>
      <sz val="14"/>
      <color theme="0"/>
      <name val="ＭＳ Ｐゴシック"/>
      <family val="3"/>
      <charset val="128"/>
    </font>
    <font>
      <sz val="9"/>
      <color rgb="FFFF0000"/>
      <name val="ＭＳ Ｐゴシック"/>
      <family val="3"/>
      <charset val="128"/>
    </font>
    <font>
      <i/>
      <sz val="6"/>
      <color indexed="57"/>
      <name val="ＭＳ Ｐゴシック"/>
      <family val="3"/>
      <charset val="128"/>
    </font>
    <font>
      <b/>
      <sz val="12"/>
      <name val="ＭＳ ゴシック"/>
      <family val="3"/>
      <charset val="128"/>
    </font>
    <font>
      <b/>
      <sz val="14"/>
      <name val="ＭＳ Ｐゴシック"/>
      <family val="3"/>
      <charset val="128"/>
    </font>
    <font>
      <b/>
      <sz val="16"/>
      <name val="ＭＳ Ｐゴシック"/>
      <family val="3"/>
      <charset val="128"/>
    </font>
    <font>
      <sz val="11"/>
      <color indexed="9"/>
      <name val="ＭＳ Ｐゴシック"/>
      <family val="3"/>
      <charset val="128"/>
    </font>
    <font>
      <b/>
      <sz val="18"/>
      <name val="ＭＳ ゴシック"/>
      <family val="3"/>
      <charset val="128"/>
    </font>
    <font>
      <b/>
      <sz val="18"/>
      <name val="ＭＳ Ｐゴシック"/>
      <family val="3"/>
      <charset val="128"/>
    </font>
    <font>
      <u/>
      <sz val="11"/>
      <color indexed="12"/>
      <name val="ＭＳ Ｐ明朝"/>
      <family val="1"/>
      <charset val="128"/>
    </font>
    <font>
      <b/>
      <sz val="14"/>
      <name val="ＭＳ ゴシック"/>
      <family val="3"/>
      <charset val="128"/>
    </font>
    <font>
      <sz val="11"/>
      <name val="ＭＳ ゴシック"/>
      <family val="3"/>
      <charset val="128"/>
    </font>
    <font>
      <sz val="11"/>
      <name val="ＭＳ Ｐ明朝"/>
      <family val="1"/>
      <charset val="128"/>
    </font>
    <font>
      <sz val="11"/>
      <name val="ＭＳ 明朝"/>
      <family val="1"/>
      <charset val="128"/>
    </font>
    <font>
      <sz val="11"/>
      <color indexed="12"/>
      <name val="ＭＳ Ｐ明朝"/>
      <family val="1"/>
      <charset val="128"/>
    </font>
    <font>
      <sz val="16"/>
      <color indexed="57"/>
      <name val="ＭＳ Ｐゴシック"/>
      <family val="3"/>
      <charset val="128"/>
    </font>
    <font>
      <sz val="16"/>
      <name val="ＭＳ ゴシック"/>
      <family val="3"/>
      <charset val="128"/>
    </font>
    <font>
      <sz val="10"/>
      <name val="ＭＳ ゴシック"/>
      <family val="3"/>
      <charset val="128"/>
    </font>
    <font>
      <sz val="5"/>
      <name val="ＭＳ ゴシック"/>
      <family val="3"/>
      <charset val="128"/>
    </font>
    <font>
      <b/>
      <sz val="16"/>
      <name val="ＭＳ ゴシック"/>
      <family val="3"/>
      <charset val="128"/>
    </font>
    <font>
      <b/>
      <sz val="16"/>
      <color indexed="9"/>
      <name val="ＭＳ ゴシック"/>
      <family val="3"/>
      <charset val="128"/>
    </font>
    <font>
      <b/>
      <sz val="16"/>
      <color indexed="9"/>
      <name val="ＭＳ Ｐゴシック"/>
      <family val="3"/>
      <charset val="128"/>
    </font>
    <font>
      <b/>
      <sz val="14"/>
      <color indexed="9"/>
      <name val="ＭＳ Ｐゴシック"/>
      <family val="3"/>
      <charset val="128"/>
    </font>
    <font>
      <sz val="14"/>
      <name val="ＭＳ ゴシック"/>
      <family val="3"/>
      <charset val="128"/>
    </font>
    <font>
      <sz val="11"/>
      <color theme="1"/>
      <name val="ＭＳ Ｐゴシック"/>
      <family val="3"/>
      <charset val="128"/>
      <scheme val="minor"/>
    </font>
    <font>
      <sz val="11"/>
      <color theme="1"/>
      <name val="ＭＳ ゴシック"/>
      <family val="3"/>
      <charset val="128"/>
    </font>
    <font>
      <b/>
      <sz val="13"/>
      <name val="ＭＳ ゴシック"/>
      <family val="3"/>
      <charset val="128"/>
    </font>
    <font>
      <sz val="12"/>
      <name val="ＭＳ 明朝"/>
      <family val="1"/>
      <charset val="128"/>
    </font>
    <font>
      <sz val="11"/>
      <color indexed="8"/>
      <name val="ＭＳ Ｐゴシック"/>
      <family val="3"/>
      <charset val="128"/>
    </font>
    <font>
      <sz val="11"/>
      <color rgb="FFFF0000"/>
      <name val="ＭＳ Ｐゴシック"/>
      <family val="3"/>
      <charset val="128"/>
    </font>
    <font>
      <sz val="11"/>
      <color theme="3"/>
      <name val="ＭＳ Ｐゴシック"/>
      <family val="3"/>
      <charset val="128"/>
    </font>
    <font>
      <sz val="11"/>
      <color indexed="8"/>
      <name val="ＭＳ ゴシック"/>
      <family val="3"/>
      <charset val="128"/>
    </font>
    <font>
      <sz val="11"/>
      <color indexed="10"/>
      <name val="ＭＳ ゴシック"/>
      <family val="3"/>
      <charset val="128"/>
    </font>
    <font>
      <b/>
      <sz val="14"/>
      <color indexed="8"/>
      <name val="ＭＳ ゴシック"/>
      <family val="3"/>
      <charset val="128"/>
    </font>
    <font>
      <u/>
      <sz val="11"/>
      <name val="ＭＳ ゴシック"/>
      <family val="3"/>
      <charset val="128"/>
    </font>
    <font>
      <sz val="8"/>
      <name val="ＭＳ ゴシック"/>
      <family val="3"/>
      <charset val="128"/>
    </font>
    <font>
      <b/>
      <sz val="16"/>
      <color theme="0"/>
      <name val="ＭＳ Ｐゴシック"/>
      <family val="3"/>
      <charset val="128"/>
    </font>
    <font>
      <sz val="12"/>
      <color theme="0"/>
      <name val="ＭＳ Ｐゴシック"/>
      <family val="3"/>
      <charset val="128"/>
    </font>
    <font>
      <b/>
      <sz val="11"/>
      <name val="ＭＳ ゴシック"/>
      <family val="3"/>
      <charset val="128"/>
    </font>
    <font>
      <b/>
      <sz val="11"/>
      <name val="ＭＳ Ｐゴシック"/>
      <family val="3"/>
      <charset val="128"/>
    </font>
    <font>
      <sz val="9"/>
      <name val="ＭＳ ゴシック"/>
      <family val="3"/>
      <charset val="128"/>
    </font>
    <font>
      <sz val="10"/>
      <name val="ＭＳ 明朝"/>
      <family val="1"/>
      <charset val="128"/>
    </font>
    <font>
      <sz val="9"/>
      <name val="ＭＳ Ｐ明朝"/>
      <family val="1"/>
      <charset val="128"/>
    </font>
    <font>
      <b/>
      <u/>
      <sz val="9"/>
      <name val="ＭＳ ゴシック"/>
      <family val="3"/>
      <charset val="128"/>
    </font>
    <font>
      <sz val="9"/>
      <name val="ＭＳ 明朝"/>
      <family val="1"/>
      <charset val="128"/>
    </font>
    <font>
      <sz val="6"/>
      <name val="ＭＳ ゴシック"/>
      <family val="3"/>
      <charset val="128"/>
    </font>
    <font>
      <sz val="6"/>
      <color rgb="FF0070C0"/>
      <name val="ＭＳ ゴシック"/>
      <family val="3"/>
      <charset val="128"/>
    </font>
    <font>
      <sz val="6"/>
      <color rgb="FFFF0000"/>
      <name val="ＭＳ ゴシック"/>
      <family val="3"/>
      <charset val="128"/>
    </font>
    <font>
      <sz val="11"/>
      <color theme="0"/>
      <name val="ＭＳ Ｐゴシック"/>
      <family val="3"/>
      <charset val="128"/>
    </font>
    <font>
      <sz val="20"/>
      <color theme="0"/>
      <name val="ＭＳ Ｐゴシック"/>
      <family val="3"/>
      <charset val="128"/>
    </font>
    <font>
      <sz val="8.5"/>
      <name val="ＭＳ ゴシック"/>
      <family val="3"/>
      <charset val="128"/>
    </font>
    <font>
      <sz val="8.5"/>
      <color indexed="9"/>
      <name val="ＭＳ ゴシック"/>
      <family val="3"/>
      <charset val="128"/>
    </font>
    <font>
      <sz val="9"/>
      <color rgb="FF0070C0"/>
      <name val="ＭＳ Ｐゴシック"/>
      <family val="3"/>
      <charset val="128"/>
    </font>
    <font>
      <sz val="9"/>
      <color rgb="FFFF0000"/>
      <name val="ＭＳ Ｐゴシック"/>
      <family val="2"/>
      <charset val="128"/>
      <scheme val="minor"/>
    </font>
    <font>
      <sz val="9"/>
      <color rgb="FFFF0000"/>
      <name val="ＭＳ Ｐゴシック"/>
      <family val="3"/>
      <charset val="128"/>
      <scheme val="minor"/>
    </font>
    <font>
      <u/>
      <sz val="14"/>
      <name val="ＭＳ Ｐゴシック"/>
      <family val="2"/>
      <charset val="128"/>
      <scheme val="minor"/>
    </font>
    <font>
      <u/>
      <sz val="14"/>
      <name val="ＭＳ Ｐゴシック"/>
      <family val="3"/>
      <charset val="128"/>
      <scheme val="minor"/>
    </font>
    <font>
      <sz val="11"/>
      <color rgb="FF0070C0"/>
      <name val="ＭＳ Ｐゴシック"/>
      <family val="3"/>
      <charset val="128"/>
    </font>
    <font>
      <u/>
      <sz val="11"/>
      <color theme="0"/>
      <name val="ＭＳ Ｐゴシック"/>
      <family val="2"/>
      <charset val="128"/>
      <scheme val="minor"/>
    </font>
    <font>
      <u/>
      <sz val="11"/>
      <color theme="0"/>
      <name val="ＭＳ Ｐゴシック"/>
      <family val="3"/>
      <charset val="128"/>
      <scheme val="minor"/>
    </font>
    <font>
      <sz val="11"/>
      <name val="ＭＳ Ｐゴシック"/>
      <family val="2"/>
      <charset val="128"/>
      <scheme val="minor"/>
    </font>
    <font>
      <sz val="11"/>
      <name val="ＭＳ Ｐゴシック"/>
      <family val="3"/>
      <charset val="128"/>
      <scheme val="minor"/>
    </font>
    <font>
      <sz val="16"/>
      <color indexed="9"/>
      <name val="ＭＳ ゴシック"/>
      <family val="3"/>
      <charset val="128"/>
    </font>
    <font>
      <sz val="12"/>
      <name val="ＭＳ ゴシック"/>
      <family val="3"/>
      <charset val="128"/>
    </font>
    <font>
      <b/>
      <sz val="12"/>
      <color indexed="9"/>
      <name val="ＭＳ ゴシック"/>
      <family val="3"/>
      <charset val="128"/>
    </font>
    <font>
      <sz val="14"/>
      <color indexed="9"/>
      <name val="ＭＳ ゴシック"/>
      <family val="3"/>
      <charset val="128"/>
    </font>
    <font>
      <sz val="11"/>
      <name val="ＭＳ ゴシック"/>
      <family val="3"/>
    </font>
    <font>
      <sz val="11"/>
      <name val="ＭＳ Ｐゴシック"/>
      <family val="3"/>
    </font>
    <font>
      <sz val="9"/>
      <name val="ＭＳ ゴシック"/>
      <family val="3"/>
    </font>
    <font>
      <sz val="6"/>
      <name val="ＭＳ Ｐゴシック"/>
      <family val="3"/>
    </font>
    <font>
      <sz val="11"/>
      <name val="ＭＳ 明朝"/>
      <family val="1"/>
    </font>
    <font>
      <sz val="11"/>
      <color indexed="8"/>
      <name val="ＭＳ ゴシック"/>
      <family val="3"/>
    </font>
    <font>
      <sz val="11"/>
      <color indexed="10"/>
      <name val="ＭＳ ゴシック"/>
      <family val="3"/>
    </font>
    <font>
      <sz val="10"/>
      <name val="Arial"/>
      <family val="2"/>
    </font>
    <font>
      <sz val="11"/>
      <color theme="1"/>
      <name val="ＭＳ ゴシック"/>
      <family val="3"/>
    </font>
    <font>
      <sz val="6"/>
      <color theme="1"/>
      <name val="ＭＳ ゴシック"/>
      <family val="3"/>
      <charset val="128"/>
    </font>
    <font>
      <i/>
      <sz val="11"/>
      <color theme="1"/>
      <name val="Times New Roman"/>
      <family val="1"/>
    </font>
    <font>
      <sz val="6"/>
      <color theme="1"/>
      <name val="Times New Roman"/>
      <family val="1"/>
    </font>
    <font>
      <sz val="11"/>
      <color theme="1"/>
      <name val="ＭＳ Ｐゴシック"/>
      <family val="3"/>
    </font>
    <font>
      <i/>
      <sz val="11"/>
      <name val="Times New Roman"/>
      <family val="1"/>
    </font>
    <font>
      <sz val="11"/>
      <color theme="1"/>
      <name val="ＭＳ Ｐゴシック"/>
      <family val="3"/>
      <charset val="128"/>
    </font>
    <font>
      <sz val="11"/>
      <color theme="1"/>
      <name val="Times New Roman"/>
      <family val="1"/>
    </font>
    <font>
      <i/>
      <sz val="6"/>
      <color theme="1"/>
      <name val="Times New Roman"/>
      <family val="1"/>
    </font>
    <font>
      <sz val="11"/>
      <name val="Times New Roman"/>
      <family val="1"/>
    </font>
    <font>
      <i/>
      <sz val="6"/>
      <name val="Times New Roman"/>
      <family val="1"/>
    </font>
    <font>
      <sz val="14"/>
      <name val="ＭＳ ゴシック"/>
      <family val="3"/>
    </font>
    <font>
      <sz val="8"/>
      <name val="ＭＳ ゴシック"/>
      <family val="3"/>
    </font>
    <font>
      <b/>
      <u/>
      <sz val="10"/>
      <name val="ＭＳ 明朝"/>
      <family val="1"/>
      <charset val="128"/>
    </font>
    <font>
      <b/>
      <u/>
      <sz val="9"/>
      <name val="ＭＳ 明朝"/>
      <family val="1"/>
      <charset val="128"/>
    </font>
    <font>
      <sz val="10"/>
      <color theme="1"/>
      <name val="ＭＳ ゴシック"/>
      <family val="3"/>
      <charset val="128"/>
    </font>
    <font>
      <sz val="6"/>
      <name val="Times New Roman"/>
      <family val="1"/>
    </font>
  </fonts>
  <fills count="12">
    <fill>
      <patternFill patternType="none"/>
    </fill>
    <fill>
      <patternFill patternType="gray125"/>
    </fill>
    <fill>
      <patternFill patternType="solid">
        <fgColor rgb="FFFFFF99"/>
        <bgColor indexed="64"/>
      </patternFill>
    </fill>
    <fill>
      <patternFill patternType="solid">
        <fgColor rgb="FF92D050"/>
        <bgColor indexed="64"/>
      </patternFill>
    </fill>
    <fill>
      <patternFill patternType="solid">
        <fgColor rgb="FF00B0F0"/>
        <bgColor indexed="64"/>
      </patternFill>
    </fill>
    <fill>
      <patternFill patternType="solid">
        <fgColor rgb="FF00B050"/>
        <bgColor indexed="64"/>
      </patternFill>
    </fill>
    <fill>
      <patternFill patternType="solid">
        <fgColor theme="0"/>
        <bgColor indexed="64"/>
      </patternFill>
    </fill>
    <fill>
      <patternFill patternType="solid">
        <fgColor rgb="FF0070C0"/>
        <bgColor indexed="64"/>
      </patternFill>
    </fill>
    <fill>
      <patternFill patternType="solid">
        <fgColor theme="1"/>
        <bgColor indexed="64"/>
      </patternFill>
    </fill>
    <fill>
      <patternFill patternType="solid">
        <fgColor theme="0" tint="-0.249977111117893"/>
        <bgColor indexed="64"/>
      </patternFill>
    </fill>
    <fill>
      <patternFill patternType="solid">
        <fgColor indexed="8"/>
        <bgColor indexed="64"/>
      </patternFill>
    </fill>
    <fill>
      <patternFill patternType="solid">
        <fgColor theme="0" tint="-0.14999847407452621"/>
        <bgColor indexed="64"/>
      </patternFill>
    </fill>
  </fills>
  <borders count="3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indexed="64"/>
      </left>
      <right/>
      <top style="thin">
        <color indexed="64"/>
      </top>
      <bottom/>
      <diagonal/>
    </border>
    <border>
      <left style="thin">
        <color indexed="64"/>
      </left>
      <right/>
      <top/>
      <bottom style="medium">
        <color indexed="64"/>
      </bottom>
      <diagonal/>
    </border>
    <border>
      <left style="medium">
        <color indexed="57"/>
      </left>
      <right/>
      <top style="medium">
        <color indexed="57"/>
      </top>
      <bottom style="medium">
        <color indexed="57"/>
      </bottom>
      <diagonal/>
    </border>
    <border>
      <left/>
      <right style="medium">
        <color indexed="57"/>
      </right>
      <top style="medium">
        <color indexed="57"/>
      </top>
      <bottom style="medium">
        <color indexed="57"/>
      </bottom>
      <diagonal/>
    </border>
    <border>
      <left/>
      <right/>
      <top style="thin">
        <color indexed="64"/>
      </top>
      <bottom/>
      <diagonal/>
    </border>
    <border>
      <left/>
      <right style="thick">
        <color indexed="64"/>
      </right>
      <top style="thin">
        <color indexed="64"/>
      </top>
      <bottom/>
      <diagonal/>
    </border>
    <border>
      <left/>
      <right/>
      <top/>
      <bottom style="medium">
        <color indexed="64"/>
      </bottom>
      <diagonal/>
    </border>
    <border>
      <left/>
      <right style="thick">
        <color indexed="64"/>
      </right>
      <top/>
      <bottom style="medium">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ck">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bottom style="double">
        <color indexed="64"/>
      </bottom>
      <diagonal/>
    </border>
    <border>
      <left style="double">
        <color indexed="64"/>
      </left>
      <right style="double">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92D050"/>
      </left>
      <right/>
      <top/>
      <bottom/>
      <diagonal/>
    </border>
    <border>
      <left/>
      <right style="thin">
        <color rgb="FF92D050"/>
      </right>
      <top/>
      <bottom/>
      <diagonal/>
    </border>
    <border>
      <left/>
      <right/>
      <top style="medium">
        <color indexed="57"/>
      </top>
      <bottom style="medium">
        <color indexed="57"/>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thin">
        <color auto="1"/>
      </top>
      <bottom style="thin">
        <color auto="1"/>
      </bottom>
      <diagonal/>
    </border>
    <border>
      <left style="thin">
        <color auto="1"/>
      </left>
      <right/>
      <top style="hair">
        <color auto="1"/>
      </top>
      <bottom style="hair">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
      <left style="thin">
        <color auto="1"/>
      </left>
      <right/>
      <top/>
      <bottom/>
      <diagonal/>
    </border>
    <border>
      <left/>
      <right style="thick">
        <color indexed="64"/>
      </right>
      <top style="thin">
        <color indexed="64"/>
      </top>
      <bottom/>
      <diagonal/>
    </border>
    <border>
      <left style="double">
        <color rgb="FF00B050"/>
      </left>
      <right/>
      <top style="double">
        <color rgb="FF00B050"/>
      </top>
      <bottom style="double">
        <color rgb="FF00B050"/>
      </bottom>
      <diagonal/>
    </border>
    <border>
      <left/>
      <right/>
      <top style="double">
        <color rgb="FF00B050"/>
      </top>
      <bottom style="double">
        <color rgb="FF00B050"/>
      </bottom>
      <diagonal/>
    </border>
    <border>
      <left/>
      <right style="double">
        <color rgb="FF00B050"/>
      </right>
      <top style="double">
        <color rgb="FF00B050"/>
      </top>
      <bottom style="double">
        <color rgb="FF00B050"/>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hair">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hair">
        <color indexed="64"/>
      </right>
      <top style="thin">
        <color auto="1"/>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thin">
        <color auto="1"/>
      </top>
      <bottom/>
      <diagonal/>
    </border>
    <border>
      <left/>
      <right style="hair">
        <color indexed="64"/>
      </right>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diagonalDown="1">
      <left/>
      <right/>
      <top style="thin">
        <color theme="8" tint="-0.499984740745262"/>
      </top>
      <bottom/>
      <diagonal style="thin">
        <color theme="8" tint="-0.499984740745262"/>
      </diagonal>
    </border>
    <border diagonalUp="1">
      <left/>
      <right/>
      <top style="thin">
        <color rgb="FF002060"/>
      </top>
      <bottom/>
      <diagonal style="thin">
        <color rgb="FF002060"/>
      </diagonal>
    </border>
    <border>
      <left/>
      <right style="medium">
        <color rgb="FF002060"/>
      </right>
      <top style="medium">
        <color rgb="FF002060"/>
      </top>
      <bottom/>
      <diagonal/>
    </border>
    <border>
      <left/>
      <right style="medium">
        <color rgb="FF002060"/>
      </right>
      <top/>
      <bottom/>
      <diagonal/>
    </border>
    <border>
      <left/>
      <right style="medium">
        <color rgb="FF002060"/>
      </right>
      <top/>
      <bottom style="medium">
        <color rgb="FF002060"/>
      </bottom>
      <diagonal/>
    </border>
    <border>
      <left style="medium">
        <color rgb="FF002060"/>
      </left>
      <right/>
      <top/>
      <bottom/>
      <diagonal/>
    </border>
    <border>
      <left/>
      <right style="thin">
        <color indexed="64"/>
      </right>
      <top style="medium">
        <color indexed="64"/>
      </top>
      <bottom/>
      <diagonal/>
    </border>
    <border>
      <left style="medium">
        <color rgb="FF002060"/>
      </left>
      <right style="medium">
        <color indexed="64"/>
      </right>
      <top/>
      <bottom/>
      <diagonal/>
    </border>
    <border>
      <left style="thin">
        <color auto="1"/>
      </left>
      <right/>
      <top style="medium">
        <color indexed="64"/>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hair">
        <color auto="1"/>
      </left>
      <right style="medium">
        <color indexed="64"/>
      </right>
      <top/>
      <bottom style="thin">
        <color auto="1"/>
      </bottom>
      <diagonal/>
    </border>
    <border>
      <left style="thin">
        <color auto="1"/>
      </left>
      <right style="thin">
        <color auto="1"/>
      </right>
      <top style="hair">
        <color auto="1"/>
      </top>
      <bottom style="medium">
        <color indexed="64"/>
      </bottom>
      <diagonal/>
    </border>
    <border>
      <left style="thin">
        <color auto="1"/>
      </left>
      <right/>
      <top style="hair">
        <color auto="1"/>
      </top>
      <bottom style="medium">
        <color indexed="64"/>
      </bottom>
      <diagonal/>
    </border>
    <border>
      <left style="hair">
        <color auto="1"/>
      </left>
      <right style="medium">
        <color auto="1"/>
      </right>
      <top style="thin">
        <color auto="1"/>
      </top>
      <bottom style="thin">
        <color auto="1"/>
      </bottom>
      <diagonal/>
    </border>
    <border>
      <left style="thin">
        <color auto="1"/>
      </left>
      <right style="thick">
        <color auto="1"/>
      </right>
      <top style="thin">
        <color auto="1"/>
      </top>
      <bottom style="hair">
        <color auto="1"/>
      </bottom>
      <diagonal/>
    </border>
    <border>
      <left style="thin">
        <color auto="1"/>
      </left>
      <right style="thick">
        <color auto="1"/>
      </right>
      <top style="hair">
        <color auto="1"/>
      </top>
      <bottom style="hair">
        <color auto="1"/>
      </bottom>
      <diagonal/>
    </border>
    <border>
      <left style="thin">
        <color auto="1"/>
      </left>
      <right style="thick">
        <color auto="1"/>
      </right>
      <top style="hair">
        <color auto="1"/>
      </top>
      <bottom style="medium">
        <color auto="1"/>
      </bottom>
      <diagonal/>
    </border>
    <border>
      <left style="medium">
        <color indexed="64"/>
      </left>
      <right style="thin">
        <color auto="1"/>
      </right>
      <top/>
      <bottom style="hair">
        <color auto="1"/>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0070C0"/>
      </left>
      <right style="thin">
        <color rgb="FF0070C0"/>
      </right>
      <top style="thin">
        <color rgb="FF0070C0"/>
      </top>
      <bottom style="thin">
        <color rgb="FF0070C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auto="1"/>
      </top>
      <bottom/>
      <diagonal/>
    </border>
    <border>
      <left style="double">
        <color auto="1"/>
      </left>
      <right style="thin">
        <color auto="1"/>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9" tint="-0.24994659260841701"/>
      </left>
      <right style="thin">
        <color theme="9" tint="-0.24994659260841701"/>
      </right>
      <top style="medium">
        <color theme="9" tint="-0.24994659260841701"/>
      </top>
      <bottom style="thin">
        <color theme="9" tint="-0.24994659260841701"/>
      </bottom>
      <diagonal/>
    </border>
    <border>
      <left style="thin">
        <color theme="9" tint="-0.24994659260841701"/>
      </left>
      <right style="thin">
        <color theme="9" tint="-0.24994659260841701"/>
      </right>
      <top style="medium">
        <color theme="9" tint="-0.24994659260841701"/>
      </top>
      <bottom style="thin">
        <color theme="9" tint="-0.24994659260841701"/>
      </bottom>
      <diagonal/>
    </border>
    <border>
      <left style="thin">
        <color theme="9" tint="-0.24994659260841701"/>
      </left>
      <right/>
      <top style="medium">
        <color theme="9" tint="-0.24994659260841701"/>
      </top>
      <bottom style="thin">
        <color theme="9" tint="-0.24994659260841701"/>
      </bottom>
      <diagonal/>
    </border>
    <border>
      <left/>
      <right style="thin">
        <color theme="9" tint="-0.24994659260841701"/>
      </right>
      <top style="medium">
        <color theme="9" tint="-0.24994659260841701"/>
      </top>
      <bottom style="thin">
        <color theme="9" tint="-0.24994659260841701"/>
      </bottom>
      <diagonal/>
    </border>
    <border>
      <left/>
      <right/>
      <top style="medium">
        <color theme="9" tint="-0.24994659260841701"/>
      </top>
      <bottom style="thin">
        <color theme="9" tint="-0.24994659260841701"/>
      </bottom>
      <diagonal/>
    </border>
    <border>
      <left/>
      <right style="medium">
        <color theme="9" tint="-0.24994659260841701"/>
      </right>
      <top style="medium">
        <color theme="9" tint="-0.24994659260841701"/>
      </top>
      <bottom style="thin">
        <color theme="9" tint="-0.24994659260841701"/>
      </bottom>
      <diagonal/>
    </border>
    <border>
      <left style="medium">
        <color theme="9" tint="-0.24994659260841701"/>
      </left>
      <right style="thin">
        <color theme="9" tint="-0.24994659260841701"/>
      </right>
      <top style="medium">
        <color theme="9" tint="-0.24994659260841701"/>
      </top>
      <bottom/>
      <diagonal/>
    </border>
    <border>
      <left style="thin">
        <color theme="9" tint="-0.24994659260841701"/>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style="thin">
        <color theme="9" tint="-0.24994659260841701"/>
      </right>
      <top style="thin">
        <color theme="9" tint="-0.24994659260841701"/>
      </top>
      <bottom style="medium">
        <color theme="9" tint="-0.24994659260841701"/>
      </bottom>
      <diagonal/>
    </border>
    <border>
      <left style="thin">
        <color theme="9" tint="-0.24994659260841701"/>
      </left>
      <right style="thin">
        <color theme="9" tint="-0.24994659260841701"/>
      </right>
      <top style="thin">
        <color theme="9" tint="-0.24994659260841701"/>
      </top>
      <bottom style="medium">
        <color theme="9" tint="-0.24994659260841701"/>
      </bottom>
      <diagonal/>
    </border>
    <border>
      <left style="thin">
        <color theme="9" tint="-0.24994659260841701"/>
      </left>
      <right/>
      <top style="thin">
        <color theme="9" tint="-0.24994659260841701"/>
      </top>
      <bottom style="medium">
        <color theme="9" tint="-0.24994659260841701"/>
      </bottom>
      <diagonal/>
    </border>
    <border>
      <left/>
      <right style="thin">
        <color theme="9" tint="-0.24994659260841701"/>
      </right>
      <top style="thin">
        <color theme="9" tint="-0.24994659260841701"/>
      </top>
      <bottom style="medium">
        <color theme="9" tint="-0.24994659260841701"/>
      </bottom>
      <diagonal/>
    </border>
    <border>
      <left/>
      <right/>
      <top style="thin">
        <color theme="9" tint="-0.24994659260841701"/>
      </top>
      <bottom style="medium">
        <color theme="9" tint="-0.24994659260841701"/>
      </bottom>
      <diagonal/>
    </border>
    <border>
      <left/>
      <right style="medium">
        <color theme="9" tint="-0.24994659260841701"/>
      </right>
      <top style="thin">
        <color theme="9" tint="-0.24994659260841701"/>
      </top>
      <bottom style="medium">
        <color theme="9" tint="-0.24994659260841701"/>
      </bottom>
      <diagonal/>
    </border>
    <border>
      <left style="medium">
        <color theme="9" tint="-0.24994659260841701"/>
      </left>
      <right style="thin">
        <color theme="9" tint="-0.24994659260841701"/>
      </right>
      <top/>
      <bottom style="medium">
        <color theme="9" tint="-0.24994659260841701"/>
      </bottom>
      <diagonal/>
    </border>
    <border>
      <left style="thin">
        <color theme="9" tint="-0.24994659260841701"/>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9" tint="-0.24994659260841701"/>
      </left>
      <right/>
      <top style="medium">
        <color theme="9" tint="-0.24994659260841701"/>
      </top>
      <bottom style="medium">
        <color theme="9" tint="-0.24994659260841701"/>
      </bottom>
      <diagonal/>
    </border>
    <border>
      <left/>
      <right/>
      <top style="medium">
        <color theme="9" tint="-0.24994659260841701"/>
      </top>
      <bottom style="medium">
        <color theme="9" tint="-0.24994659260841701"/>
      </bottom>
      <diagonal/>
    </border>
    <border>
      <left/>
      <right style="medium">
        <color theme="9" tint="-0.24994659260841701"/>
      </right>
      <top style="medium">
        <color theme="9" tint="-0.24994659260841701"/>
      </top>
      <bottom style="medium">
        <color theme="9" tint="-0.24994659260841701"/>
      </bottom>
      <diagonal/>
    </border>
    <border>
      <left style="thin">
        <color theme="9" tint="-0.24994659260841701"/>
      </left>
      <right style="hair">
        <color theme="9" tint="-0.24994659260841701"/>
      </right>
      <top style="medium">
        <color theme="9" tint="-0.24994659260841701"/>
      </top>
      <bottom style="thin">
        <color theme="9" tint="-0.24994659260841701"/>
      </bottom>
      <diagonal/>
    </border>
    <border>
      <left style="hair">
        <color theme="9" tint="-0.24994659260841701"/>
      </left>
      <right style="hair">
        <color theme="9" tint="-0.24994659260841701"/>
      </right>
      <top style="medium">
        <color theme="9" tint="-0.24994659260841701"/>
      </top>
      <bottom style="thin">
        <color theme="9" tint="-0.24994659260841701"/>
      </bottom>
      <diagonal/>
    </border>
    <border>
      <left style="hair">
        <color theme="9" tint="-0.24994659260841701"/>
      </left>
      <right style="thin">
        <color theme="9" tint="-0.24994659260841701"/>
      </right>
      <top style="medium">
        <color theme="9" tint="-0.24994659260841701"/>
      </top>
      <bottom style="thin">
        <color theme="9" tint="-0.24994659260841701"/>
      </bottom>
      <diagonal/>
    </border>
    <border>
      <left style="hair">
        <color theme="9" tint="-0.24994659260841701"/>
      </left>
      <right/>
      <top style="medium">
        <color theme="9" tint="-0.24994659260841701"/>
      </top>
      <bottom style="thin">
        <color theme="9" tint="-0.24994659260841701"/>
      </bottom>
      <diagonal/>
    </border>
    <border>
      <left style="medium">
        <color theme="9" tint="-0.24994659260841701"/>
      </left>
      <right style="medium">
        <color theme="9" tint="-0.24994659260841701"/>
      </right>
      <top style="medium">
        <color theme="9" tint="-0.24994659260841701"/>
      </top>
      <bottom style="thin">
        <color theme="9" tint="-0.24994659260841701"/>
      </bottom>
      <diagonal/>
    </border>
    <border>
      <left style="thin">
        <color theme="9" tint="-0.24994659260841701"/>
      </left>
      <right style="dotted">
        <color theme="9" tint="-0.24994659260841701"/>
      </right>
      <top style="medium">
        <color theme="9" tint="-0.24994659260841701"/>
      </top>
      <bottom style="thin">
        <color theme="9" tint="-0.24994659260841701"/>
      </bottom>
      <diagonal/>
    </border>
    <border>
      <left style="dotted">
        <color theme="9" tint="-0.24994659260841701"/>
      </left>
      <right style="dotted">
        <color theme="9" tint="-0.24994659260841701"/>
      </right>
      <top style="medium">
        <color theme="9" tint="-0.24994659260841701"/>
      </top>
      <bottom style="thin">
        <color theme="9" tint="-0.24994659260841701"/>
      </bottom>
      <diagonal/>
    </border>
    <border>
      <left style="dotted">
        <color theme="9" tint="-0.24994659260841701"/>
      </left>
      <right style="medium">
        <color theme="9" tint="-0.24994659260841701"/>
      </right>
      <top style="medium">
        <color theme="9" tint="-0.24994659260841701"/>
      </top>
      <bottom style="thin">
        <color theme="9" tint="-0.24994659260841701"/>
      </bottom>
      <diagonal/>
    </border>
    <border>
      <left style="medium">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hair">
        <color theme="9" tint="-0.24994659260841701"/>
      </right>
      <top style="thin">
        <color theme="9" tint="-0.24994659260841701"/>
      </top>
      <bottom style="thin">
        <color theme="9" tint="-0.24994659260841701"/>
      </bottom>
      <diagonal/>
    </border>
    <border>
      <left style="hair">
        <color theme="9" tint="-0.24994659260841701"/>
      </left>
      <right style="hair">
        <color theme="9" tint="-0.24994659260841701"/>
      </right>
      <top style="thin">
        <color theme="9" tint="-0.24994659260841701"/>
      </top>
      <bottom style="thin">
        <color theme="9" tint="-0.24994659260841701"/>
      </bottom>
      <diagonal/>
    </border>
    <border>
      <left style="hair">
        <color theme="9" tint="-0.24994659260841701"/>
      </left>
      <right style="thin">
        <color theme="9" tint="-0.24994659260841701"/>
      </right>
      <top style="thin">
        <color theme="9" tint="-0.24994659260841701"/>
      </top>
      <bottom style="thin">
        <color theme="9" tint="-0.24994659260841701"/>
      </bottom>
      <diagonal/>
    </border>
    <border>
      <left style="hair">
        <color theme="9" tint="-0.24994659260841701"/>
      </left>
      <right/>
      <top style="thin">
        <color theme="9" tint="-0.24994659260841701"/>
      </top>
      <bottom style="thin">
        <color theme="9" tint="-0.24994659260841701"/>
      </bottom>
      <diagonal/>
    </border>
    <border>
      <left style="medium">
        <color theme="9" tint="-0.24994659260841701"/>
      </left>
      <right style="medium">
        <color theme="9" tint="-0.24994659260841701"/>
      </right>
      <top style="thin">
        <color theme="9" tint="-0.24994659260841701"/>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style="thin">
        <color theme="9" tint="-0.24994659260841701"/>
      </left>
      <right/>
      <top style="thin">
        <color theme="9" tint="-0.24994659260841701"/>
      </top>
      <bottom style="thin">
        <color theme="9" tint="-0.24994659260841701"/>
      </bottom>
      <diagonal/>
    </border>
    <border>
      <left style="thin">
        <color theme="9" tint="-0.24994659260841701"/>
      </left>
      <right style="dotted">
        <color theme="9" tint="-0.24994659260841701"/>
      </right>
      <top style="thin">
        <color theme="9" tint="-0.24994659260841701"/>
      </top>
      <bottom style="thin">
        <color theme="9" tint="-0.24994659260841701"/>
      </bottom>
      <diagonal/>
    </border>
    <border>
      <left style="dotted">
        <color theme="9" tint="-0.24994659260841701"/>
      </left>
      <right style="dotted">
        <color theme="9" tint="-0.24994659260841701"/>
      </right>
      <top style="thin">
        <color theme="9" tint="-0.24994659260841701"/>
      </top>
      <bottom style="thin">
        <color theme="9" tint="-0.24994659260841701"/>
      </bottom>
      <diagonal/>
    </border>
    <border>
      <left style="dotted">
        <color theme="9" tint="-0.24994659260841701"/>
      </left>
      <right style="medium">
        <color theme="9" tint="-0.24994659260841701"/>
      </right>
      <top style="thin">
        <color theme="9" tint="-0.24994659260841701"/>
      </top>
      <bottom style="thin">
        <color theme="9" tint="-0.24994659260841701"/>
      </bottom>
      <diagonal/>
    </border>
    <border>
      <left style="thin">
        <color theme="9" tint="-0.24994659260841701"/>
      </left>
      <right style="hair">
        <color theme="9" tint="-0.24994659260841701"/>
      </right>
      <top style="thin">
        <color theme="9" tint="-0.24994659260841701"/>
      </top>
      <bottom style="medium">
        <color theme="9" tint="-0.24994659260841701"/>
      </bottom>
      <diagonal/>
    </border>
    <border>
      <left style="hair">
        <color theme="9" tint="-0.24994659260841701"/>
      </left>
      <right style="hair">
        <color theme="9" tint="-0.24994659260841701"/>
      </right>
      <top style="thin">
        <color theme="9" tint="-0.24994659260841701"/>
      </top>
      <bottom style="medium">
        <color theme="9" tint="-0.24994659260841701"/>
      </bottom>
      <diagonal/>
    </border>
    <border>
      <left style="hair">
        <color theme="9" tint="-0.24994659260841701"/>
      </left>
      <right style="thin">
        <color theme="9" tint="-0.24994659260841701"/>
      </right>
      <top style="thin">
        <color theme="9" tint="-0.24994659260841701"/>
      </top>
      <bottom style="medium">
        <color theme="9" tint="-0.24994659260841701"/>
      </bottom>
      <diagonal/>
    </border>
    <border>
      <left style="hair">
        <color theme="9" tint="-0.24994659260841701"/>
      </left>
      <right/>
      <top style="thin">
        <color theme="9" tint="-0.24994659260841701"/>
      </top>
      <bottom style="medium">
        <color theme="9" tint="-0.24994659260841701"/>
      </bottom>
      <diagonal/>
    </border>
    <border>
      <left style="medium">
        <color theme="9" tint="-0.24994659260841701"/>
      </left>
      <right style="medium">
        <color theme="9" tint="-0.24994659260841701"/>
      </right>
      <top style="thin">
        <color theme="9" tint="-0.24994659260841701"/>
      </top>
      <bottom style="medium">
        <color theme="9" tint="-0.24994659260841701"/>
      </bottom>
      <diagonal/>
    </border>
    <border>
      <left style="thin">
        <color theme="9" tint="-0.24994659260841701"/>
      </left>
      <right style="dotted">
        <color theme="9" tint="-0.24994659260841701"/>
      </right>
      <top style="thin">
        <color theme="9" tint="-0.24994659260841701"/>
      </top>
      <bottom style="medium">
        <color theme="9" tint="-0.24994659260841701"/>
      </bottom>
      <diagonal/>
    </border>
    <border>
      <left style="dotted">
        <color theme="9" tint="-0.24994659260841701"/>
      </left>
      <right style="dotted">
        <color theme="9" tint="-0.24994659260841701"/>
      </right>
      <top style="thin">
        <color theme="9" tint="-0.24994659260841701"/>
      </top>
      <bottom style="medium">
        <color theme="9" tint="-0.24994659260841701"/>
      </bottom>
      <diagonal/>
    </border>
    <border>
      <left style="dotted">
        <color theme="9" tint="-0.24994659260841701"/>
      </left>
      <right style="medium">
        <color theme="9" tint="-0.24994659260841701"/>
      </right>
      <top style="thin">
        <color theme="9" tint="-0.24994659260841701"/>
      </top>
      <bottom style="medium">
        <color theme="9" tint="-0.24994659260841701"/>
      </bottom>
      <diagonal/>
    </border>
    <border>
      <left style="medium">
        <color theme="9" tint="-0.24994659260841701"/>
      </left>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style="hair">
        <color theme="9" tint="-0.24994659260841701"/>
      </left>
      <right style="medium">
        <color theme="9" tint="-0.24994659260841701"/>
      </right>
      <top style="medium">
        <color theme="9" tint="-0.24994659260841701"/>
      </top>
      <bottom style="thin">
        <color theme="9" tint="-0.24994659260841701"/>
      </bottom>
      <diagonal/>
    </border>
    <border>
      <left style="hair">
        <color theme="9" tint="-0.24994659260841701"/>
      </left>
      <right style="medium">
        <color theme="9" tint="-0.24994659260841701"/>
      </right>
      <top style="thin">
        <color theme="9" tint="-0.24994659260841701"/>
      </top>
      <bottom style="thin">
        <color theme="9" tint="-0.24994659260841701"/>
      </bottom>
      <diagonal/>
    </border>
    <border>
      <left style="hair">
        <color theme="9" tint="-0.24994659260841701"/>
      </left>
      <right style="medium">
        <color theme="9" tint="-0.24994659260841701"/>
      </right>
      <top style="thin">
        <color theme="9" tint="-0.24994659260841701"/>
      </top>
      <bottom style="medium">
        <color theme="9" tint="-0.24994659260841701"/>
      </bottom>
      <diagonal/>
    </border>
    <border>
      <left style="medium">
        <color indexed="64"/>
      </left>
      <right/>
      <top/>
      <bottom style="hair">
        <color indexed="64"/>
      </bottom>
      <diagonal/>
    </border>
    <border>
      <left/>
      <right style="medium">
        <color indexed="64"/>
      </right>
      <top/>
      <bottom style="hair">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style="thin">
        <color indexed="64"/>
      </left>
      <right style="thin">
        <color indexed="64"/>
      </right>
      <top style="hair">
        <color indexed="64"/>
      </top>
      <bottom/>
      <diagonal/>
    </border>
    <border>
      <left style="dotted">
        <color indexed="64"/>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medium">
        <color indexed="64"/>
      </left>
      <right style="thin">
        <color indexed="64"/>
      </right>
      <top style="thin">
        <color indexed="64"/>
      </top>
      <bottom/>
      <diagonal/>
    </border>
    <border>
      <left style="thin">
        <color indexed="64"/>
      </left>
      <right style="hair">
        <color indexed="64"/>
      </right>
      <top/>
      <bottom style="thin">
        <color indexed="64"/>
      </bottom>
      <diagonal/>
    </border>
    <border>
      <left/>
      <right style="hair">
        <color theme="9" tint="-0.24994659260841701"/>
      </right>
      <top style="medium">
        <color theme="9" tint="-0.24994659260841701"/>
      </top>
      <bottom style="thin">
        <color theme="9" tint="-0.24994659260841701"/>
      </bottom>
      <diagonal/>
    </border>
    <border>
      <left/>
      <right style="hair">
        <color theme="9" tint="-0.24994659260841701"/>
      </right>
      <top style="thin">
        <color theme="9" tint="-0.24994659260841701"/>
      </top>
      <bottom style="thin">
        <color theme="9" tint="-0.24994659260841701"/>
      </bottom>
      <diagonal/>
    </border>
    <border>
      <left/>
      <right style="hair">
        <color theme="9" tint="-0.24994659260841701"/>
      </right>
      <top style="thin">
        <color theme="9" tint="-0.24994659260841701"/>
      </top>
      <bottom style="medium">
        <color theme="9" tint="-0.24994659260841701"/>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rgb="FFFF0000"/>
      </right>
      <top style="thin">
        <color indexed="64"/>
      </top>
      <bottom style="hair">
        <color indexed="64"/>
      </bottom>
      <diagonal/>
    </border>
    <border>
      <left style="medium">
        <color rgb="FFFF0000"/>
      </left>
      <right style="thin">
        <color indexed="64"/>
      </right>
      <top style="medium">
        <color rgb="FFFF0000"/>
      </top>
      <bottom/>
      <diagonal/>
    </border>
    <border>
      <left style="thin">
        <color indexed="64"/>
      </left>
      <right style="medium">
        <color rgb="FFFF0000"/>
      </right>
      <top style="medium">
        <color rgb="FFFF0000"/>
      </top>
      <bottom/>
      <diagonal/>
    </border>
    <border>
      <left style="thin">
        <color indexed="64"/>
      </left>
      <right style="medium">
        <color rgb="FFFF0000"/>
      </right>
      <top style="hair">
        <color indexed="64"/>
      </top>
      <bottom style="hair">
        <color indexed="64"/>
      </bottom>
      <diagonal/>
    </border>
    <border>
      <left style="medium">
        <color rgb="FFFF0000"/>
      </left>
      <right style="thin">
        <color indexed="64"/>
      </right>
      <top/>
      <bottom/>
      <diagonal/>
    </border>
    <border>
      <left style="thin">
        <color indexed="64"/>
      </left>
      <right style="medium">
        <color rgb="FFFF0000"/>
      </right>
      <top/>
      <bottom/>
      <diagonal/>
    </border>
    <border>
      <left style="medium">
        <color rgb="FFFF0000"/>
      </left>
      <right style="thin">
        <color indexed="64"/>
      </right>
      <top/>
      <bottom style="medium">
        <color rgb="FFFF0000"/>
      </bottom>
      <diagonal/>
    </border>
    <border>
      <left style="thin">
        <color indexed="64"/>
      </left>
      <right style="medium">
        <color rgb="FFFF0000"/>
      </right>
      <top/>
      <bottom style="medium">
        <color rgb="FFFF0000"/>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medium">
        <color rgb="FFFF0000"/>
      </top>
      <bottom/>
      <diagonal/>
    </border>
    <border>
      <left style="thin">
        <color indexed="64"/>
      </left>
      <right style="thin">
        <color indexed="64"/>
      </right>
      <top/>
      <bottom style="medium">
        <color rgb="FFFF0000"/>
      </bottom>
      <diagonal/>
    </border>
    <border>
      <left style="thin">
        <color indexed="64"/>
      </left>
      <right style="medium">
        <color rgb="FFFF0000"/>
      </right>
      <top style="hair">
        <color indexed="64"/>
      </top>
      <bottom style="thin">
        <color indexed="64"/>
      </bottom>
      <diagonal/>
    </border>
    <border>
      <left style="thin">
        <color indexed="64"/>
      </left>
      <right style="medium">
        <color rgb="FFFF0000"/>
      </right>
      <top/>
      <bottom style="hair">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auto="1"/>
      </left>
      <right/>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medium">
        <color indexed="64"/>
      </bottom>
      <diagonal/>
    </border>
    <border>
      <left style="hair">
        <color indexed="64"/>
      </left>
      <right style="hair">
        <color indexed="64"/>
      </right>
      <top style="dotted">
        <color indexed="64"/>
      </top>
      <bottom style="medium">
        <color indexed="64"/>
      </bottom>
      <diagonal/>
    </border>
    <border>
      <left style="hair">
        <color indexed="64"/>
      </left>
      <right style="thin">
        <color indexed="64"/>
      </right>
      <top style="dotted">
        <color indexed="64"/>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dotted">
        <color indexed="64"/>
      </top>
      <bottom style="dotted">
        <color indexed="64"/>
      </bottom>
      <diagonal/>
    </border>
    <border>
      <left style="hair">
        <color indexed="64"/>
      </left>
      <right style="medium">
        <color indexed="64"/>
      </right>
      <top style="dotted">
        <color indexed="64"/>
      </top>
      <bottom style="medium">
        <color indexed="64"/>
      </bottom>
      <diagonal/>
    </border>
    <border>
      <left style="hair">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medium">
        <color indexed="64"/>
      </bottom>
      <diagonal/>
    </border>
    <border>
      <left style="medium">
        <color indexed="64"/>
      </left>
      <right style="thin">
        <color auto="1"/>
      </right>
      <top style="thin">
        <color auto="1"/>
      </top>
      <bottom style="hair">
        <color auto="1"/>
      </bottom>
      <diagonal/>
    </border>
    <border>
      <left style="thin">
        <color rgb="FF00B050"/>
      </left>
      <right style="thin">
        <color rgb="FF00B050"/>
      </right>
      <top style="thin">
        <color rgb="FF00B050"/>
      </top>
      <bottom style="thin">
        <color rgb="FF00B050"/>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double">
        <color indexed="64"/>
      </top>
      <bottom style="hair">
        <color indexed="64"/>
      </bottom>
      <diagonal/>
    </border>
    <border>
      <left style="dotted">
        <color indexed="64"/>
      </left>
      <right/>
      <top style="double">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right style="dotted">
        <color indexed="64"/>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auto="1"/>
      </left>
      <right/>
      <top style="double">
        <color auto="1"/>
      </top>
      <bottom/>
      <diagonal/>
    </border>
    <border>
      <left/>
      <right style="thin">
        <color auto="1"/>
      </right>
      <top style="double">
        <color auto="1"/>
      </top>
      <bottom/>
      <diagonal/>
    </border>
    <border>
      <left/>
      <right style="dotted">
        <color indexed="64"/>
      </right>
      <top/>
      <bottom style="hair">
        <color indexed="64"/>
      </bottom>
      <diagonal/>
    </border>
    <border>
      <left style="dotted">
        <color indexed="64"/>
      </left>
      <right/>
      <top/>
      <bottom style="hair">
        <color indexed="64"/>
      </bottom>
      <diagonal/>
    </border>
    <border>
      <left/>
      <right style="dotted">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thin">
        <color rgb="FF00B050"/>
      </left>
      <right/>
      <top style="thin">
        <color rgb="FF00B050"/>
      </top>
      <bottom/>
      <diagonal/>
    </border>
    <border>
      <left/>
      <right/>
      <top style="thin">
        <color rgb="FF00B050"/>
      </top>
      <bottom/>
      <diagonal/>
    </border>
    <border>
      <left style="thin">
        <color rgb="FF00B050"/>
      </left>
      <right/>
      <top/>
      <bottom/>
      <diagonal/>
    </border>
    <border>
      <left style="thin">
        <color rgb="FF00B050"/>
      </left>
      <right/>
      <top/>
      <bottom style="thin">
        <color rgb="FF00B050"/>
      </bottom>
      <diagonal/>
    </border>
    <border>
      <left/>
      <right/>
      <top/>
      <bottom style="thin">
        <color rgb="FF00B050"/>
      </bottom>
      <diagonal/>
    </border>
    <border>
      <left style="thin">
        <color rgb="FF0070C0"/>
      </left>
      <right/>
      <top style="thin">
        <color rgb="FF0070C0"/>
      </top>
      <bottom style="thin">
        <color rgb="FF0070C0"/>
      </bottom>
      <diagonal/>
    </border>
    <border>
      <left style="thin">
        <color rgb="FF00B050"/>
      </left>
      <right style="thin">
        <color rgb="FF0070C0"/>
      </right>
      <top style="thin">
        <color rgb="FF00B050"/>
      </top>
      <bottom style="thin">
        <color rgb="FF00B050"/>
      </bottom>
      <diagonal/>
    </border>
    <border>
      <left style="thin">
        <color rgb="FF0070C0"/>
      </left>
      <right style="thin">
        <color rgb="FF0070C0"/>
      </right>
      <top style="thin">
        <color rgb="FF00B050"/>
      </top>
      <bottom style="thin">
        <color rgb="FF00B050"/>
      </bottom>
      <diagonal/>
    </border>
    <border>
      <left style="thin">
        <color rgb="FF0070C0"/>
      </left>
      <right style="thin">
        <color rgb="FF00B050"/>
      </right>
      <top style="thin">
        <color rgb="FF00B050"/>
      </top>
      <bottom style="thin">
        <color rgb="FF00B050"/>
      </bottom>
      <diagonal/>
    </border>
    <border>
      <left style="medium">
        <color theme="9" tint="-0.24994659260841701"/>
      </left>
      <right/>
      <top style="medium">
        <color theme="9" tint="-0.24994659260841701"/>
      </top>
      <bottom style="thin">
        <color theme="9" tint="-0.24994659260841701"/>
      </bottom>
      <diagonal/>
    </border>
    <border>
      <left style="medium">
        <color theme="9" tint="-0.24994659260841701"/>
      </left>
      <right style="thin">
        <color indexed="64"/>
      </right>
      <top style="thin">
        <color theme="9" tint="-0.24994659260841701"/>
      </top>
      <bottom style="thin">
        <color theme="9" tint="-0.24994659260841701"/>
      </bottom>
      <diagonal/>
    </border>
    <border>
      <left style="thin">
        <color indexed="64"/>
      </left>
      <right/>
      <top style="thin">
        <color theme="9" tint="-0.24994659260841701"/>
      </top>
      <bottom style="thin">
        <color theme="9" tint="-0.24994659260841701"/>
      </bottom>
      <diagonal/>
    </border>
    <border>
      <left/>
      <right/>
      <top style="thin">
        <color theme="9" tint="-0.24994659260841701"/>
      </top>
      <bottom style="thin">
        <color theme="9" tint="-0.24994659260841701"/>
      </bottom>
      <diagonal/>
    </border>
    <border>
      <left/>
      <right style="thin">
        <color indexed="64"/>
      </right>
      <top style="thin">
        <color theme="9" tint="-0.24994659260841701"/>
      </top>
      <bottom style="thin">
        <color theme="9" tint="-0.24994659260841701"/>
      </bottom>
      <diagonal/>
    </border>
    <border>
      <left style="thin">
        <color indexed="64"/>
      </left>
      <right style="hair">
        <color indexed="64"/>
      </right>
      <top style="thin">
        <color theme="9" tint="-0.24994659260841701"/>
      </top>
      <bottom style="thin">
        <color theme="9" tint="-0.24994659260841701"/>
      </bottom>
      <diagonal/>
    </border>
    <border>
      <left style="hair">
        <color indexed="64"/>
      </left>
      <right style="hair">
        <color indexed="64"/>
      </right>
      <top style="thin">
        <color theme="9" tint="-0.24994659260841701"/>
      </top>
      <bottom style="thin">
        <color theme="9" tint="-0.24994659260841701"/>
      </bottom>
      <diagonal/>
    </border>
    <border>
      <left style="hair">
        <color indexed="64"/>
      </left>
      <right/>
      <top style="thin">
        <color theme="9" tint="-0.24994659260841701"/>
      </top>
      <bottom style="thin">
        <color theme="9" tint="-0.24994659260841701"/>
      </bottom>
      <diagonal/>
    </border>
    <border>
      <left style="hair">
        <color indexed="64"/>
      </left>
      <right style="thin">
        <color indexed="64"/>
      </right>
      <top style="thin">
        <color theme="9" tint="-0.24994659260841701"/>
      </top>
      <bottom style="thin">
        <color theme="9" tint="-0.24994659260841701"/>
      </bottom>
      <diagonal/>
    </border>
    <border>
      <left style="medium">
        <color indexed="64"/>
      </left>
      <right style="medium">
        <color indexed="64"/>
      </right>
      <top style="thin">
        <color theme="9" tint="-0.24994659260841701"/>
      </top>
      <bottom style="thin">
        <color theme="9" tint="-0.24994659260841701"/>
      </bottom>
      <diagonal/>
    </border>
    <border>
      <left style="thin">
        <color indexed="64"/>
      </left>
      <right style="thin">
        <color indexed="64"/>
      </right>
      <top style="thin">
        <color theme="9" tint="-0.24994659260841701"/>
      </top>
      <bottom style="thin">
        <color theme="9" tint="-0.24994659260841701"/>
      </bottom>
      <diagonal/>
    </border>
    <border>
      <left style="medium">
        <color theme="9" tint="-0.24994659260841701"/>
      </left>
      <right style="thin">
        <color indexed="64"/>
      </right>
      <top style="thin">
        <color theme="9" tint="-0.24994659260841701"/>
      </top>
      <bottom style="medium">
        <color theme="9" tint="-0.24994659260841701"/>
      </bottom>
      <diagonal/>
    </border>
    <border>
      <left style="thin">
        <color indexed="64"/>
      </left>
      <right/>
      <top style="thin">
        <color theme="9" tint="-0.24994659260841701"/>
      </top>
      <bottom style="medium">
        <color theme="9" tint="-0.24994659260841701"/>
      </bottom>
      <diagonal/>
    </border>
    <border>
      <left/>
      <right style="thin">
        <color indexed="64"/>
      </right>
      <top style="thin">
        <color theme="9" tint="-0.24994659260841701"/>
      </top>
      <bottom style="medium">
        <color theme="9" tint="-0.24994659260841701"/>
      </bottom>
      <diagonal/>
    </border>
    <border>
      <left style="thin">
        <color indexed="64"/>
      </left>
      <right style="hair">
        <color indexed="64"/>
      </right>
      <top style="thin">
        <color theme="9" tint="-0.24994659260841701"/>
      </top>
      <bottom style="medium">
        <color theme="9" tint="-0.24994659260841701"/>
      </bottom>
      <diagonal/>
    </border>
    <border>
      <left style="hair">
        <color indexed="64"/>
      </left>
      <right style="hair">
        <color indexed="64"/>
      </right>
      <top style="thin">
        <color theme="9" tint="-0.24994659260841701"/>
      </top>
      <bottom style="medium">
        <color theme="9" tint="-0.24994659260841701"/>
      </bottom>
      <diagonal/>
    </border>
    <border>
      <left style="hair">
        <color indexed="64"/>
      </left>
      <right style="thin">
        <color indexed="64"/>
      </right>
      <top style="thin">
        <color theme="9" tint="-0.24994659260841701"/>
      </top>
      <bottom style="medium">
        <color theme="9" tint="-0.24994659260841701"/>
      </bottom>
      <diagonal/>
    </border>
    <border>
      <left/>
      <right style="hair">
        <color indexed="64"/>
      </right>
      <top style="thin">
        <color theme="9" tint="-0.24994659260841701"/>
      </top>
      <bottom style="medium">
        <color theme="9" tint="-0.24994659260841701"/>
      </bottom>
      <diagonal/>
    </border>
    <border>
      <left style="medium">
        <color indexed="64"/>
      </left>
      <right style="medium">
        <color indexed="64"/>
      </right>
      <top style="thin">
        <color theme="9" tint="-0.24994659260841701"/>
      </top>
      <bottom style="medium">
        <color theme="9" tint="-0.24994659260841701"/>
      </bottom>
      <diagonal/>
    </border>
    <border>
      <left style="thin">
        <color indexed="64"/>
      </left>
      <right style="thin">
        <color indexed="64"/>
      </right>
      <top style="thin">
        <color theme="9" tint="-0.24994659260841701"/>
      </top>
      <bottom style="medium">
        <color theme="9" tint="-0.24994659260841701"/>
      </bottom>
      <diagonal/>
    </border>
    <border>
      <left/>
      <right style="hair">
        <color indexed="64"/>
      </right>
      <top style="thin">
        <color theme="9" tint="-0.24994659260841701"/>
      </top>
      <bottom style="thin">
        <color theme="9" tint="-0.24994659260841701"/>
      </bottom>
      <diagonal/>
    </border>
  </borders>
  <cellStyleXfs count="17">
    <xf numFmtId="0" fontId="0" fillId="0" borderId="0">
      <alignment vertical="center"/>
    </xf>
    <xf numFmtId="0" fontId="1" fillId="0" borderId="0"/>
    <xf numFmtId="0" fontId="1" fillId="0" borderId="0"/>
    <xf numFmtId="0" fontId="5" fillId="0" borderId="0"/>
    <xf numFmtId="0" fontId="11" fillId="0" borderId="0" applyNumberFormat="0" applyFill="0" applyBorder="0" applyAlignment="0" applyProtection="0">
      <alignment vertical="center"/>
    </xf>
    <xf numFmtId="0" fontId="5" fillId="0" borderId="0">
      <alignment vertical="center"/>
    </xf>
    <xf numFmtId="0" fontId="5"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0" fontId="78" fillId="0" borderId="0">
      <alignment vertical="center"/>
    </xf>
    <xf numFmtId="38" fontId="82" fillId="0" borderId="0" applyFont="0" applyFill="0" applyBorder="0" applyAlignment="0" applyProtection="0">
      <alignment vertical="center"/>
    </xf>
    <xf numFmtId="190" fontId="5" fillId="0" borderId="0" applyFont="0" applyFill="0" applyBorder="0" applyAlignment="0" applyProtection="0">
      <alignment vertical="center"/>
    </xf>
    <xf numFmtId="0" fontId="121" fillId="0" borderId="0">
      <alignment vertical="center"/>
    </xf>
    <xf numFmtId="0" fontId="5" fillId="0" borderId="0">
      <alignment vertical="center"/>
    </xf>
  </cellStyleXfs>
  <cellXfs count="1698">
    <xf numFmtId="0" fontId="0" fillId="0" borderId="0" xfId="0">
      <alignment vertical="center"/>
    </xf>
    <xf numFmtId="49" fontId="3" fillId="0" borderId="0" xfId="2" applyNumberFormat="1" applyFont="1" applyAlignment="1">
      <alignment vertical="center"/>
    </xf>
    <xf numFmtId="0" fontId="0" fillId="6" borderId="0" xfId="0" applyFill="1">
      <alignment vertical="center"/>
    </xf>
    <xf numFmtId="0" fontId="0" fillId="6" borderId="0" xfId="0" applyFill="1" applyAlignment="1">
      <alignment horizontal="center" vertical="center"/>
    </xf>
    <xf numFmtId="0" fontId="0" fillId="6" borderId="0" xfId="0" applyFill="1" applyBorder="1" applyAlignment="1">
      <alignment horizontal="center" vertical="center"/>
    </xf>
    <xf numFmtId="0" fontId="0" fillId="6" borderId="0" xfId="0" applyFill="1" applyBorder="1" applyAlignment="1">
      <alignment vertical="center"/>
    </xf>
    <xf numFmtId="0" fontId="0" fillId="6" borderId="0" xfId="0" applyFill="1" applyBorder="1">
      <alignment vertical="center"/>
    </xf>
    <xf numFmtId="0" fontId="12" fillId="6" borderId="2" xfId="0" applyFont="1" applyFill="1" applyBorder="1" applyAlignment="1">
      <alignment horizontal="center" vertical="center"/>
    </xf>
    <xf numFmtId="0" fontId="13" fillId="6" borderId="2" xfId="0" applyFont="1" applyFill="1" applyBorder="1" applyAlignment="1">
      <alignment horizontal="center" vertical="center"/>
    </xf>
    <xf numFmtId="0" fontId="0" fillId="6" borderId="22" xfId="0" applyFill="1" applyBorder="1">
      <alignment vertical="center"/>
    </xf>
    <xf numFmtId="0" fontId="0" fillId="6" borderId="23" xfId="0" applyFill="1" applyBorder="1">
      <alignment vertical="center"/>
    </xf>
    <xf numFmtId="0" fontId="0" fillId="0" borderId="23" xfId="0" applyBorder="1">
      <alignment vertical="center"/>
    </xf>
    <xf numFmtId="0" fontId="0" fillId="6" borderId="24" xfId="0" applyFill="1" applyBorder="1">
      <alignment vertical="center"/>
    </xf>
    <xf numFmtId="0" fontId="0" fillId="6" borderId="25" xfId="0" applyFill="1" applyBorder="1">
      <alignment vertical="center"/>
    </xf>
    <xf numFmtId="0" fontId="0" fillId="6" borderId="26" xfId="0" applyFill="1" applyBorder="1">
      <alignment vertical="center"/>
    </xf>
    <xf numFmtId="0" fontId="0" fillId="0" borderId="26" xfId="0" applyBorder="1">
      <alignment vertical="center"/>
    </xf>
    <xf numFmtId="0" fontId="0" fillId="6" borderId="27" xfId="0" applyFill="1" applyBorder="1">
      <alignment vertical="center"/>
    </xf>
    <xf numFmtId="0" fontId="0" fillId="6" borderId="28" xfId="0" applyFill="1" applyBorder="1">
      <alignment vertical="center"/>
    </xf>
    <xf numFmtId="0" fontId="15" fillId="6" borderId="0" xfId="0" applyFont="1" applyFill="1" applyAlignment="1">
      <alignment horizontal="center" vertical="center"/>
    </xf>
    <xf numFmtId="0" fontId="16" fillId="6" borderId="0" xfId="0" applyFont="1" applyFill="1" applyAlignment="1">
      <alignment horizontal="center" vertical="center"/>
    </xf>
    <xf numFmtId="0" fontId="5" fillId="8" borderId="0" xfId="5" applyNumberFormat="1" applyFont="1" applyFill="1" applyBorder="1" applyAlignment="1">
      <alignment vertical="center"/>
    </xf>
    <xf numFmtId="0" fontId="5" fillId="0" borderId="0" xfId="5" applyNumberFormat="1" applyFont="1" applyBorder="1" applyAlignment="1">
      <alignment vertical="center"/>
    </xf>
    <xf numFmtId="49" fontId="5" fillId="0" borderId="0" xfId="5" applyNumberFormat="1" applyFont="1" applyBorder="1" applyAlignment="1">
      <alignment vertical="center"/>
    </xf>
    <xf numFmtId="0" fontId="5" fillId="8" borderId="0" xfId="5" applyNumberFormat="1" applyFill="1">
      <alignment vertical="center"/>
    </xf>
    <xf numFmtId="0" fontId="5" fillId="0" borderId="0" xfId="5" applyNumberFormat="1">
      <alignment vertical="center"/>
    </xf>
    <xf numFmtId="0" fontId="5" fillId="0" borderId="0" xfId="5">
      <alignment vertical="center"/>
    </xf>
    <xf numFmtId="0" fontId="20" fillId="0" borderId="0" xfId="5" applyFont="1" applyFill="1" applyBorder="1" applyAlignment="1">
      <alignment vertical="center"/>
    </xf>
    <xf numFmtId="0" fontId="24" fillId="0" borderId="0" xfId="5" applyFont="1" applyFill="1" applyBorder="1" applyAlignment="1">
      <alignment vertical="top" wrapText="1"/>
    </xf>
    <xf numFmtId="0" fontId="25" fillId="0" borderId="0" xfId="5" applyFont="1" applyFill="1" applyBorder="1" applyAlignment="1">
      <alignment vertical="top" wrapText="1"/>
    </xf>
    <xf numFmtId="0" fontId="5" fillId="0" borderId="0" xfId="5" applyBorder="1">
      <alignment vertical="center"/>
    </xf>
    <xf numFmtId="49" fontId="29" fillId="3" borderId="0" xfId="2" applyNumberFormat="1" applyFont="1" applyFill="1" applyAlignment="1">
      <alignment vertical="center"/>
    </xf>
    <xf numFmtId="49" fontId="29" fillId="0" borderId="0" xfId="2" applyNumberFormat="1" applyFont="1" applyAlignment="1">
      <alignment vertical="center"/>
    </xf>
    <xf numFmtId="49" fontId="29" fillId="3" borderId="0" xfId="1" applyNumberFormat="1" applyFont="1" applyFill="1" applyAlignment="1">
      <alignment vertical="center"/>
    </xf>
    <xf numFmtId="49" fontId="34" fillId="3" borderId="0" xfId="1" applyNumberFormat="1" applyFont="1" applyFill="1" applyBorder="1" applyAlignment="1">
      <alignment vertical="center"/>
    </xf>
    <xf numFmtId="49" fontId="29" fillId="3" borderId="0" xfId="1" applyNumberFormat="1" applyFont="1" applyFill="1" applyBorder="1" applyAlignment="1">
      <alignment horizontal="right" vertical="center"/>
    </xf>
    <xf numFmtId="49" fontId="29" fillId="0" borderId="0" xfId="1" applyNumberFormat="1" applyFont="1" applyAlignment="1">
      <alignment vertical="center"/>
    </xf>
    <xf numFmtId="49" fontId="29" fillId="3" borderId="0" xfId="1" applyNumberFormat="1" applyFont="1" applyFill="1" applyBorder="1" applyAlignment="1">
      <alignment vertical="top"/>
    </xf>
    <xf numFmtId="49" fontId="29" fillId="3" borderId="0" xfId="1" applyNumberFormat="1" applyFont="1" applyFill="1" applyBorder="1" applyAlignment="1">
      <alignment vertical="center"/>
    </xf>
    <xf numFmtId="49" fontId="29" fillId="3" borderId="0" xfId="1" applyNumberFormat="1" applyFont="1" applyFill="1" applyBorder="1" applyAlignment="1">
      <alignment horizontal="center" vertical="center"/>
    </xf>
    <xf numFmtId="49" fontId="29" fillId="0" borderId="0" xfId="1" applyNumberFormat="1" applyFont="1" applyBorder="1" applyAlignment="1">
      <alignment vertical="center"/>
    </xf>
    <xf numFmtId="49" fontId="34" fillId="0" borderId="0" xfId="1" applyNumberFormat="1" applyFont="1" applyBorder="1" applyAlignment="1">
      <alignment vertical="center"/>
    </xf>
    <xf numFmtId="49" fontId="29" fillId="0" borderId="0" xfId="1" applyNumberFormat="1" applyFont="1" applyBorder="1" applyAlignment="1">
      <alignment vertical="top"/>
    </xf>
    <xf numFmtId="49" fontId="29" fillId="0" borderId="0" xfId="1" applyNumberFormat="1" applyFont="1" applyFill="1" applyBorder="1" applyAlignment="1">
      <alignment horizontal="center" vertical="center"/>
    </xf>
    <xf numFmtId="49" fontId="29" fillId="0" borderId="0" xfId="1" applyNumberFormat="1" applyFont="1" applyBorder="1" applyAlignment="1">
      <alignment horizontal="right" vertical="center"/>
    </xf>
    <xf numFmtId="49" fontId="36" fillId="0" borderId="0" xfId="1" applyNumberFormat="1" applyFont="1" applyBorder="1" applyAlignment="1">
      <alignment vertical="center"/>
    </xf>
    <xf numFmtId="49" fontId="23" fillId="3" borderId="0" xfId="1" applyNumberFormat="1" applyFont="1" applyFill="1" applyBorder="1" applyAlignment="1">
      <alignment vertical="center"/>
    </xf>
    <xf numFmtId="0" fontId="27" fillId="0" borderId="55" xfId="5" applyFont="1" applyFill="1" applyBorder="1" applyAlignment="1">
      <alignment horizontal="center" vertical="center" wrapText="1"/>
    </xf>
    <xf numFmtId="0" fontId="26" fillId="0" borderId="0" xfId="5" applyFont="1" applyBorder="1">
      <alignment vertical="center"/>
    </xf>
    <xf numFmtId="0" fontId="27" fillId="0" borderId="54" xfId="5" applyFont="1" applyFill="1" applyBorder="1" applyAlignment="1">
      <alignment horizontal="center" vertical="center" wrapText="1"/>
    </xf>
    <xf numFmtId="0" fontId="20" fillId="0" borderId="91" xfId="5" applyFont="1" applyFill="1" applyBorder="1" applyAlignment="1">
      <alignment vertical="center"/>
    </xf>
    <xf numFmtId="0" fontId="20" fillId="0" borderId="92" xfId="5" applyFont="1" applyFill="1" applyBorder="1" applyAlignment="1">
      <alignment vertical="center"/>
    </xf>
    <xf numFmtId="0" fontId="24" fillId="0" borderId="92" xfId="5" applyFont="1" applyFill="1" applyBorder="1" applyAlignment="1">
      <alignment vertical="top" wrapText="1"/>
    </xf>
    <xf numFmtId="0" fontId="24" fillId="0" borderId="93" xfId="5" applyFont="1" applyFill="1" applyBorder="1" applyAlignment="1">
      <alignment vertical="top" wrapText="1"/>
    </xf>
    <xf numFmtId="0" fontId="15" fillId="0" borderId="0" xfId="0" applyFont="1" applyFill="1" applyBorder="1" applyAlignment="1">
      <alignment vertical="center"/>
    </xf>
    <xf numFmtId="0" fontId="37" fillId="0" borderId="94" xfId="5" applyFont="1" applyFill="1" applyBorder="1" applyAlignment="1">
      <alignment vertical="center"/>
    </xf>
    <xf numFmtId="0" fontId="27" fillId="6" borderId="16" xfId="3" applyFont="1" applyFill="1" applyBorder="1" applyAlignment="1">
      <alignment vertical="center" wrapText="1"/>
    </xf>
    <xf numFmtId="0" fontId="27" fillId="6" borderId="14" xfId="3" applyFont="1" applyFill="1" applyBorder="1" applyAlignment="1">
      <alignment horizontal="center" vertical="center" wrapText="1"/>
    </xf>
    <xf numFmtId="178" fontId="27" fillId="6" borderId="21" xfId="3" applyNumberFormat="1" applyFont="1" applyFill="1" applyBorder="1" applyAlignment="1">
      <alignment vertical="center" shrinkToFit="1"/>
    </xf>
    <xf numFmtId="38" fontId="27" fillId="6" borderId="21" xfId="3" applyNumberFormat="1" applyFont="1" applyFill="1" applyBorder="1" applyAlignment="1">
      <alignment vertical="center" shrinkToFit="1"/>
    </xf>
    <xf numFmtId="0" fontId="0" fillId="6" borderId="0" xfId="0" applyFill="1" applyBorder="1" applyAlignment="1">
      <alignment vertical="center" textRotation="255"/>
    </xf>
    <xf numFmtId="0" fontId="0" fillId="6" borderId="0" xfId="0" applyFill="1" applyAlignment="1">
      <alignment horizontal="center" vertical="center"/>
    </xf>
    <xf numFmtId="0" fontId="13" fillId="6" borderId="0" xfId="0" applyFont="1" applyFill="1" applyBorder="1" applyAlignment="1">
      <alignment horizontal="center" vertical="center"/>
    </xf>
    <xf numFmtId="49" fontId="3" fillId="4" borderId="108" xfId="2" applyNumberFormat="1" applyFont="1" applyFill="1" applyBorder="1" applyAlignment="1">
      <alignment vertical="center"/>
    </xf>
    <xf numFmtId="49" fontId="3" fillId="4" borderId="109" xfId="2" applyNumberFormat="1" applyFont="1" applyFill="1" applyBorder="1" applyAlignment="1">
      <alignment vertical="center"/>
    </xf>
    <xf numFmtId="49" fontId="3" fillId="4" borderId="110" xfId="2" applyNumberFormat="1" applyFont="1" applyFill="1" applyBorder="1" applyAlignment="1">
      <alignment vertical="center"/>
    </xf>
    <xf numFmtId="49" fontId="46" fillId="0" borderId="0" xfId="1" applyNumberFormat="1" applyFont="1" applyAlignment="1">
      <alignment vertical="center"/>
    </xf>
    <xf numFmtId="49" fontId="5" fillId="0" borderId="0" xfId="1" applyNumberFormat="1" applyFont="1" applyBorder="1" applyAlignment="1">
      <alignment vertical="center"/>
    </xf>
    <xf numFmtId="49" fontId="47" fillId="0" borderId="0" xfId="1" applyNumberFormat="1" applyFont="1" applyBorder="1" applyAlignment="1">
      <alignment vertical="center"/>
    </xf>
    <xf numFmtId="49" fontId="3" fillId="0" borderId="0" xfId="1" applyNumberFormat="1" applyFont="1" applyAlignment="1">
      <alignment vertical="center"/>
    </xf>
    <xf numFmtId="49" fontId="3" fillId="0" borderId="0" xfId="1" applyNumberFormat="1" applyFont="1" applyBorder="1" applyAlignment="1">
      <alignment vertical="top"/>
    </xf>
    <xf numFmtId="49" fontId="53" fillId="0" borderId="0" xfId="1" applyNumberFormat="1" applyFont="1" applyFill="1" applyBorder="1" applyAlignment="1">
      <alignment horizontal="center" vertical="center"/>
    </xf>
    <xf numFmtId="49" fontId="3" fillId="0" borderId="0" xfId="1" applyNumberFormat="1" applyFont="1" applyBorder="1" applyAlignment="1">
      <alignment vertical="center"/>
    </xf>
    <xf numFmtId="49" fontId="53" fillId="0" borderId="0" xfId="1" applyNumberFormat="1" applyFont="1" applyBorder="1" applyAlignment="1">
      <alignment horizontal="right" vertical="center"/>
    </xf>
    <xf numFmtId="49" fontId="55" fillId="0" borderId="0" xfId="1" applyNumberFormat="1" applyFont="1" applyBorder="1" applyAlignment="1">
      <alignment vertical="center"/>
    </xf>
    <xf numFmtId="0" fontId="56" fillId="0" borderId="0" xfId="1" applyNumberFormat="1" applyFont="1" applyBorder="1" applyAlignment="1">
      <alignment vertical="top"/>
    </xf>
    <xf numFmtId="49" fontId="47" fillId="0" borderId="0" xfId="1" applyNumberFormat="1" applyFont="1" applyBorder="1" applyAlignment="1">
      <alignment vertical="top"/>
    </xf>
    <xf numFmtId="49" fontId="48" fillId="0" borderId="0" xfId="1" applyNumberFormat="1" applyFont="1" applyBorder="1" applyAlignment="1">
      <alignment horizontal="right" vertical="center"/>
    </xf>
    <xf numFmtId="0" fontId="59" fillId="0" borderId="123" xfId="6" applyFont="1" applyFill="1" applyBorder="1" applyAlignment="1">
      <alignment vertical="center"/>
    </xf>
    <xf numFmtId="0" fontId="59" fillId="0" borderId="0" xfId="6" applyFont="1" applyFill="1" applyBorder="1" applyAlignment="1">
      <alignment vertical="center"/>
    </xf>
    <xf numFmtId="0" fontId="58" fillId="0" borderId="0" xfId="6" applyFont="1" applyFill="1" applyBorder="1" applyAlignment="1">
      <alignment vertical="center"/>
    </xf>
    <xf numFmtId="0" fontId="5" fillId="0" borderId="0" xfId="6" applyFont="1" applyFill="1" applyBorder="1" applyAlignment="1">
      <alignment vertical="center"/>
    </xf>
    <xf numFmtId="0" fontId="58" fillId="0" borderId="0" xfId="6" applyFont="1" applyFill="1" applyBorder="1" applyAlignment="1">
      <alignment horizontal="left" vertical="center"/>
    </xf>
    <xf numFmtId="0" fontId="57" fillId="0" borderId="0" xfId="6" applyFont="1" applyFill="1" applyBorder="1" applyAlignment="1">
      <alignment horizontal="right" vertical="center"/>
    </xf>
    <xf numFmtId="0" fontId="60" fillId="0" borderId="0" xfId="6" applyFont="1" applyBorder="1" applyAlignment="1">
      <alignment vertical="center"/>
    </xf>
    <xf numFmtId="0" fontId="14" fillId="0" borderId="0" xfId="6" applyFont="1" applyFill="1" applyBorder="1" applyAlignment="1">
      <alignment horizontal="right" vertical="center"/>
    </xf>
    <xf numFmtId="0" fontId="60" fillId="0" borderId="0" xfId="6" applyFont="1" applyBorder="1" applyAlignment="1"/>
    <xf numFmtId="0" fontId="60" fillId="0" borderId="0" xfId="7" applyFont="1">
      <alignment vertical="center"/>
    </xf>
    <xf numFmtId="56" fontId="59" fillId="0" borderId="0" xfId="7" applyNumberFormat="1" applyFont="1" applyFill="1" applyBorder="1" applyAlignment="1">
      <alignment vertical="center"/>
    </xf>
    <xf numFmtId="0" fontId="58" fillId="0" borderId="0" xfId="6" applyFont="1" applyFill="1" applyBorder="1" applyAlignment="1">
      <alignment horizontal="right" vertical="center"/>
    </xf>
    <xf numFmtId="0" fontId="5" fillId="0" borderId="0" xfId="7" applyFont="1" applyFill="1">
      <alignment vertical="center"/>
    </xf>
    <xf numFmtId="0" fontId="5" fillId="0" borderId="0" xfId="6" applyFont="1" applyFill="1" applyBorder="1" applyAlignment="1"/>
    <xf numFmtId="0" fontId="5" fillId="0" borderId="65" xfId="6" applyFont="1" applyFill="1" applyBorder="1" applyAlignment="1">
      <alignment vertical="center"/>
    </xf>
    <xf numFmtId="0" fontId="48" fillId="0" borderId="0" xfId="6" applyNumberFormat="1" applyFont="1" applyFill="1" applyBorder="1" applyAlignment="1">
      <alignment horizontal="center" vertical="center"/>
    </xf>
    <xf numFmtId="0" fontId="5" fillId="0" borderId="0" xfId="6" applyFont="1" applyFill="1" applyBorder="1" applyAlignment="1">
      <alignment horizontal="centerContinuous" vertical="center"/>
    </xf>
    <xf numFmtId="183" fontId="57" fillId="0" borderId="131" xfId="6" applyNumberFormat="1" applyFont="1" applyFill="1" applyBorder="1" applyAlignment="1">
      <alignment horizontal="center" vertical="center" wrapText="1"/>
    </xf>
    <xf numFmtId="184" fontId="57" fillId="0" borderId="131" xfId="6" applyNumberFormat="1" applyFont="1" applyFill="1" applyBorder="1" applyAlignment="1">
      <alignment horizontal="left" vertical="center" wrapText="1"/>
    </xf>
    <xf numFmtId="186" fontId="66" fillId="0" borderId="65" xfId="6" applyNumberFormat="1" applyFont="1" applyFill="1" applyBorder="1" applyAlignment="1">
      <alignment vertical="center"/>
    </xf>
    <xf numFmtId="0" fontId="48" fillId="0" borderId="0" xfId="6" applyFont="1" applyFill="1" applyBorder="1" applyAlignment="1">
      <alignment vertical="center"/>
    </xf>
    <xf numFmtId="0" fontId="5" fillId="0" borderId="0" xfId="6" applyNumberFormat="1" applyFont="1" applyFill="1" applyBorder="1" applyAlignment="1">
      <alignment horizontal="centerContinuous" vertical="center" wrapText="1"/>
    </xf>
    <xf numFmtId="0" fontId="5" fillId="0" borderId="125" xfId="6" applyNumberFormat="1" applyFont="1" applyFill="1" applyBorder="1" applyAlignment="1">
      <alignment horizontal="center" vertical="center" wrapText="1"/>
    </xf>
    <xf numFmtId="183" fontId="48" fillId="0" borderId="0" xfId="6" applyNumberFormat="1" applyFont="1" applyFill="1" applyBorder="1" applyAlignment="1">
      <alignment vertical="center"/>
    </xf>
    <xf numFmtId="183" fontId="48" fillId="0" borderId="0" xfId="6" applyNumberFormat="1" applyFont="1" applyFill="1" applyBorder="1" applyAlignment="1">
      <alignment horizontal="center" vertical="center"/>
    </xf>
    <xf numFmtId="0" fontId="65" fillId="0" borderId="126" xfId="6" applyFont="1" applyFill="1" applyBorder="1" applyAlignment="1">
      <alignment vertical="center"/>
    </xf>
    <xf numFmtId="0" fontId="65" fillId="0" borderId="121" xfId="6" applyFont="1" applyFill="1" applyBorder="1" applyAlignment="1">
      <alignment horizontal="left" vertical="center"/>
    </xf>
    <xf numFmtId="186" fontId="66" fillId="0" borderId="0" xfId="6" applyNumberFormat="1" applyFont="1" applyFill="1" applyBorder="1" applyAlignment="1">
      <alignment vertical="center"/>
    </xf>
    <xf numFmtId="181" fontId="65" fillId="2" borderId="125" xfId="8" applyNumberFormat="1" applyFont="1" applyFill="1" applyBorder="1" applyAlignment="1">
      <alignment vertical="center"/>
    </xf>
    <xf numFmtId="185" fontId="65" fillId="2" borderId="125" xfId="6" applyNumberFormat="1" applyFont="1" applyFill="1" applyBorder="1" applyAlignment="1">
      <alignment vertical="center"/>
    </xf>
    <xf numFmtId="178" fontId="5" fillId="0" borderId="125" xfId="6" applyNumberFormat="1" applyFont="1" applyFill="1" applyBorder="1" applyAlignment="1">
      <alignment horizontal="center" vertical="center"/>
    </xf>
    <xf numFmtId="0" fontId="65" fillId="0" borderId="0" xfId="6" applyFont="1" applyFill="1" applyBorder="1" applyAlignment="1"/>
    <xf numFmtId="0" fontId="5" fillId="0" borderId="0" xfId="6" applyFont="1" applyFill="1" applyBorder="1" applyAlignment="1">
      <alignment horizontal="right" vertical="center"/>
    </xf>
    <xf numFmtId="178" fontId="5" fillId="0" borderId="125" xfId="9" applyNumberFormat="1" applyFont="1" applyFill="1" applyBorder="1" applyAlignment="1">
      <alignment horizontal="center" vertical="center"/>
    </xf>
    <xf numFmtId="0" fontId="5" fillId="0" borderId="0" xfId="6" applyFont="1" applyFill="1" applyBorder="1" applyAlignment="1">
      <alignment horizontal="center" vertical="center"/>
    </xf>
    <xf numFmtId="0" fontId="48" fillId="0" borderId="0" xfId="6" applyFont="1" applyFill="1" applyBorder="1" applyAlignment="1">
      <alignment horizontal="right" vertical="center"/>
    </xf>
    <xf numFmtId="183" fontId="5" fillId="0" borderId="0" xfId="6" applyNumberFormat="1" applyFont="1" applyFill="1" applyBorder="1" applyAlignment="1">
      <alignment horizontal="centerContinuous" vertical="center"/>
    </xf>
    <xf numFmtId="183" fontId="5" fillId="0" borderId="0" xfId="6" applyNumberFormat="1" applyFont="1" applyFill="1" applyBorder="1" applyAlignment="1">
      <alignment horizontal="center" vertical="center"/>
    </xf>
    <xf numFmtId="0" fontId="5" fillId="0" borderId="0" xfId="6" applyNumberFormat="1" applyFont="1" applyFill="1" applyBorder="1" applyAlignment="1">
      <alignment vertical="center"/>
    </xf>
    <xf numFmtId="0" fontId="6" fillId="0" borderId="0" xfId="6" applyFont="1" applyFill="1" applyBorder="1" applyAlignment="1"/>
    <xf numFmtId="0" fontId="48" fillId="0" borderId="0" xfId="6" applyFont="1" applyFill="1" applyBorder="1" applyAlignment="1"/>
    <xf numFmtId="184" fontId="48" fillId="0" borderId="0" xfId="6" applyNumberFormat="1" applyFont="1" applyFill="1" applyBorder="1" applyAlignment="1">
      <alignment horizontal="center" vertical="center"/>
    </xf>
    <xf numFmtId="183" fontId="5" fillId="0" borderId="0" xfId="6" applyNumberFormat="1" applyFont="1" applyFill="1" applyBorder="1" applyAlignment="1">
      <alignment vertical="center"/>
    </xf>
    <xf numFmtId="0" fontId="48" fillId="0" borderId="0" xfId="6" applyFont="1" applyFill="1" applyBorder="1" applyAlignment="1">
      <alignment horizontal="center" vertical="center"/>
    </xf>
    <xf numFmtId="181" fontId="65" fillId="6" borderId="125" xfId="8" applyNumberFormat="1" applyFont="1" applyFill="1" applyBorder="1" applyAlignment="1">
      <alignment vertical="center"/>
    </xf>
    <xf numFmtId="185" fontId="65" fillId="6" borderId="125" xfId="6" applyNumberFormat="1" applyFont="1" applyFill="1" applyBorder="1" applyAlignment="1">
      <alignment vertical="center"/>
    </xf>
    <xf numFmtId="0" fontId="65" fillId="0" borderId="0" xfId="6" applyFont="1" applyFill="1" applyBorder="1" applyAlignment="1">
      <alignment horizontal="center" vertical="center"/>
    </xf>
    <xf numFmtId="181" fontId="67" fillId="0" borderId="0" xfId="8" applyNumberFormat="1" applyFont="1" applyFill="1" applyBorder="1" applyAlignment="1">
      <alignment vertical="center"/>
    </xf>
    <xf numFmtId="185" fontId="67" fillId="0" borderId="0" xfId="6" applyNumberFormat="1" applyFont="1" applyFill="1" applyBorder="1" applyAlignment="1">
      <alignment vertical="center"/>
    </xf>
    <xf numFmtId="0" fontId="6" fillId="0" borderId="0" xfId="6" applyFont="1" applyFill="1" applyBorder="1" applyAlignment="1">
      <alignment horizontal="right" vertical="center"/>
    </xf>
    <xf numFmtId="0" fontId="6" fillId="0" borderId="0" xfId="6" applyFont="1" applyFill="1" applyBorder="1" applyAlignment="1">
      <alignment horizontal="centerContinuous" vertical="center"/>
    </xf>
    <xf numFmtId="0" fontId="6" fillId="0" borderId="0" xfId="6" applyFont="1" applyFill="1" applyBorder="1" applyAlignment="1">
      <alignment horizontal="center" vertical="top"/>
    </xf>
    <xf numFmtId="184" fontId="48" fillId="0" borderId="0" xfId="6" quotePrefix="1" applyNumberFormat="1" applyFont="1" applyFill="1" applyBorder="1" applyAlignment="1">
      <alignment horizontal="center" vertical="center"/>
    </xf>
    <xf numFmtId="188" fontId="68" fillId="0" borderId="0" xfId="6" applyNumberFormat="1" applyFont="1" applyFill="1" applyBorder="1" applyAlignment="1">
      <alignment horizontal="right" vertical="center"/>
    </xf>
    <xf numFmtId="0" fontId="6" fillId="0" borderId="0" xfId="6" applyFont="1" applyFill="1" applyBorder="1" applyAlignment="1">
      <alignment horizontal="center"/>
    </xf>
    <xf numFmtId="188" fontId="66" fillId="0" borderId="0" xfId="6" applyNumberFormat="1" applyFont="1" applyFill="1" applyBorder="1" applyAlignment="1">
      <alignment horizontal="right" vertical="center"/>
    </xf>
    <xf numFmtId="0" fontId="0" fillId="0" borderId="0" xfId="6" applyFont="1" applyFill="1" applyBorder="1" applyAlignment="1">
      <alignment vertical="center"/>
    </xf>
    <xf numFmtId="0" fontId="65" fillId="6" borderId="0" xfId="6" applyFont="1" applyFill="1" applyBorder="1" applyAlignment="1">
      <alignment horizontal="center" vertical="center"/>
    </xf>
    <xf numFmtId="181" fontId="65" fillId="6" borderId="0" xfId="8" applyNumberFormat="1" applyFont="1" applyFill="1" applyBorder="1" applyAlignment="1">
      <alignment vertical="center"/>
    </xf>
    <xf numFmtId="185" fontId="65" fillId="6" borderId="0" xfId="6" applyNumberFormat="1" applyFont="1" applyFill="1" applyBorder="1" applyAlignment="1">
      <alignment vertical="center"/>
    </xf>
    <xf numFmtId="0" fontId="5" fillId="0" borderId="0" xfId="6" applyFont="1" applyBorder="1" applyAlignment="1">
      <alignment vertical="center"/>
    </xf>
    <xf numFmtId="0" fontId="5" fillId="4" borderId="112" xfId="6" applyFont="1" applyFill="1" applyBorder="1" applyAlignment="1">
      <alignment vertical="center"/>
    </xf>
    <xf numFmtId="0" fontId="5" fillId="4" borderId="113" xfId="6" applyFont="1" applyFill="1" applyBorder="1" applyAlignment="1">
      <alignment vertical="center"/>
    </xf>
    <xf numFmtId="0" fontId="5" fillId="4" borderId="124" xfId="6" applyFont="1" applyFill="1" applyBorder="1" applyAlignment="1">
      <alignment vertical="center"/>
    </xf>
    <xf numFmtId="0" fontId="48" fillId="0" borderId="0" xfId="6" applyFont="1" applyBorder="1" applyAlignment="1">
      <alignment vertical="center"/>
    </xf>
    <xf numFmtId="0" fontId="5" fillId="4" borderId="16" xfId="6" applyFont="1" applyFill="1" applyBorder="1" applyAlignment="1">
      <alignment vertical="center"/>
    </xf>
    <xf numFmtId="0" fontId="32" fillId="4" borderId="14" xfId="6" applyFont="1" applyFill="1" applyBorder="1" applyAlignment="1">
      <alignment vertical="center"/>
    </xf>
    <xf numFmtId="0" fontId="5" fillId="4" borderId="14" xfId="6" applyFont="1" applyFill="1" applyBorder="1" applyAlignment="1">
      <alignment vertical="center"/>
    </xf>
    <xf numFmtId="0" fontId="5" fillId="4" borderId="17" xfId="6" applyFont="1" applyFill="1" applyBorder="1" applyAlignment="1">
      <alignment vertical="center"/>
    </xf>
    <xf numFmtId="49" fontId="71" fillId="0" borderId="0" xfId="1" applyNumberFormat="1" applyFont="1" applyAlignment="1">
      <alignment vertical="center"/>
    </xf>
    <xf numFmtId="182" fontId="57" fillId="2" borderId="129" xfId="6" applyNumberFormat="1" applyFont="1" applyFill="1" applyBorder="1" applyAlignment="1">
      <alignment horizontal="right" vertical="center" wrapText="1"/>
    </xf>
    <xf numFmtId="178" fontId="65" fillId="2" borderId="120" xfId="6" applyNumberFormat="1" applyFont="1" applyFill="1" applyBorder="1" applyAlignment="1">
      <alignment vertical="center"/>
    </xf>
    <xf numFmtId="178" fontId="65" fillId="0" borderId="120" xfId="6" applyNumberFormat="1" applyFont="1" applyFill="1" applyBorder="1" applyAlignment="1">
      <alignment vertical="center"/>
    </xf>
    <xf numFmtId="185" fontId="5" fillId="0" borderId="0" xfId="6" applyNumberFormat="1" applyFont="1" applyFill="1" applyBorder="1" applyAlignment="1">
      <alignment vertical="center"/>
    </xf>
    <xf numFmtId="189" fontId="48" fillId="0" borderId="0" xfId="6" quotePrefix="1" applyNumberFormat="1" applyFont="1" applyFill="1" applyBorder="1" applyAlignment="1">
      <alignment horizontal="center" vertical="center"/>
    </xf>
    <xf numFmtId="0" fontId="65" fillId="2" borderId="120" xfId="6" applyFont="1" applyFill="1" applyBorder="1" applyAlignment="1">
      <alignment vertical="center"/>
    </xf>
    <xf numFmtId="183" fontId="5" fillId="0" borderId="125" xfId="6" quotePrefix="1" applyNumberFormat="1" applyFont="1" applyFill="1" applyBorder="1" applyAlignment="1">
      <alignment horizontal="center" vertical="center"/>
    </xf>
    <xf numFmtId="0" fontId="65" fillId="0" borderId="120" xfId="6" applyFont="1" applyFill="1" applyBorder="1" applyAlignment="1">
      <alignment vertical="center"/>
    </xf>
    <xf numFmtId="0" fontId="0" fillId="0" borderId="125" xfId="6" applyNumberFormat="1" applyFont="1" applyFill="1" applyBorder="1" applyAlignment="1">
      <alignment horizontal="center" vertical="center" wrapText="1"/>
    </xf>
    <xf numFmtId="0" fontId="65" fillId="6" borderId="113" xfId="6" applyFont="1" applyFill="1" applyBorder="1" applyAlignment="1">
      <alignment horizontal="center" vertical="center"/>
    </xf>
    <xf numFmtId="181" fontId="65" fillId="6" borderId="113" xfId="8" applyNumberFormat="1" applyFont="1" applyFill="1" applyBorder="1" applyAlignment="1">
      <alignment vertical="center"/>
    </xf>
    <xf numFmtId="185" fontId="65" fillId="6" borderId="113" xfId="6" applyNumberFormat="1" applyFont="1" applyFill="1" applyBorder="1" applyAlignment="1">
      <alignment vertical="center"/>
    </xf>
    <xf numFmtId="49" fontId="5" fillId="6" borderId="0" xfId="1" applyNumberFormat="1" applyFont="1" applyFill="1" applyBorder="1" applyAlignment="1">
      <alignment vertical="center"/>
    </xf>
    <xf numFmtId="176" fontId="6" fillId="6" borderId="0" xfId="1" applyNumberFormat="1" applyFont="1" applyFill="1" applyBorder="1" applyAlignment="1">
      <alignment horizontal="center" vertical="center"/>
    </xf>
    <xf numFmtId="177" fontId="80" fillId="2" borderId="206" xfId="11" applyNumberFormat="1" applyFont="1" applyFill="1" applyBorder="1" applyAlignment="1">
      <alignment horizontal="right" vertical="center"/>
    </xf>
    <xf numFmtId="177" fontId="81" fillId="2" borderId="136" xfId="11" applyNumberFormat="1" applyFont="1" applyFill="1" applyBorder="1" applyAlignment="1">
      <alignment horizontal="right" vertical="center"/>
    </xf>
    <xf numFmtId="177" fontId="81" fillId="2" borderId="135" xfId="11" applyNumberFormat="1" applyFont="1" applyFill="1" applyBorder="1" applyAlignment="1">
      <alignment horizontal="right" vertical="center"/>
    </xf>
    <xf numFmtId="177" fontId="81" fillId="2" borderId="134" xfId="11" applyNumberFormat="1" applyFont="1" applyFill="1" applyBorder="1" applyAlignment="1">
      <alignment horizontal="right" vertical="center"/>
    </xf>
    <xf numFmtId="177" fontId="80" fillId="2" borderId="216" xfId="11" applyNumberFormat="1" applyFont="1" applyFill="1" applyBorder="1" applyAlignment="1">
      <alignment horizontal="right" vertical="center"/>
    </xf>
    <xf numFmtId="177" fontId="81" fillId="2" borderId="217" xfId="11" applyNumberFormat="1" applyFont="1" applyFill="1" applyBorder="1" applyAlignment="1">
      <alignment horizontal="right" vertical="center"/>
    </xf>
    <xf numFmtId="177" fontId="81" fillId="2" borderId="218" xfId="11" applyNumberFormat="1" applyFont="1" applyFill="1" applyBorder="1" applyAlignment="1">
      <alignment horizontal="right" vertical="center"/>
    </xf>
    <xf numFmtId="177" fontId="81" fillId="2" borderId="211" xfId="11" applyNumberFormat="1" applyFont="1" applyFill="1" applyBorder="1" applyAlignment="1">
      <alignment horizontal="right" vertical="center"/>
    </xf>
    <xf numFmtId="177" fontId="80" fillId="2" borderId="226" xfId="11" applyNumberFormat="1" applyFont="1" applyFill="1" applyBorder="1" applyAlignment="1">
      <alignment horizontal="right" vertical="center"/>
    </xf>
    <xf numFmtId="177" fontId="81" fillId="2" borderId="146" xfId="11" applyNumberFormat="1" applyFont="1" applyFill="1" applyBorder="1" applyAlignment="1">
      <alignment horizontal="right" vertical="center"/>
    </xf>
    <xf numFmtId="177" fontId="81" fillId="2" borderId="145" xfId="11" applyNumberFormat="1" applyFont="1" applyFill="1" applyBorder="1" applyAlignment="1">
      <alignment horizontal="right" vertical="center"/>
    </xf>
    <xf numFmtId="177" fontId="81" fillId="2" borderId="144" xfId="11" applyNumberFormat="1" applyFont="1" applyFill="1" applyBorder="1" applyAlignment="1">
      <alignment horizontal="right" vertical="center"/>
    </xf>
    <xf numFmtId="0" fontId="58" fillId="0" borderId="23" xfId="11" applyNumberFormat="1" applyFont="1" applyFill="1" applyBorder="1" applyAlignment="1">
      <alignment vertical="center"/>
    </xf>
    <xf numFmtId="0" fontId="5" fillId="0" borderId="0" xfId="11" applyNumberFormat="1" applyFont="1" applyFill="1" applyBorder="1" applyAlignment="1">
      <alignment vertical="center"/>
    </xf>
    <xf numFmtId="0" fontId="57" fillId="0" borderId="0" xfId="11" applyNumberFormat="1" applyFont="1" applyFill="1" applyBorder="1" applyAlignment="1">
      <alignment horizontal="right" vertical="center"/>
    </xf>
    <xf numFmtId="0" fontId="5" fillId="0" borderId="0" xfId="11" applyNumberFormat="1" applyFont="1" applyBorder="1" applyAlignment="1">
      <alignment vertical="center"/>
    </xf>
    <xf numFmtId="0" fontId="59" fillId="0" borderId="23" xfId="11" applyNumberFormat="1" applyFont="1" applyFill="1" applyBorder="1" applyAlignment="1">
      <alignment vertical="center"/>
    </xf>
    <xf numFmtId="0" fontId="14" fillId="0" borderId="0" xfId="11" applyNumberFormat="1" applyFont="1" applyFill="1" applyBorder="1" applyAlignment="1">
      <alignment horizontal="right" vertical="center"/>
    </xf>
    <xf numFmtId="0" fontId="5" fillId="0" borderId="0" xfId="11" applyNumberFormat="1">
      <alignment vertical="center"/>
    </xf>
    <xf numFmtId="0" fontId="65" fillId="0" borderId="0" xfId="11" applyNumberFormat="1" applyFont="1">
      <alignment vertical="center"/>
    </xf>
    <xf numFmtId="0" fontId="74" fillId="0" borderId="0" xfId="11" applyNumberFormat="1" applyFont="1" applyFill="1" applyBorder="1" applyAlignment="1">
      <alignment vertical="center"/>
    </xf>
    <xf numFmtId="0" fontId="75" fillId="0" borderId="0" xfId="11" applyNumberFormat="1" applyFont="1" applyFill="1" applyBorder="1" applyAlignment="1">
      <alignment vertical="center"/>
    </xf>
    <xf numFmtId="0" fontId="76" fillId="0" borderId="0" xfId="11" applyNumberFormat="1" applyFont="1" applyFill="1" applyBorder="1" applyAlignment="1">
      <alignment horizontal="right" vertical="center"/>
    </xf>
    <xf numFmtId="0" fontId="5" fillId="0" borderId="0" xfId="11" applyFont="1" applyFill="1" applyBorder="1" applyAlignment="1">
      <alignment vertical="center"/>
    </xf>
    <xf numFmtId="0" fontId="5" fillId="0" borderId="0" xfId="11" applyFont="1" applyBorder="1" applyAlignment="1">
      <alignment vertical="center"/>
    </xf>
    <xf numFmtId="0" fontId="5" fillId="0" borderId="159" xfId="11" applyNumberFormat="1" applyBorder="1" applyAlignment="1">
      <alignment horizontal="center" vertical="top" textRotation="255"/>
    </xf>
    <xf numFmtId="0" fontId="5" fillId="0" borderId="160" xfId="11" applyNumberFormat="1" applyBorder="1" applyAlignment="1">
      <alignment horizontal="center" vertical="top" textRotation="255"/>
    </xf>
    <xf numFmtId="177" fontId="14" fillId="0" borderId="159" xfId="11" applyNumberFormat="1" applyFont="1" applyBorder="1" applyAlignment="1">
      <alignment horizontal="right" vertical="center"/>
    </xf>
    <xf numFmtId="0" fontId="14" fillId="0" borderId="160" xfId="11" applyNumberFormat="1" applyFont="1" applyFill="1" applyBorder="1" applyAlignment="1">
      <alignment horizontal="center" vertical="center"/>
    </xf>
    <xf numFmtId="0" fontId="5" fillId="0" borderId="0" xfId="11" applyFont="1" applyBorder="1" applyAlignment="1">
      <alignment horizontal="right" vertical="center"/>
    </xf>
    <xf numFmtId="0" fontId="5" fillId="0" borderId="0" xfId="11" applyNumberFormat="1" applyFont="1" applyBorder="1" applyAlignment="1">
      <alignment horizontal="right" vertical="center"/>
    </xf>
    <xf numFmtId="0" fontId="14" fillId="4" borderId="199" xfId="11" applyFont="1" applyFill="1" applyBorder="1" applyAlignment="1">
      <alignment vertical="center"/>
    </xf>
    <xf numFmtId="0" fontId="5" fillId="4" borderId="200" xfId="11" applyFont="1" applyFill="1" applyBorder="1" applyAlignment="1">
      <alignment horizontal="right" vertical="center"/>
    </xf>
    <xf numFmtId="0" fontId="5" fillId="4" borderId="200" xfId="11" applyNumberFormat="1" applyFont="1" applyFill="1" applyBorder="1" applyAlignment="1">
      <alignment vertical="center"/>
    </xf>
    <xf numFmtId="0" fontId="5" fillId="4" borderId="200" xfId="11" applyFont="1" applyFill="1" applyBorder="1" applyAlignment="1">
      <alignment vertical="center"/>
    </xf>
    <xf numFmtId="0" fontId="5" fillId="4" borderId="201" xfId="11" applyFont="1" applyFill="1" applyBorder="1" applyAlignment="1">
      <alignment vertical="center"/>
    </xf>
    <xf numFmtId="49" fontId="65" fillId="2" borderId="133" xfId="11" applyNumberFormat="1" applyFont="1" applyFill="1" applyBorder="1" applyAlignment="1">
      <alignment horizontal="center" vertical="center" wrapText="1"/>
    </xf>
    <xf numFmtId="0" fontId="89" fillId="2" borderId="202" xfId="11" applyNumberFormat="1" applyFont="1" applyFill="1" applyBorder="1" applyAlignment="1">
      <alignment horizontal="center" vertical="center" wrapText="1"/>
    </xf>
    <xf numFmtId="0" fontId="89" fillId="2" borderId="203" xfId="11" applyNumberFormat="1" applyFont="1" applyFill="1" applyBorder="1" applyAlignment="1">
      <alignment horizontal="center" vertical="center" wrapText="1"/>
    </xf>
    <xf numFmtId="0" fontId="89" fillId="2" borderId="204" xfId="11" applyNumberFormat="1" applyFont="1" applyFill="1" applyBorder="1" applyAlignment="1">
      <alignment horizontal="center" vertical="center" wrapText="1"/>
    </xf>
    <xf numFmtId="0" fontId="65" fillId="2" borderId="202" xfId="11" applyNumberFormat="1" applyFont="1" applyFill="1" applyBorder="1" applyAlignment="1">
      <alignment horizontal="center" vertical="center"/>
    </xf>
    <xf numFmtId="0" fontId="65" fillId="2" borderId="203" xfId="11" applyNumberFormat="1" applyFont="1" applyFill="1" applyBorder="1" applyAlignment="1">
      <alignment horizontal="center" vertical="center"/>
    </xf>
    <xf numFmtId="0" fontId="65" fillId="2" borderId="204" xfId="11" applyNumberFormat="1" applyFont="1" applyFill="1" applyBorder="1" applyAlignment="1">
      <alignment horizontal="center" vertical="center"/>
    </xf>
    <xf numFmtId="0" fontId="65" fillId="2" borderId="205" xfId="11" applyNumberFormat="1" applyFont="1" applyFill="1" applyBorder="1" applyAlignment="1">
      <alignment horizontal="center" vertical="center"/>
    </xf>
    <xf numFmtId="177" fontId="14" fillId="0" borderId="207" xfId="11" applyNumberFormat="1" applyFont="1" applyBorder="1" applyAlignment="1">
      <alignment horizontal="right" vertical="center"/>
    </xf>
    <xf numFmtId="0" fontId="14" fillId="0" borderId="208" xfId="11" applyNumberFormat="1" applyFont="1" applyFill="1" applyBorder="1" applyAlignment="1">
      <alignment horizontal="center" vertical="center"/>
    </xf>
    <xf numFmtId="49" fontId="65" fillId="2" borderId="210" xfId="11" applyNumberFormat="1" applyFont="1" applyFill="1" applyBorder="1" applyAlignment="1">
      <alignment horizontal="center" vertical="center" wrapText="1"/>
    </xf>
    <xf numFmtId="0" fontId="89" fillId="2" borderId="212" xfId="11" applyNumberFormat="1" applyFont="1" applyFill="1" applyBorder="1" applyAlignment="1">
      <alignment horizontal="center" vertical="center" wrapText="1"/>
    </xf>
    <xf numFmtId="0" fontId="89" fillId="2" borderId="213" xfId="11" applyNumberFormat="1" applyFont="1" applyFill="1" applyBorder="1" applyAlignment="1">
      <alignment horizontal="center" vertical="center" wrapText="1"/>
    </xf>
    <xf numFmtId="0" fontId="89" fillId="2" borderId="214" xfId="11" applyNumberFormat="1" applyFont="1" applyFill="1" applyBorder="1" applyAlignment="1">
      <alignment horizontal="center" vertical="center" wrapText="1"/>
    </xf>
    <xf numFmtId="0" fontId="65" fillId="2" borderId="212" xfId="11" applyNumberFormat="1" applyFont="1" applyFill="1" applyBorder="1" applyAlignment="1">
      <alignment horizontal="center" vertical="center"/>
    </xf>
    <xf numFmtId="0" fontId="65" fillId="2" borderId="213" xfId="11" applyNumberFormat="1" applyFont="1" applyFill="1" applyBorder="1" applyAlignment="1">
      <alignment horizontal="center" vertical="center"/>
    </xf>
    <xf numFmtId="0" fontId="65" fillId="2" borderId="214" xfId="11" applyNumberFormat="1" applyFont="1" applyFill="1" applyBorder="1" applyAlignment="1">
      <alignment horizontal="center" vertical="center"/>
    </xf>
    <xf numFmtId="0" fontId="65" fillId="2" borderId="215" xfId="11" applyNumberFormat="1" applyFont="1" applyFill="1" applyBorder="1" applyAlignment="1">
      <alignment horizontal="center" vertical="center"/>
    </xf>
    <xf numFmtId="177" fontId="14" fillId="0" borderId="219" xfId="11" applyNumberFormat="1" applyFont="1" applyBorder="1" applyAlignment="1">
      <alignment horizontal="right" vertical="center"/>
    </xf>
    <xf numFmtId="0" fontId="14" fillId="0" borderId="220" xfId="11" applyNumberFormat="1" applyFont="1" applyFill="1" applyBorder="1" applyAlignment="1">
      <alignment horizontal="center" vertical="center"/>
    </xf>
    <xf numFmtId="49" fontId="65" fillId="2" borderId="143" xfId="11" applyNumberFormat="1" applyFont="1" applyFill="1" applyBorder="1" applyAlignment="1">
      <alignment horizontal="center" vertical="center" wrapText="1"/>
    </xf>
    <xf numFmtId="0" fontId="89" fillId="2" borderId="222" xfId="11" applyNumberFormat="1" applyFont="1" applyFill="1" applyBorder="1" applyAlignment="1">
      <alignment horizontal="center" vertical="center" wrapText="1"/>
    </xf>
    <xf numFmtId="0" fontId="89" fillId="2" borderId="223" xfId="11" applyNumberFormat="1" applyFont="1" applyFill="1" applyBorder="1" applyAlignment="1">
      <alignment horizontal="center" vertical="center" wrapText="1"/>
    </xf>
    <xf numFmtId="0" fontId="89" fillId="2" borderId="224" xfId="11" applyNumberFormat="1" applyFont="1" applyFill="1" applyBorder="1" applyAlignment="1">
      <alignment horizontal="center" vertical="center" wrapText="1"/>
    </xf>
    <xf numFmtId="0" fontId="65" fillId="2" borderId="222" xfId="11" applyNumberFormat="1" applyFont="1" applyFill="1" applyBorder="1" applyAlignment="1">
      <alignment horizontal="center" vertical="center"/>
    </xf>
    <xf numFmtId="0" fontId="65" fillId="2" borderId="223" xfId="11" applyNumberFormat="1" applyFont="1" applyFill="1" applyBorder="1" applyAlignment="1">
      <alignment horizontal="center" vertical="center"/>
    </xf>
    <xf numFmtId="0" fontId="65" fillId="2" borderId="224" xfId="11" applyNumberFormat="1" applyFont="1" applyFill="1" applyBorder="1" applyAlignment="1">
      <alignment horizontal="center" vertical="center"/>
    </xf>
    <xf numFmtId="0" fontId="65" fillId="2" borderId="225" xfId="11" applyNumberFormat="1" applyFont="1" applyFill="1" applyBorder="1" applyAlignment="1">
      <alignment horizontal="center" vertical="center"/>
    </xf>
    <xf numFmtId="177" fontId="14" fillId="0" borderId="227" xfId="11" applyNumberFormat="1" applyFont="1" applyBorder="1" applyAlignment="1">
      <alignment horizontal="right" vertical="center"/>
    </xf>
    <xf numFmtId="0" fontId="14" fillId="0" borderId="228" xfId="11" applyNumberFormat="1" applyFont="1" applyFill="1" applyBorder="1" applyAlignment="1">
      <alignment horizontal="center" vertical="center"/>
    </xf>
    <xf numFmtId="0" fontId="5" fillId="0" borderId="0" xfId="11" applyFont="1" applyBorder="1" applyAlignment="1">
      <alignment horizontal="left" vertical="center"/>
    </xf>
    <xf numFmtId="0" fontId="5" fillId="4" borderId="201" xfId="11" applyFont="1" applyFill="1" applyBorder="1" applyAlignment="1">
      <alignment horizontal="right" vertical="center"/>
    </xf>
    <xf numFmtId="0" fontId="14" fillId="4" borderId="199" xfId="11" applyFont="1" applyFill="1" applyBorder="1" applyAlignment="1">
      <alignment horizontal="left" vertical="center"/>
    </xf>
    <xf numFmtId="0" fontId="5" fillId="0" borderId="0" xfId="11" applyFont="1" applyBorder="1" applyAlignment="1">
      <alignment horizontal="center" vertical="center"/>
    </xf>
    <xf numFmtId="0" fontId="65" fillId="2" borderId="234" xfId="11" applyNumberFormat="1" applyFont="1" applyFill="1" applyBorder="1" applyAlignment="1">
      <alignment horizontal="center" vertical="center"/>
    </xf>
    <xf numFmtId="0" fontId="65" fillId="2" borderId="235" xfId="11" applyNumberFormat="1" applyFont="1" applyFill="1" applyBorder="1" applyAlignment="1">
      <alignment horizontal="center" vertical="center"/>
    </xf>
    <xf numFmtId="0" fontId="65" fillId="2" borderId="236" xfId="11" applyNumberFormat="1" applyFont="1" applyFill="1" applyBorder="1" applyAlignment="1">
      <alignment horizontal="center" vertical="center"/>
    </xf>
    <xf numFmtId="0" fontId="65" fillId="2" borderId="248" xfId="11" applyNumberFormat="1" applyFont="1" applyFill="1" applyBorder="1" applyAlignment="1">
      <alignment horizontal="center" vertical="center"/>
    </xf>
    <xf numFmtId="0" fontId="65" fillId="2" borderId="249" xfId="11" applyNumberFormat="1" applyFont="1" applyFill="1" applyBorder="1" applyAlignment="1">
      <alignment horizontal="center" vertical="center"/>
    </xf>
    <xf numFmtId="0" fontId="65" fillId="2" borderId="250" xfId="11" applyNumberFormat="1" applyFont="1" applyFill="1" applyBorder="1" applyAlignment="1">
      <alignment horizontal="center" vertical="center"/>
    </xf>
    <xf numFmtId="0" fontId="96" fillId="0" borderId="0" xfId="11" applyNumberFormat="1" applyFont="1" applyFill="1" applyBorder="1" applyAlignment="1">
      <alignment horizontal="right" vertical="center"/>
    </xf>
    <xf numFmtId="0" fontId="5" fillId="0" borderId="0" xfId="11">
      <alignment vertical="center"/>
    </xf>
    <xf numFmtId="177" fontId="94" fillId="6" borderId="252" xfId="11" applyNumberFormat="1" applyFont="1" applyFill="1" applyBorder="1" applyAlignment="1">
      <alignment vertical="center"/>
    </xf>
    <xf numFmtId="0" fontId="99" fillId="0" borderId="0" xfId="11" applyFont="1" applyBorder="1" applyAlignment="1">
      <alignment horizontal="right" vertical="distributed" wrapText="1"/>
    </xf>
    <xf numFmtId="182" fontId="97" fillId="6" borderId="253" xfId="11" applyNumberFormat="1" applyFont="1" applyFill="1" applyBorder="1" applyAlignment="1">
      <alignment vertical="center"/>
    </xf>
    <xf numFmtId="0" fontId="59" fillId="0" borderId="65" xfId="6" applyFont="1" applyFill="1" applyBorder="1" applyAlignment="1">
      <alignment vertical="center"/>
    </xf>
    <xf numFmtId="0" fontId="5" fillId="0" borderId="0" xfId="11" applyFont="1">
      <alignment vertical="center"/>
    </xf>
    <xf numFmtId="56" fontId="5" fillId="0" borderId="0" xfId="11" applyNumberFormat="1" applyFont="1" applyFill="1" applyBorder="1" applyAlignment="1">
      <alignment vertical="top"/>
    </xf>
    <xf numFmtId="56" fontId="5" fillId="0" borderId="0" xfId="11" applyNumberFormat="1" applyFont="1" applyFill="1" applyBorder="1" applyAlignment="1">
      <alignment vertical="center"/>
    </xf>
    <xf numFmtId="0" fontId="58" fillId="0" borderId="0" xfId="11" applyFont="1" applyFill="1" applyBorder="1" applyAlignment="1">
      <alignment vertical="center"/>
    </xf>
    <xf numFmtId="0" fontId="93" fillId="0" borderId="0" xfId="11" applyFont="1" applyFill="1" applyBorder="1" applyAlignment="1">
      <alignment horizontal="center" vertical="center"/>
    </xf>
    <xf numFmtId="0" fontId="93" fillId="0" borderId="0" xfId="11" applyFont="1" applyFill="1" applyBorder="1" applyAlignment="1">
      <alignment vertical="center"/>
    </xf>
    <xf numFmtId="181" fontId="67" fillId="0" borderId="0" xfId="11" applyNumberFormat="1" applyFont="1" applyFill="1" applyBorder="1" applyAlignment="1">
      <alignment horizontal="right" vertical="center" indent="1"/>
    </xf>
    <xf numFmtId="181" fontId="66" fillId="0" borderId="0" xfId="11" applyNumberFormat="1" applyFont="1" applyFill="1" applyBorder="1" applyAlignment="1">
      <alignment vertical="center"/>
    </xf>
    <xf numFmtId="191" fontId="94" fillId="0" borderId="0" xfId="11" applyNumberFormat="1" applyFont="1" applyBorder="1" applyAlignment="1">
      <alignment horizontal="right" vertical="center"/>
    </xf>
    <xf numFmtId="56" fontId="75" fillId="0" borderId="0" xfId="11" applyNumberFormat="1" applyFont="1" applyFill="1" applyBorder="1" applyAlignment="1">
      <alignment vertical="center"/>
    </xf>
    <xf numFmtId="0" fontId="5" fillId="0" borderId="191" xfId="11" applyFont="1" applyFill="1" applyBorder="1" applyAlignment="1">
      <alignment horizontal="center" vertical="center"/>
    </xf>
    <xf numFmtId="0" fontId="5" fillId="0" borderId="0" xfId="11" applyNumberFormat="1" applyFill="1" applyBorder="1" applyAlignment="1"/>
    <xf numFmtId="0" fontId="5" fillId="0" borderId="99" xfId="11" applyFont="1" applyFill="1" applyBorder="1" applyAlignment="1">
      <alignment horizontal="center" vertical="center"/>
    </xf>
    <xf numFmtId="0" fontId="48" fillId="0" borderId="99" xfId="11" quotePrefix="1" applyFont="1" applyFill="1" applyBorder="1" applyAlignment="1">
      <alignment horizontal="distributed"/>
    </xf>
    <xf numFmtId="49" fontId="65" fillId="0" borderId="191" xfId="11" applyNumberFormat="1" applyFont="1" applyFill="1" applyBorder="1" applyAlignment="1">
      <alignment horizontal="center" vertical="center"/>
    </xf>
    <xf numFmtId="49" fontId="65" fillId="0" borderId="125" xfId="11" applyNumberFormat="1" applyFont="1" applyFill="1" applyBorder="1" applyAlignment="1">
      <alignment horizontal="center" vertical="center"/>
    </xf>
    <xf numFmtId="49" fontId="65" fillId="0" borderId="120" xfId="11" applyNumberFormat="1" applyFont="1" applyFill="1" applyBorder="1" applyAlignment="1">
      <alignment horizontal="center" vertical="center"/>
    </xf>
    <xf numFmtId="184" fontId="92" fillId="0" borderId="60" xfId="11" applyNumberFormat="1" applyFont="1" applyFill="1" applyBorder="1" applyAlignment="1">
      <alignment horizontal="right" vertical="center" wrapText="1"/>
    </xf>
    <xf numFmtId="181" fontId="98" fillId="2" borderId="255" xfId="11" applyNumberFormat="1" applyFont="1" applyFill="1" applyBorder="1" applyAlignment="1">
      <alignment horizontal="right" vertical="center"/>
    </xf>
    <xf numFmtId="181" fontId="98" fillId="2" borderId="256" xfId="11" applyNumberFormat="1" applyFont="1" applyFill="1" applyBorder="1" applyAlignment="1">
      <alignment horizontal="right" vertical="center"/>
    </xf>
    <xf numFmtId="181" fontId="98" fillId="2" borderId="60" xfId="11" applyNumberFormat="1" applyFont="1" applyFill="1" applyBorder="1" applyAlignment="1">
      <alignment horizontal="right" vertical="center"/>
    </xf>
    <xf numFmtId="181" fontId="98" fillId="2" borderId="21" xfId="11" applyNumberFormat="1" applyFont="1" applyFill="1" applyBorder="1" applyAlignment="1">
      <alignment horizontal="right" vertical="center"/>
    </xf>
    <xf numFmtId="0" fontId="96" fillId="0" borderId="0" xfId="11" applyNumberFormat="1" applyFont="1" applyFill="1" applyBorder="1" applyAlignment="1">
      <alignment vertical="center"/>
    </xf>
    <xf numFmtId="183" fontId="92" fillId="0" borderId="60" xfId="11" applyNumberFormat="1" applyFont="1" applyFill="1" applyBorder="1" applyAlignment="1">
      <alignment horizontal="right" vertical="center" wrapText="1"/>
    </xf>
    <xf numFmtId="177" fontId="92" fillId="0" borderId="60" xfId="11" applyNumberFormat="1" applyFont="1" applyFill="1" applyBorder="1" applyAlignment="1">
      <alignment horizontal="right" vertical="center" wrapText="1"/>
    </xf>
    <xf numFmtId="182" fontId="98" fillId="2" borderId="258" xfId="11" applyNumberFormat="1" applyFont="1" applyFill="1" applyBorder="1" applyAlignment="1">
      <alignment horizontal="right" vertical="center"/>
    </xf>
    <xf numFmtId="182" fontId="98" fillId="2" borderId="259" xfId="11" applyNumberFormat="1" applyFont="1" applyFill="1" applyBorder="1" applyAlignment="1">
      <alignment horizontal="right" vertical="center"/>
    </xf>
    <xf numFmtId="182" fontId="98" fillId="2" borderId="60" xfId="11" applyNumberFormat="1" applyFont="1" applyFill="1" applyBorder="1" applyAlignment="1">
      <alignment horizontal="right" vertical="center"/>
    </xf>
    <xf numFmtId="182" fontId="98" fillId="2" borderId="21" xfId="11" applyNumberFormat="1" applyFont="1" applyFill="1" applyBorder="1" applyAlignment="1">
      <alignment horizontal="right" vertical="center"/>
    </xf>
    <xf numFmtId="183" fontId="65" fillId="0" borderId="60" xfId="11" applyNumberFormat="1" applyFont="1" applyFill="1" applyBorder="1" applyAlignment="1">
      <alignment horizontal="right" vertical="center" wrapText="1"/>
    </xf>
    <xf numFmtId="0" fontId="5" fillId="0" borderId="0" xfId="11" applyNumberFormat="1" applyAlignment="1"/>
    <xf numFmtId="183" fontId="65" fillId="0" borderId="63" xfId="11" applyNumberFormat="1" applyFont="1" applyFill="1" applyBorder="1" applyAlignment="1">
      <alignment horizontal="right" vertical="center" wrapText="1"/>
    </xf>
    <xf numFmtId="184" fontId="92" fillId="0" borderId="63" xfId="11" applyNumberFormat="1" applyFont="1" applyFill="1" applyBorder="1" applyAlignment="1">
      <alignment horizontal="right" vertical="center" wrapText="1"/>
    </xf>
    <xf numFmtId="182" fontId="98" fillId="2" borderId="260" xfId="11" applyNumberFormat="1" applyFont="1" applyFill="1" applyBorder="1" applyAlignment="1">
      <alignment horizontal="right" vertical="center"/>
    </xf>
    <xf numFmtId="182" fontId="98" fillId="2" borderId="261" xfId="11" applyNumberFormat="1" applyFont="1" applyFill="1" applyBorder="1" applyAlignment="1">
      <alignment horizontal="right" vertical="center"/>
    </xf>
    <xf numFmtId="182" fontId="98" fillId="2" borderId="63" xfId="11" applyNumberFormat="1" applyFont="1" applyFill="1" applyBorder="1" applyAlignment="1">
      <alignment horizontal="right" vertical="center"/>
    </xf>
    <xf numFmtId="182" fontId="98" fillId="2" borderId="64" xfId="11" applyNumberFormat="1" applyFont="1" applyFill="1" applyBorder="1" applyAlignment="1">
      <alignment horizontal="right" vertical="center"/>
    </xf>
    <xf numFmtId="181" fontId="98" fillId="2" borderId="264" xfId="11" applyNumberFormat="1" applyFont="1" applyFill="1" applyBorder="1" applyAlignment="1">
      <alignment horizontal="right" vertical="center"/>
    </xf>
    <xf numFmtId="182" fontId="98" fillId="2" borderId="265" xfId="11" applyNumberFormat="1" applyFont="1" applyFill="1" applyBorder="1" applyAlignment="1">
      <alignment horizontal="right" vertical="center"/>
    </xf>
    <xf numFmtId="181" fontId="98" fillId="2" borderId="0" xfId="11" applyNumberFormat="1" applyFont="1" applyFill="1" applyBorder="1" applyAlignment="1">
      <alignment horizontal="right" vertical="center"/>
    </xf>
    <xf numFmtId="182" fontId="98" fillId="2" borderId="0" xfId="11" applyNumberFormat="1" applyFont="1" applyFill="1" applyBorder="1" applyAlignment="1">
      <alignment horizontal="right" vertical="center"/>
    </xf>
    <xf numFmtId="184" fontId="92" fillId="0" borderId="263" xfId="11" applyNumberFormat="1" applyFont="1" applyFill="1" applyBorder="1" applyAlignment="1">
      <alignment horizontal="right" vertical="center" wrapText="1"/>
    </xf>
    <xf numFmtId="181" fontId="98" fillId="2" borderId="263" xfId="11" applyNumberFormat="1" applyFont="1" applyFill="1" applyBorder="1" applyAlignment="1">
      <alignment horizontal="right" vertical="center"/>
    </xf>
    <xf numFmtId="181" fontId="98" fillId="2" borderId="241" xfId="11" applyNumberFormat="1" applyFont="1" applyFill="1" applyBorder="1" applyAlignment="1">
      <alignment horizontal="right" vertical="center"/>
    </xf>
    <xf numFmtId="183" fontId="65" fillId="0" borderId="99" xfId="11" applyNumberFormat="1" applyFont="1" applyFill="1" applyBorder="1" applyAlignment="1">
      <alignment horizontal="right" vertical="center" wrapText="1"/>
    </xf>
    <xf numFmtId="184" fontId="92" fillId="0" borderId="17" xfId="11" applyNumberFormat="1" applyFont="1" applyFill="1" applyBorder="1" applyAlignment="1">
      <alignment horizontal="right" vertical="center" wrapText="1"/>
    </xf>
    <xf numFmtId="182" fontId="98" fillId="2" borderId="17" xfId="11" applyNumberFormat="1" applyFont="1" applyFill="1" applyBorder="1" applyAlignment="1">
      <alignment horizontal="right" vertical="center"/>
    </xf>
    <xf numFmtId="182" fontId="98" fillId="2" borderId="99" xfId="11" applyNumberFormat="1" applyFont="1" applyFill="1" applyBorder="1" applyAlignment="1">
      <alignment horizontal="right" vertical="center"/>
    </xf>
    <xf numFmtId="181" fontId="98" fillId="2" borderId="268" xfId="11" applyNumberFormat="1" applyFont="1" applyFill="1" applyBorder="1" applyAlignment="1">
      <alignment horizontal="right" vertical="center"/>
    </xf>
    <xf numFmtId="182" fontId="98" fillId="2" borderId="269" xfId="11" applyNumberFormat="1" applyFont="1" applyFill="1" applyBorder="1" applyAlignment="1">
      <alignment horizontal="right" vertical="center"/>
    </xf>
    <xf numFmtId="184" fontId="92" fillId="0" borderId="113" xfId="11" applyNumberFormat="1" applyFont="1" applyFill="1" applyBorder="1" applyAlignment="1">
      <alignment horizontal="right" vertical="center" wrapText="1"/>
    </xf>
    <xf numFmtId="0" fontId="65" fillId="0" borderId="0" xfId="11" applyFont="1" applyAlignment="1">
      <alignment horizontal="left"/>
    </xf>
    <xf numFmtId="0" fontId="5" fillId="0" borderId="0" xfId="11" applyFont="1" applyAlignment="1">
      <alignment horizontal="right"/>
    </xf>
    <xf numFmtId="183" fontId="92" fillId="0" borderId="0" xfId="11" applyNumberFormat="1" applyFont="1" applyFill="1" applyBorder="1" applyAlignment="1">
      <alignment horizontal="right" vertical="center" wrapText="1"/>
    </xf>
    <xf numFmtId="183" fontId="65" fillId="0" borderId="0" xfId="11" applyNumberFormat="1" applyFont="1" applyFill="1" applyBorder="1" applyAlignment="1">
      <alignment horizontal="right" vertical="center" wrapText="1"/>
    </xf>
    <xf numFmtId="184" fontId="92" fillId="0" borderId="0" xfId="11" applyNumberFormat="1" applyFont="1" applyFill="1" applyBorder="1" applyAlignment="1">
      <alignment horizontal="right" vertical="center" wrapText="1"/>
    </xf>
    <xf numFmtId="0" fontId="14" fillId="0" borderId="0" xfId="11" applyFont="1" applyAlignment="1"/>
    <xf numFmtId="0" fontId="30" fillId="4" borderId="125" xfId="11" applyFont="1" applyFill="1" applyBorder="1" applyAlignment="1">
      <alignment horizontal="center" vertical="center"/>
    </xf>
    <xf numFmtId="0" fontId="5" fillId="4" borderId="191" xfId="11" applyFont="1" applyFill="1" applyBorder="1" applyAlignment="1">
      <alignment horizontal="center" vertical="center"/>
    </xf>
    <xf numFmtId="0" fontId="5" fillId="4" borderId="99" xfId="11" applyFont="1" applyFill="1" applyBorder="1" applyAlignment="1">
      <alignment horizontal="center" vertical="center"/>
    </xf>
    <xf numFmtId="0" fontId="48" fillId="4" borderId="99" xfId="11" quotePrefix="1" applyFont="1" applyFill="1" applyBorder="1" applyAlignment="1">
      <alignment horizontal="distributed"/>
    </xf>
    <xf numFmtId="49" fontId="65" fillId="4" borderId="191" xfId="11" applyNumberFormat="1" applyFont="1" applyFill="1" applyBorder="1" applyAlignment="1">
      <alignment horizontal="center" vertical="center"/>
    </xf>
    <xf numFmtId="49" fontId="65" fillId="4" borderId="125" xfId="11" applyNumberFormat="1" applyFont="1" applyFill="1" applyBorder="1" applyAlignment="1">
      <alignment horizontal="center" vertical="center"/>
    </xf>
    <xf numFmtId="49" fontId="65" fillId="4" borderId="120" xfId="11" applyNumberFormat="1" applyFont="1" applyFill="1" applyBorder="1" applyAlignment="1">
      <alignment horizontal="center" vertical="center"/>
    </xf>
    <xf numFmtId="183" fontId="92" fillId="2" borderId="60" xfId="11" applyNumberFormat="1" applyFont="1" applyFill="1" applyBorder="1" applyAlignment="1">
      <alignment horizontal="right" vertical="center" wrapText="1"/>
    </xf>
    <xf numFmtId="177" fontId="92" fillId="2" borderId="60" xfId="11" applyNumberFormat="1" applyFont="1" applyFill="1" applyBorder="1" applyAlignment="1">
      <alignment horizontal="right" vertical="center" wrapText="1"/>
    </xf>
    <xf numFmtId="184" fontId="92" fillId="2" borderId="60" xfId="11" applyNumberFormat="1" applyFont="1" applyFill="1" applyBorder="1" applyAlignment="1">
      <alignment horizontal="right" vertical="center" wrapText="1"/>
    </xf>
    <xf numFmtId="183" fontId="65" fillId="2" borderId="60" xfId="11" applyNumberFormat="1" applyFont="1" applyFill="1" applyBorder="1" applyAlignment="1">
      <alignment horizontal="right" vertical="center" wrapText="1"/>
    </xf>
    <xf numFmtId="183" fontId="65" fillId="2" borderId="17" xfId="11" applyNumberFormat="1" applyFont="1" applyFill="1" applyBorder="1" applyAlignment="1">
      <alignment horizontal="right" vertical="center" wrapText="1"/>
    </xf>
    <xf numFmtId="184" fontId="92" fillId="2" borderId="17" xfId="11" applyNumberFormat="1" applyFont="1" applyFill="1" applyBorder="1" applyAlignment="1">
      <alignment horizontal="right" vertical="center" wrapText="1"/>
    </xf>
    <xf numFmtId="0" fontId="24" fillId="0" borderId="0" xfId="11" applyFont="1" applyBorder="1" applyAlignment="1">
      <alignment horizontal="center" vertical="center"/>
    </xf>
    <xf numFmtId="0" fontId="5" fillId="0" borderId="0" xfId="11" applyBorder="1">
      <alignment vertical="center"/>
    </xf>
    <xf numFmtId="0" fontId="0" fillId="6" borderId="0" xfId="0" applyFill="1" applyAlignment="1">
      <alignment vertical="center"/>
    </xf>
    <xf numFmtId="0" fontId="19" fillId="6" borderId="0" xfId="0" applyFont="1" applyFill="1" applyBorder="1" applyAlignment="1">
      <alignment horizontal="center" vertical="center"/>
    </xf>
    <xf numFmtId="0" fontId="0" fillId="0" borderId="0" xfId="0" applyAlignment="1">
      <alignment horizontal="center" vertical="center"/>
    </xf>
    <xf numFmtId="0" fontId="19" fillId="6" borderId="25" xfId="0" applyFont="1" applyFill="1" applyBorder="1" applyAlignment="1">
      <alignment horizontal="center" vertical="center"/>
    </xf>
    <xf numFmtId="0" fontId="0" fillId="0" borderId="0" xfId="0" applyBorder="1" applyAlignment="1">
      <alignment horizontal="center" vertical="center"/>
    </xf>
    <xf numFmtId="0" fontId="0" fillId="0" borderId="26" xfId="0" applyBorder="1" applyAlignment="1">
      <alignment vertical="center"/>
    </xf>
    <xf numFmtId="0" fontId="12" fillId="6" borderId="0" xfId="0" applyFont="1" applyFill="1" applyBorder="1" applyAlignment="1">
      <alignment vertical="center"/>
    </xf>
    <xf numFmtId="0" fontId="13" fillId="6" borderId="0" xfId="0" applyFont="1" applyFill="1" applyBorder="1" applyAlignment="1">
      <alignment vertical="center"/>
    </xf>
    <xf numFmtId="0" fontId="7" fillId="6" borderId="0" xfId="0" applyFont="1" applyFill="1" applyBorder="1" applyAlignment="1">
      <alignment vertical="center"/>
    </xf>
    <xf numFmtId="0" fontId="107" fillId="6" borderId="23" xfId="0" applyFont="1" applyFill="1" applyBorder="1" applyAlignment="1">
      <alignment horizontal="right" vertical="top"/>
    </xf>
    <xf numFmtId="0" fontId="108" fillId="6" borderId="23" xfId="0" applyFont="1" applyFill="1" applyBorder="1">
      <alignment vertical="center"/>
    </xf>
    <xf numFmtId="0" fontId="44" fillId="6" borderId="0" xfId="0" applyFont="1" applyFill="1" applyAlignment="1">
      <alignment horizontal="center" vertical="center"/>
    </xf>
    <xf numFmtId="0" fontId="9" fillId="6" borderId="0" xfId="0" quotePrefix="1" applyFont="1" applyFill="1" applyAlignment="1">
      <alignment horizontal="center"/>
    </xf>
    <xf numFmtId="0" fontId="9" fillId="6" borderId="0" xfId="0" applyFont="1" applyFill="1" applyAlignment="1">
      <alignment horizontal="center"/>
    </xf>
    <xf numFmtId="0" fontId="65" fillId="0" borderId="125" xfId="6" applyFont="1" applyFill="1" applyBorder="1" applyAlignment="1">
      <alignment horizontal="center" vertical="center"/>
    </xf>
    <xf numFmtId="0" fontId="0" fillId="0" borderId="125" xfId="6" applyFont="1" applyFill="1" applyBorder="1" applyAlignment="1">
      <alignment horizontal="center" vertical="center"/>
    </xf>
    <xf numFmtId="49" fontId="65" fillId="0" borderId="65" xfId="11" applyNumberFormat="1" applyFont="1" applyBorder="1" applyAlignment="1">
      <alignment horizontal="center" vertical="center" wrapText="1"/>
    </xf>
    <xf numFmtId="0" fontId="65" fillId="0" borderId="0" xfId="11" applyFont="1" applyBorder="1" applyAlignment="1">
      <alignment horizontal="left" vertical="center" wrapText="1"/>
    </xf>
    <xf numFmtId="179" fontId="27" fillId="6" borderId="21" xfId="3" applyNumberFormat="1" applyFont="1" applyFill="1" applyBorder="1" applyAlignment="1">
      <alignment vertical="center" shrinkToFit="1"/>
    </xf>
    <xf numFmtId="178" fontId="27" fillId="6" borderId="20" xfId="3" applyNumberFormat="1" applyFont="1" applyFill="1" applyBorder="1" applyAlignment="1">
      <alignment vertical="center" shrinkToFit="1"/>
    </xf>
    <xf numFmtId="178" fontId="27" fillId="6" borderId="64" xfId="3" applyNumberFormat="1" applyFont="1" applyFill="1" applyBorder="1" applyAlignment="1">
      <alignment vertical="center" shrinkToFit="1"/>
    </xf>
    <xf numFmtId="178" fontId="27" fillId="6" borderId="99" xfId="3" applyNumberFormat="1" applyFont="1" applyFill="1" applyBorder="1" applyAlignment="1">
      <alignment vertical="center" shrinkToFit="1"/>
    </xf>
    <xf numFmtId="0" fontId="65" fillId="0" borderId="243" xfId="6" applyFont="1" applyFill="1" applyBorder="1" applyAlignment="1">
      <alignment horizontal="center" vertical="center" wrapText="1"/>
    </xf>
    <xf numFmtId="0" fontId="65" fillId="0" borderId="245" xfId="6" applyFont="1" applyFill="1" applyBorder="1" applyAlignment="1">
      <alignment horizontal="center" vertical="center" wrapText="1"/>
    </xf>
    <xf numFmtId="0" fontId="65" fillId="0" borderId="244" xfId="6" applyFont="1" applyFill="1" applyBorder="1" applyAlignment="1">
      <alignment horizontal="center" vertical="center"/>
    </xf>
    <xf numFmtId="185" fontId="73" fillId="6" borderId="276" xfId="6" applyNumberFormat="1" applyFont="1" applyFill="1" applyBorder="1" applyAlignment="1">
      <alignment horizontal="center" vertical="center"/>
    </xf>
    <xf numFmtId="185" fontId="73" fillId="6" borderId="277" xfId="6" applyNumberFormat="1" applyFont="1" applyFill="1" applyBorder="1" applyAlignment="1">
      <alignment horizontal="center" vertical="center"/>
    </xf>
    <xf numFmtId="185" fontId="73" fillId="6" borderId="278" xfId="6" applyNumberFormat="1" applyFont="1" applyFill="1" applyBorder="1" applyAlignment="1">
      <alignment horizontal="center" vertical="center"/>
    </xf>
    <xf numFmtId="183" fontId="70" fillId="6" borderId="247" xfId="6" applyNumberFormat="1" applyFont="1" applyFill="1" applyBorder="1" applyAlignment="1">
      <alignment horizontal="center" vertical="center" wrapText="1"/>
    </xf>
    <xf numFmtId="183" fontId="70" fillId="6" borderId="40" xfId="6" applyNumberFormat="1" applyFont="1" applyFill="1" applyBorder="1" applyAlignment="1">
      <alignment horizontal="center" vertical="center" wrapText="1"/>
    </xf>
    <xf numFmtId="183" fontId="70" fillId="6" borderId="41" xfId="6" applyNumberFormat="1" applyFont="1" applyFill="1" applyBorder="1" applyAlignment="1">
      <alignment horizontal="center" vertical="center"/>
    </xf>
    <xf numFmtId="183" fontId="70" fillId="0" borderId="192" xfId="6" applyNumberFormat="1" applyFont="1" applyFill="1" applyBorder="1" applyAlignment="1">
      <alignment horizontal="center" vertical="center" wrapText="1"/>
    </xf>
    <xf numFmtId="183" fontId="70" fillId="0" borderId="193" xfId="6" applyNumberFormat="1" applyFont="1" applyFill="1" applyBorder="1" applyAlignment="1">
      <alignment horizontal="center" vertical="center" wrapText="1"/>
    </xf>
    <xf numFmtId="183" fontId="70" fillId="0" borderId="194" xfId="6" applyNumberFormat="1" applyFont="1" applyFill="1" applyBorder="1" applyAlignment="1">
      <alignment horizontal="center" vertical="center"/>
    </xf>
    <xf numFmtId="177" fontId="70" fillId="0" borderId="280" xfId="6" applyNumberFormat="1" applyFont="1" applyFill="1" applyBorder="1" applyAlignment="1">
      <alignment horizontal="center" vertical="center" wrapText="1"/>
    </xf>
    <xf numFmtId="177" fontId="70" fillId="0" borderId="281" xfId="6" applyNumberFormat="1" applyFont="1" applyFill="1" applyBorder="1" applyAlignment="1">
      <alignment horizontal="center" vertical="center" wrapText="1"/>
    </xf>
    <xf numFmtId="177" fontId="70" fillId="0" borderId="282" xfId="6" applyNumberFormat="1" applyFont="1" applyFill="1" applyBorder="1" applyAlignment="1">
      <alignment horizontal="center" vertical="center"/>
    </xf>
    <xf numFmtId="0" fontId="65" fillId="0" borderId="286" xfId="6" applyFont="1" applyFill="1" applyBorder="1" applyAlignment="1">
      <alignment horizontal="center" vertical="center"/>
    </xf>
    <xf numFmtId="185" fontId="73" fillId="6" borderId="287" xfId="6" applyNumberFormat="1" applyFont="1" applyFill="1" applyBorder="1" applyAlignment="1">
      <alignment horizontal="center" vertical="center"/>
    </xf>
    <xf numFmtId="183" fontId="70" fillId="6" borderId="100" xfId="6" applyNumberFormat="1" applyFont="1" applyFill="1" applyBorder="1" applyAlignment="1">
      <alignment horizontal="center" vertical="center"/>
    </xf>
    <xf numFmtId="183" fontId="70" fillId="0" borderId="103" xfId="6" applyNumberFormat="1" applyFont="1" applyFill="1" applyBorder="1" applyAlignment="1">
      <alignment horizontal="center" vertical="center"/>
    </xf>
    <xf numFmtId="177" fontId="70" fillId="0" borderId="288" xfId="6" applyNumberFormat="1" applyFont="1" applyFill="1" applyBorder="1" applyAlignment="1">
      <alignment horizontal="center" vertical="center"/>
    </xf>
    <xf numFmtId="0" fontId="14" fillId="6" borderId="0" xfId="5" applyFont="1" applyFill="1" applyBorder="1" applyAlignment="1">
      <alignment horizontal="left" vertical="center" indent="1"/>
    </xf>
    <xf numFmtId="0" fontId="5" fillId="6" borderId="0" xfId="5" applyFill="1" applyBorder="1">
      <alignment vertical="center"/>
    </xf>
    <xf numFmtId="178" fontId="5" fillId="6" borderId="60" xfId="5" applyNumberFormat="1" applyFill="1" applyBorder="1" applyAlignment="1">
      <alignment vertical="top"/>
    </xf>
    <xf numFmtId="0" fontId="30" fillId="6" borderId="60" xfId="5" applyFont="1" applyFill="1" applyBorder="1" applyAlignment="1">
      <alignment vertical="center"/>
    </xf>
    <xf numFmtId="178" fontId="5" fillId="6" borderId="60" xfId="5" applyNumberFormat="1" applyFill="1" applyBorder="1" applyAlignment="1">
      <alignment horizontal="right" vertical="center"/>
    </xf>
    <xf numFmtId="178" fontId="83" fillId="6" borderId="42" xfId="5" applyNumberFormat="1" applyFont="1" applyFill="1" applyBorder="1" applyAlignment="1"/>
    <xf numFmtId="178" fontId="111" fillId="6" borderId="60" xfId="5" applyNumberFormat="1" applyFont="1" applyFill="1" applyBorder="1" applyAlignment="1">
      <alignment vertical="top"/>
    </xf>
    <xf numFmtId="49" fontId="14" fillId="6" borderId="281" xfId="1" applyNumberFormat="1" applyFont="1" applyFill="1" applyBorder="1" applyAlignment="1">
      <alignment horizontal="center" vertical="center" wrapText="1"/>
    </xf>
    <xf numFmtId="49" fontId="14" fillId="6" borderId="282" xfId="1" applyNumberFormat="1" applyFont="1" applyFill="1" applyBorder="1" applyAlignment="1">
      <alignment horizontal="center" vertical="center" wrapText="1"/>
    </xf>
    <xf numFmtId="49" fontId="14" fillId="6" borderId="288" xfId="1" applyNumberFormat="1" applyFont="1" applyFill="1" applyBorder="1" applyAlignment="1">
      <alignment horizontal="center" vertical="center" wrapText="1"/>
    </xf>
    <xf numFmtId="0" fontId="5" fillId="6" borderId="60" xfId="3" applyFont="1" applyFill="1" applyBorder="1" applyAlignment="1">
      <alignment horizontal="right" vertical="center" wrapText="1"/>
    </xf>
    <xf numFmtId="0" fontId="5" fillId="6" borderId="63" xfId="3" applyFont="1" applyFill="1" applyBorder="1" applyAlignment="1">
      <alignment horizontal="right" vertical="center" wrapText="1"/>
    </xf>
    <xf numFmtId="1" fontId="27" fillId="6" borderId="21" xfId="3" applyNumberFormat="1" applyFont="1" applyFill="1" applyBorder="1" applyAlignment="1">
      <alignment vertical="center" shrinkToFit="1"/>
    </xf>
    <xf numFmtId="0" fontId="5" fillId="6" borderId="263" xfId="3" applyFont="1" applyFill="1" applyBorder="1" applyAlignment="1">
      <alignment horizontal="right" vertical="center" wrapText="1"/>
    </xf>
    <xf numFmtId="0" fontId="5" fillId="6" borderId="124" xfId="3" applyFont="1" applyFill="1" applyBorder="1" applyAlignment="1">
      <alignment horizontal="right" vertical="center" wrapText="1"/>
    </xf>
    <xf numFmtId="1" fontId="27" fillId="6" borderId="191" xfId="3" applyNumberFormat="1" applyFont="1" applyFill="1" applyBorder="1" applyAlignment="1">
      <alignment vertical="center" shrinkToFit="1"/>
    </xf>
    <xf numFmtId="179" fontId="27" fillId="6" borderId="191" xfId="3" applyNumberFormat="1" applyFont="1" applyFill="1" applyBorder="1" applyAlignment="1">
      <alignment vertical="center" shrinkToFit="1"/>
    </xf>
    <xf numFmtId="38" fontId="27" fillId="6" borderId="191" xfId="3" applyNumberFormat="1" applyFont="1" applyFill="1" applyBorder="1" applyAlignment="1">
      <alignment vertical="center" shrinkToFit="1"/>
    </xf>
    <xf numFmtId="0" fontId="5" fillId="6" borderId="42" xfId="3" applyFont="1" applyFill="1" applyBorder="1" applyAlignment="1">
      <alignment horizontal="right" vertical="center" wrapText="1"/>
    </xf>
    <xf numFmtId="0" fontId="30" fillId="4" borderId="120" xfId="11" applyFont="1" applyFill="1" applyBorder="1" applyAlignment="1">
      <alignment horizontal="center" vertical="center"/>
    </xf>
    <xf numFmtId="0" fontId="5" fillId="6" borderId="17" xfId="3" applyFont="1" applyFill="1" applyBorder="1" applyAlignment="1">
      <alignment horizontal="right" vertical="center" wrapText="1"/>
    </xf>
    <xf numFmtId="49" fontId="46" fillId="3" borderId="0" xfId="1" applyNumberFormat="1" applyFont="1" applyFill="1" applyBorder="1" applyAlignment="1">
      <alignment vertical="center"/>
    </xf>
    <xf numFmtId="49" fontId="3" fillId="3" borderId="0" xfId="1" applyNumberFormat="1" applyFont="1" applyFill="1" applyBorder="1" applyAlignment="1">
      <alignment vertical="center"/>
    </xf>
    <xf numFmtId="49" fontId="47" fillId="3" borderId="0" xfId="1" applyNumberFormat="1" applyFont="1" applyFill="1" applyBorder="1" applyAlignment="1">
      <alignment vertical="center"/>
    </xf>
    <xf numFmtId="0" fontId="5" fillId="3" borderId="0" xfId="11" applyFill="1" applyAlignment="1">
      <alignment vertical="center"/>
    </xf>
    <xf numFmtId="49" fontId="48" fillId="3" borderId="0" xfId="1" applyNumberFormat="1" applyFont="1" applyFill="1" applyBorder="1" applyAlignment="1">
      <alignment horizontal="right" vertical="center"/>
    </xf>
    <xf numFmtId="49" fontId="49" fillId="3" borderId="0" xfId="1" applyNumberFormat="1" applyFont="1" applyFill="1" applyBorder="1" applyAlignment="1">
      <alignment horizontal="right" vertical="center"/>
    </xf>
    <xf numFmtId="49" fontId="48" fillId="3" borderId="115" xfId="1" applyNumberFormat="1" applyFont="1" applyFill="1" applyBorder="1" applyAlignment="1">
      <alignment horizontal="right" vertical="center"/>
    </xf>
    <xf numFmtId="49" fontId="50" fillId="3" borderId="111" xfId="1" applyNumberFormat="1" applyFont="1" applyFill="1" applyBorder="1" applyAlignment="1">
      <alignment vertical="center"/>
    </xf>
    <xf numFmtId="49" fontId="51" fillId="3" borderId="0" xfId="1" applyNumberFormat="1" applyFont="1" applyFill="1" applyBorder="1" applyAlignment="1">
      <alignment vertical="center"/>
    </xf>
    <xf numFmtId="49" fontId="52" fillId="3" borderId="0" xfId="1" applyNumberFormat="1" applyFont="1" applyFill="1" applyBorder="1" applyAlignment="1">
      <alignment vertical="center"/>
    </xf>
    <xf numFmtId="49" fontId="52" fillId="3" borderId="0" xfId="1" applyNumberFormat="1" applyFont="1" applyFill="1" applyBorder="1" applyAlignment="1">
      <alignment vertical="top"/>
    </xf>
    <xf numFmtId="49" fontId="53" fillId="3" borderId="0" xfId="1" applyNumberFormat="1" applyFont="1" applyFill="1" applyBorder="1" applyAlignment="1">
      <alignment horizontal="right" vertical="center"/>
    </xf>
    <xf numFmtId="49" fontId="53" fillId="3" borderId="115" xfId="1" applyNumberFormat="1" applyFont="1" applyFill="1" applyBorder="1" applyAlignment="1">
      <alignment horizontal="right" vertical="center"/>
    </xf>
    <xf numFmtId="49" fontId="5" fillId="3" borderId="116" xfId="1" applyNumberFormat="1" applyFont="1" applyFill="1" applyBorder="1" applyAlignment="1">
      <alignment vertical="center"/>
    </xf>
    <xf numFmtId="49" fontId="47" fillId="3" borderId="117" xfId="1" applyNumberFormat="1" applyFont="1" applyFill="1" applyBorder="1" applyAlignment="1">
      <alignment vertical="center"/>
    </xf>
    <xf numFmtId="49" fontId="3" fillId="3" borderId="117" xfId="1" applyNumberFormat="1" applyFont="1" applyFill="1" applyBorder="1" applyAlignment="1">
      <alignment vertical="center"/>
    </xf>
    <xf numFmtId="49" fontId="3" fillId="3" borderId="117" xfId="1" applyNumberFormat="1" applyFont="1" applyFill="1" applyBorder="1" applyAlignment="1">
      <alignment vertical="top"/>
    </xf>
    <xf numFmtId="49" fontId="46" fillId="3" borderId="117" xfId="1" applyNumberFormat="1" applyFont="1" applyFill="1" applyBorder="1" applyAlignment="1">
      <alignment vertical="center"/>
    </xf>
    <xf numFmtId="49" fontId="53" fillId="3" borderId="117" xfId="1" applyNumberFormat="1" applyFont="1" applyFill="1" applyBorder="1" applyAlignment="1">
      <alignment horizontal="center" vertical="center"/>
    </xf>
    <xf numFmtId="49" fontId="53" fillId="3" borderId="117" xfId="1" applyNumberFormat="1" applyFont="1" applyFill="1" applyBorder="1" applyAlignment="1">
      <alignment horizontal="right" vertical="center"/>
    </xf>
    <xf numFmtId="49" fontId="53" fillId="3" borderId="118" xfId="1" applyNumberFormat="1" applyFont="1" applyFill="1" applyBorder="1" applyAlignment="1">
      <alignment horizontal="right" vertical="center"/>
    </xf>
    <xf numFmtId="0" fontId="57" fillId="3" borderId="22" xfId="6" applyFont="1" applyFill="1" applyBorder="1" applyAlignment="1">
      <alignment vertical="center"/>
    </xf>
    <xf numFmtId="0" fontId="58" fillId="3" borderId="122" xfId="6" applyFont="1" applyFill="1" applyBorder="1" applyAlignment="1">
      <alignment vertical="center"/>
    </xf>
    <xf numFmtId="0" fontId="5" fillId="3" borderId="122" xfId="6" applyFont="1" applyFill="1" applyBorder="1" applyAlignment="1">
      <alignment vertical="center"/>
    </xf>
    <xf numFmtId="0" fontId="5" fillId="3" borderId="25" xfId="6" applyFont="1" applyFill="1" applyBorder="1" applyAlignment="1">
      <alignment vertical="center"/>
    </xf>
    <xf numFmtId="0" fontId="61" fillId="3" borderId="23" xfId="6" applyFont="1" applyFill="1" applyBorder="1" applyAlignment="1">
      <alignment vertical="center"/>
    </xf>
    <xf numFmtId="0" fontId="62" fillId="3" borderId="0" xfId="6" applyFont="1" applyFill="1" applyBorder="1" applyAlignment="1">
      <alignment vertical="center"/>
    </xf>
    <xf numFmtId="0" fontId="58" fillId="3" borderId="0" xfId="6" applyFont="1" applyFill="1" applyBorder="1" applyAlignment="1">
      <alignment vertical="center"/>
    </xf>
    <xf numFmtId="0" fontId="59" fillId="3" borderId="0" xfId="6" applyFont="1" applyFill="1" applyBorder="1" applyAlignment="1">
      <alignment vertical="center"/>
    </xf>
    <xf numFmtId="0" fontId="62" fillId="3" borderId="26" xfId="6" applyFont="1" applyFill="1" applyBorder="1" applyAlignment="1">
      <alignment vertical="center"/>
    </xf>
    <xf numFmtId="56" fontId="59" fillId="3" borderId="24" xfId="7" applyNumberFormat="1" applyFont="1" applyFill="1" applyBorder="1" applyAlignment="1">
      <alignment vertical="center"/>
    </xf>
    <xf numFmtId="56" fontId="64" fillId="3" borderId="28" xfId="7" applyNumberFormat="1" applyFont="1" applyFill="1" applyBorder="1" applyAlignment="1">
      <alignment vertical="center"/>
    </xf>
    <xf numFmtId="0" fontId="58" fillId="3" borderId="28" xfId="6" applyFont="1" applyFill="1" applyBorder="1" applyAlignment="1">
      <alignment vertical="center"/>
    </xf>
    <xf numFmtId="56" fontId="59" fillId="3" borderId="28" xfId="7" applyNumberFormat="1" applyFont="1" applyFill="1" applyBorder="1" applyAlignment="1">
      <alignment vertical="center"/>
    </xf>
    <xf numFmtId="56" fontId="59" fillId="3" borderId="27" xfId="7" applyNumberFormat="1" applyFont="1" applyFill="1" applyBorder="1" applyAlignment="1">
      <alignment vertical="center"/>
    </xf>
    <xf numFmtId="181" fontId="5" fillId="0" borderId="0" xfId="6" applyNumberFormat="1" applyFont="1" applyFill="1" applyBorder="1" applyAlignment="1">
      <alignment vertical="center"/>
    </xf>
    <xf numFmtId="0" fontId="5" fillId="3" borderId="112" xfId="6" applyFont="1" applyFill="1" applyBorder="1" applyAlignment="1">
      <alignment vertical="center"/>
    </xf>
    <xf numFmtId="0" fontId="5" fillId="3" borderId="113" xfId="6" applyFont="1" applyFill="1" applyBorder="1" applyAlignment="1">
      <alignment vertical="center"/>
    </xf>
    <xf numFmtId="0" fontId="5" fillId="3" borderId="124" xfId="6" applyFont="1" applyFill="1" applyBorder="1" applyAlignment="1">
      <alignment vertical="center"/>
    </xf>
    <xf numFmtId="0" fontId="5" fillId="3" borderId="16" xfId="6" applyFont="1" applyFill="1" applyBorder="1" applyAlignment="1">
      <alignment vertical="center"/>
    </xf>
    <xf numFmtId="0" fontId="32" fillId="3" borderId="14" xfId="6" applyFont="1" applyFill="1" applyBorder="1" applyAlignment="1">
      <alignment vertical="center"/>
    </xf>
    <xf numFmtId="0" fontId="5" fillId="3" borderId="14" xfId="6" applyFont="1" applyFill="1" applyBorder="1" applyAlignment="1">
      <alignment vertical="center"/>
    </xf>
    <xf numFmtId="0" fontId="5" fillId="3" borderId="17" xfId="6" applyFont="1" applyFill="1" applyBorder="1" applyAlignment="1">
      <alignment vertical="center"/>
    </xf>
    <xf numFmtId="183" fontId="5" fillId="0" borderId="125" xfId="9" applyNumberFormat="1" applyFont="1" applyFill="1" applyBorder="1" applyAlignment="1">
      <alignment horizontal="center" vertical="center"/>
    </xf>
    <xf numFmtId="183" fontId="5" fillId="0" borderId="125" xfId="6" applyNumberFormat="1" applyFont="1" applyFill="1" applyBorder="1" applyAlignment="1">
      <alignment horizontal="center" vertical="center"/>
    </xf>
    <xf numFmtId="178" fontId="53" fillId="0" borderId="125" xfId="9" applyNumberFormat="1" applyFont="1" applyFill="1" applyBorder="1" applyAlignment="1">
      <alignment horizontal="center" vertical="center"/>
    </xf>
    <xf numFmtId="183" fontId="53" fillId="0" borderId="125" xfId="6" applyNumberFormat="1" applyFont="1" applyFill="1" applyBorder="1" applyAlignment="1">
      <alignment horizontal="center" vertical="center"/>
    </xf>
    <xf numFmtId="0" fontId="53" fillId="0" borderId="125" xfId="6" applyFont="1" applyFill="1" applyBorder="1" applyAlignment="1">
      <alignment horizontal="center" vertical="center"/>
    </xf>
    <xf numFmtId="185" fontId="65" fillId="6" borderId="125" xfId="6" applyNumberFormat="1" applyFont="1" applyFill="1" applyBorder="1" applyAlignment="1">
      <alignment horizontal="right" vertical="center"/>
    </xf>
    <xf numFmtId="49" fontId="3" fillId="3" borderId="108" xfId="2" applyNumberFormat="1" applyFont="1" applyFill="1" applyBorder="1" applyAlignment="1">
      <alignment vertical="center"/>
    </xf>
    <xf numFmtId="49" fontId="3" fillId="3" borderId="109" xfId="2" applyNumberFormat="1" applyFont="1" applyFill="1" applyBorder="1" applyAlignment="1">
      <alignment vertical="center"/>
    </xf>
    <xf numFmtId="49" fontId="3" fillId="3" borderId="110" xfId="2" applyNumberFormat="1" applyFont="1" applyFill="1" applyBorder="1" applyAlignment="1">
      <alignment vertical="center"/>
    </xf>
    <xf numFmtId="49" fontId="5" fillId="3" borderId="111" xfId="1" applyNumberFormat="1" applyFont="1" applyFill="1" applyBorder="1" applyAlignment="1">
      <alignment vertical="center"/>
    </xf>
    <xf numFmtId="49" fontId="3" fillId="3" borderId="0" xfId="1" applyNumberFormat="1" applyFont="1" applyFill="1" applyBorder="1" applyAlignment="1">
      <alignment vertical="top"/>
    </xf>
    <xf numFmtId="49" fontId="53" fillId="3" borderId="0" xfId="1" applyNumberFormat="1" applyFont="1" applyFill="1" applyBorder="1" applyAlignment="1">
      <alignment horizontal="center" vertical="center"/>
    </xf>
    <xf numFmtId="0" fontId="57" fillId="3" borderId="22" xfId="11" applyNumberFormat="1" applyFont="1" applyFill="1" applyBorder="1" applyAlignment="1">
      <alignment vertical="center"/>
    </xf>
    <xf numFmtId="0" fontId="73" fillId="3" borderId="122" xfId="11" applyNumberFormat="1" applyFont="1" applyFill="1" applyBorder="1" applyAlignment="1">
      <alignment vertical="center"/>
    </xf>
    <xf numFmtId="0" fontId="64" fillId="3" borderId="122" xfId="11" applyNumberFormat="1" applyFont="1" applyFill="1" applyBorder="1" applyAlignment="1">
      <alignment vertical="center"/>
    </xf>
    <xf numFmtId="0" fontId="58" fillId="3" borderId="25" xfId="11" applyNumberFormat="1" applyFont="1" applyFill="1" applyBorder="1" applyAlignment="1">
      <alignment vertical="center"/>
    </xf>
    <xf numFmtId="0" fontId="61" fillId="3" borderId="23" xfId="11" applyNumberFormat="1" applyFont="1" applyFill="1" applyBorder="1" applyAlignment="1">
      <alignment vertical="center"/>
    </xf>
    <xf numFmtId="0" fontId="73" fillId="3" borderId="0" xfId="11" applyNumberFormat="1" applyFont="1" applyFill="1" applyBorder="1" applyAlignment="1">
      <alignment vertical="center"/>
    </xf>
    <xf numFmtId="0" fontId="64" fillId="3" borderId="0" xfId="11" applyNumberFormat="1" applyFont="1" applyFill="1" applyBorder="1" applyAlignment="1">
      <alignment vertical="center"/>
    </xf>
    <xf numFmtId="0" fontId="62" fillId="3" borderId="26" xfId="11" applyNumberFormat="1" applyFont="1" applyFill="1" applyBorder="1" applyAlignment="1">
      <alignment vertical="center"/>
    </xf>
    <xf numFmtId="0" fontId="73" fillId="3" borderId="24" xfId="11" applyNumberFormat="1" applyFont="1" applyFill="1" applyBorder="1" applyAlignment="1">
      <alignment vertical="center"/>
    </xf>
    <xf numFmtId="0" fontId="64" fillId="3" borderId="28" xfId="11" applyNumberFormat="1" applyFont="1" applyFill="1" applyBorder="1" applyAlignment="1">
      <alignment vertical="center"/>
    </xf>
    <xf numFmtId="0" fontId="73" fillId="3" borderId="28" xfId="11" applyNumberFormat="1" applyFont="1" applyFill="1" applyBorder="1" applyAlignment="1">
      <alignment vertical="center"/>
    </xf>
    <xf numFmtId="0" fontId="59" fillId="3" borderId="27" xfId="11" applyNumberFormat="1" applyFont="1" applyFill="1" applyBorder="1" applyAlignment="1">
      <alignment vertical="center"/>
    </xf>
    <xf numFmtId="0" fontId="65" fillId="0" borderId="0" xfId="7" applyNumberFormat="1" applyFont="1">
      <alignment vertical="center"/>
    </xf>
    <xf numFmtId="0" fontId="64" fillId="0" borderId="0" xfId="7" applyNumberFormat="1" applyFont="1" applyFill="1" applyBorder="1" applyAlignment="1">
      <alignment vertical="center"/>
    </xf>
    <xf numFmtId="0" fontId="116" fillId="0" borderId="0" xfId="7" applyNumberFormat="1" applyFont="1" applyFill="1" applyBorder="1" applyAlignment="1">
      <alignment vertical="center"/>
    </xf>
    <xf numFmtId="0" fontId="77" fillId="0" borderId="0" xfId="6" applyNumberFormat="1" applyFont="1" applyFill="1" applyBorder="1" applyAlignment="1">
      <alignment vertical="center"/>
    </xf>
    <xf numFmtId="0" fontId="65" fillId="0" borderId="0" xfId="6" applyNumberFormat="1" applyFont="1" applyBorder="1" applyAlignment="1">
      <alignment vertical="center"/>
    </xf>
    <xf numFmtId="0" fontId="65" fillId="0" borderId="0" xfId="6" applyNumberFormat="1" applyFont="1" applyFill="1" applyBorder="1" applyAlignment="1">
      <alignment vertical="center"/>
    </xf>
    <xf numFmtId="0" fontId="119" fillId="0" borderId="0" xfId="6" applyNumberFormat="1" applyFont="1" applyFill="1" applyBorder="1" applyAlignment="1">
      <alignment horizontal="right" vertical="center"/>
    </xf>
    <xf numFmtId="192" fontId="67" fillId="0" borderId="163" xfId="6" applyNumberFormat="1" applyFont="1" applyBorder="1" applyAlignment="1">
      <alignment horizontal="right" vertical="center"/>
    </xf>
    <xf numFmtId="0" fontId="65" fillId="0" borderId="168" xfId="6" applyNumberFormat="1" applyFont="1" applyFill="1" applyBorder="1" applyAlignment="1">
      <alignment horizontal="left" vertical="center"/>
    </xf>
    <xf numFmtId="0" fontId="65" fillId="0" borderId="169" xfId="6" applyNumberFormat="1" applyFont="1" applyFill="1" applyBorder="1" applyAlignment="1">
      <alignment horizontal="left" vertical="top"/>
    </xf>
    <xf numFmtId="0" fontId="65" fillId="0" borderId="169" xfId="6" applyNumberFormat="1" applyFont="1" applyFill="1" applyBorder="1" applyAlignment="1">
      <alignment horizontal="left" vertical="center"/>
    </xf>
    <xf numFmtId="0" fontId="65" fillId="0" borderId="170" xfId="6" applyNumberFormat="1" applyFont="1" applyFill="1" applyBorder="1" applyAlignment="1">
      <alignment horizontal="left" vertical="center"/>
    </xf>
    <xf numFmtId="192" fontId="67" fillId="0" borderId="169" xfId="6" applyNumberFormat="1" applyFont="1" applyBorder="1" applyAlignment="1">
      <alignment horizontal="right" vertical="center"/>
    </xf>
    <xf numFmtId="0" fontId="65" fillId="0" borderId="53" xfId="6" applyNumberFormat="1" applyFont="1" applyFill="1" applyBorder="1" applyAlignment="1">
      <alignment horizontal="left" vertical="center"/>
    </xf>
    <xf numFmtId="0" fontId="65" fillId="0" borderId="174" xfId="6" applyNumberFormat="1" applyFont="1" applyFill="1" applyBorder="1" applyAlignment="1">
      <alignment horizontal="left" vertical="top"/>
    </xf>
    <xf numFmtId="0" fontId="65" fillId="0" borderId="174" xfId="6" applyNumberFormat="1" applyFont="1" applyFill="1" applyBorder="1" applyAlignment="1">
      <alignment horizontal="left" vertical="center"/>
    </xf>
    <xf numFmtId="0" fontId="65" fillId="0" borderId="175" xfId="6" applyNumberFormat="1" applyFont="1" applyFill="1" applyBorder="1" applyAlignment="1">
      <alignment horizontal="left" vertical="center"/>
    </xf>
    <xf numFmtId="192" fontId="67" fillId="0" borderId="174" xfId="6" applyNumberFormat="1" applyFont="1" applyBorder="1" applyAlignment="1">
      <alignment horizontal="right" vertical="center"/>
    </xf>
    <xf numFmtId="0" fontId="65" fillId="0" borderId="178" xfId="6" applyNumberFormat="1" applyFont="1" applyFill="1" applyBorder="1" applyAlignment="1">
      <alignment horizontal="left" vertical="center"/>
    </xf>
    <xf numFmtId="0" fontId="65" fillId="0" borderId="179" xfId="6" applyNumberFormat="1" applyFont="1" applyFill="1" applyBorder="1" applyAlignment="1">
      <alignment horizontal="left" vertical="top"/>
    </xf>
    <xf numFmtId="0" fontId="65" fillId="0" borderId="179" xfId="6" applyNumberFormat="1" applyFont="1" applyFill="1" applyBorder="1" applyAlignment="1">
      <alignment horizontal="left" vertical="center"/>
    </xf>
    <xf numFmtId="0" fontId="65" fillId="0" borderId="180" xfId="6" applyNumberFormat="1" applyFont="1" applyFill="1" applyBorder="1" applyAlignment="1">
      <alignment horizontal="left" vertical="center"/>
    </xf>
    <xf numFmtId="192" fontId="67" fillId="0" borderId="179" xfId="6" applyNumberFormat="1" applyFont="1" applyBorder="1" applyAlignment="1">
      <alignment horizontal="right" vertical="center"/>
    </xf>
    <xf numFmtId="0" fontId="65" fillId="0" borderId="61" xfId="6" applyNumberFormat="1" applyFont="1" applyFill="1" applyBorder="1" applyAlignment="1">
      <alignment horizontal="left" vertical="center"/>
    </xf>
    <xf numFmtId="0" fontId="65" fillId="0" borderId="62" xfId="6" applyNumberFormat="1" applyFont="1" applyFill="1" applyBorder="1" applyAlignment="1">
      <alignment horizontal="left" vertical="top"/>
    </xf>
    <xf numFmtId="0" fontId="65" fillId="0" borderId="62" xfId="6" applyNumberFormat="1" applyFont="1" applyFill="1" applyBorder="1" applyAlignment="1">
      <alignment horizontal="left" vertical="center"/>
    </xf>
    <xf numFmtId="0" fontId="65" fillId="0" borderId="63" xfId="6" applyNumberFormat="1" applyFont="1" applyFill="1" applyBorder="1" applyAlignment="1">
      <alignment horizontal="left" vertical="center"/>
    </xf>
    <xf numFmtId="192" fontId="67" fillId="0" borderId="62" xfId="6" applyNumberFormat="1" applyFont="1" applyBorder="1" applyAlignment="1">
      <alignment horizontal="right" vertical="center"/>
    </xf>
    <xf numFmtId="0" fontId="86" fillId="0" borderId="62" xfId="6" applyNumberFormat="1" applyFont="1" applyFill="1" applyBorder="1" applyAlignment="1">
      <alignment horizontal="left" vertical="top"/>
    </xf>
    <xf numFmtId="0" fontId="86" fillId="0" borderId="62" xfId="6" applyNumberFormat="1" applyFont="1" applyFill="1" applyBorder="1" applyAlignment="1">
      <alignment horizontal="left" vertical="center"/>
    </xf>
    <xf numFmtId="0" fontId="86" fillId="0" borderId="63" xfId="6" applyNumberFormat="1" applyFont="1" applyFill="1" applyBorder="1" applyAlignment="1">
      <alignment horizontal="left" vertical="center"/>
    </xf>
    <xf numFmtId="0" fontId="86" fillId="0" borderId="174" xfId="6" applyNumberFormat="1" applyFont="1" applyFill="1" applyBorder="1" applyAlignment="1">
      <alignment horizontal="left" vertical="top"/>
    </xf>
    <xf numFmtId="0" fontId="86" fillId="0" borderId="174" xfId="6" applyNumberFormat="1" applyFont="1" applyFill="1" applyBorder="1" applyAlignment="1">
      <alignment horizontal="left" vertical="center"/>
    </xf>
    <xf numFmtId="0" fontId="86" fillId="0" borderId="175" xfId="6" applyNumberFormat="1" applyFont="1" applyFill="1" applyBorder="1" applyAlignment="1">
      <alignment horizontal="left" vertical="center"/>
    </xf>
    <xf numFmtId="0" fontId="86" fillId="0" borderId="179" xfId="6" applyNumberFormat="1" applyFont="1" applyFill="1" applyBorder="1" applyAlignment="1">
      <alignment horizontal="left" vertical="top"/>
    </xf>
    <xf numFmtId="0" fontId="86" fillId="0" borderId="179" xfId="6" applyNumberFormat="1" applyFont="1" applyFill="1" applyBorder="1" applyAlignment="1">
      <alignment horizontal="left" vertical="center"/>
    </xf>
    <xf numFmtId="0" fontId="86" fillId="0" borderId="180" xfId="6" applyNumberFormat="1" applyFont="1" applyFill="1" applyBorder="1" applyAlignment="1">
      <alignment horizontal="left" vertical="center"/>
    </xf>
    <xf numFmtId="0" fontId="65" fillId="0" borderId="0" xfId="6" applyNumberFormat="1" applyFont="1" applyFill="1" applyBorder="1" applyAlignment="1">
      <alignment horizontal="centerContinuous" vertical="center"/>
    </xf>
    <xf numFmtId="0" fontId="87" fillId="0" borderId="0" xfId="7" applyNumberFormat="1" applyFont="1" applyFill="1" applyBorder="1" applyAlignment="1">
      <alignment vertical="center"/>
    </xf>
    <xf numFmtId="0" fontId="65" fillId="0" borderId="0" xfId="6" applyNumberFormat="1" applyFont="1" applyFill="1" applyBorder="1" applyAlignment="1">
      <alignment horizontal="center" vertical="center"/>
    </xf>
    <xf numFmtId="0" fontId="94" fillId="0" borderId="0" xfId="6" applyNumberFormat="1" applyFont="1" applyFill="1" applyBorder="1" applyAlignment="1">
      <alignment vertical="center"/>
    </xf>
    <xf numFmtId="0" fontId="65" fillId="0" borderId="74" xfId="6" applyNumberFormat="1" applyFont="1" applyFill="1" applyBorder="1" applyAlignment="1">
      <alignment horizontal="center" vertical="top" textRotation="255" shrinkToFit="1"/>
    </xf>
    <xf numFmtId="0" fontId="65" fillId="0" borderId="193" xfId="6" applyNumberFormat="1" applyFont="1" applyFill="1" applyBorder="1" applyAlignment="1">
      <alignment horizontal="center" vertical="top" textRotation="255" shrinkToFit="1"/>
    </xf>
    <xf numFmtId="0" fontId="65" fillId="0" borderId="194" xfId="6" applyNumberFormat="1" applyFont="1" applyFill="1" applyBorder="1" applyAlignment="1">
      <alignment horizontal="center" vertical="top" textRotation="255" shrinkToFit="1"/>
    </xf>
    <xf numFmtId="0" fontId="65" fillId="0" borderId="192" xfId="6" applyNumberFormat="1" applyFont="1" applyFill="1" applyBorder="1" applyAlignment="1">
      <alignment horizontal="center" vertical="top" textRotation="255" shrinkToFit="1"/>
    </xf>
    <xf numFmtId="0" fontId="65" fillId="0" borderId="195" xfId="6" applyNumberFormat="1" applyFont="1" applyFill="1" applyBorder="1" applyAlignment="1">
      <alignment horizontal="center" vertical="top" textRotation="255" shrinkToFit="1"/>
    </xf>
    <xf numFmtId="0" fontId="117" fillId="0" borderId="196" xfId="6" applyNumberFormat="1" applyFont="1" applyFill="1" applyBorder="1" applyAlignment="1">
      <alignment horizontal="center" vertical="top" textRotation="255" shrinkToFit="1"/>
    </xf>
    <xf numFmtId="0" fontId="65" fillId="11" borderId="124" xfId="6" applyNumberFormat="1" applyFont="1" applyFill="1" applyBorder="1" applyAlignment="1">
      <alignment horizontal="center" vertical="top" textRotation="255" shrinkToFit="1"/>
    </xf>
    <xf numFmtId="0" fontId="65" fillId="9" borderId="112" xfId="6" applyNumberFormat="1" applyFont="1" applyFill="1" applyBorder="1" applyAlignment="1">
      <alignment horizontal="center" vertical="top" textRotation="255" shrinkToFit="1"/>
    </xf>
    <xf numFmtId="0" fontId="65" fillId="9" borderId="191" xfId="6" applyNumberFormat="1" applyFont="1" applyFill="1" applyBorder="1" applyAlignment="1">
      <alignment horizontal="center" vertical="top" textRotation="255" shrinkToFit="1"/>
    </xf>
    <xf numFmtId="49" fontId="120" fillId="0" borderId="125" xfId="6" applyNumberFormat="1" applyFont="1" applyFill="1" applyBorder="1" applyAlignment="1">
      <alignment horizontal="center" vertical="center"/>
    </xf>
    <xf numFmtId="0" fontId="122" fillId="0" borderId="192" xfId="15" applyNumberFormat="1" applyFont="1" applyFill="1" applyBorder="1" applyAlignment="1">
      <alignment horizontal="center" vertical="center" wrapText="1"/>
    </xf>
    <xf numFmtId="0" fontId="94" fillId="0" borderId="193" xfId="15" applyNumberFormat="1" applyFont="1" applyFill="1" applyBorder="1" applyAlignment="1">
      <alignment horizontal="center" vertical="center"/>
    </xf>
    <xf numFmtId="0" fontId="94" fillId="0" borderId="121" xfId="15" applyNumberFormat="1" applyFont="1" applyFill="1" applyBorder="1" applyAlignment="1">
      <alignment horizontal="center" vertical="center"/>
    </xf>
    <xf numFmtId="0" fontId="120" fillId="0" borderId="120" xfId="15" applyNumberFormat="1" applyFont="1" applyFill="1" applyBorder="1" applyAlignment="1">
      <alignment horizontal="center" vertical="center"/>
    </xf>
    <xf numFmtId="0" fontId="120" fillId="0" borderId="193" xfId="15" applyNumberFormat="1" applyFont="1" applyFill="1" applyBorder="1" applyAlignment="1">
      <alignment horizontal="center" vertical="center"/>
    </xf>
    <xf numFmtId="0" fontId="120" fillId="0" borderId="194" xfId="15" applyNumberFormat="1" applyFont="1" applyFill="1" applyBorder="1" applyAlignment="1">
      <alignment horizontal="center" vertical="center"/>
    </xf>
    <xf numFmtId="0" fontId="120" fillId="0" borderId="192" xfId="15" applyNumberFormat="1" applyFont="1" applyFill="1" applyBorder="1" applyAlignment="1">
      <alignment horizontal="center" vertical="center"/>
    </xf>
    <xf numFmtId="0" fontId="120" fillId="0" borderId="121" xfId="15" applyNumberFormat="1" applyFont="1" applyFill="1" applyBorder="1" applyAlignment="1">
      <alignment horizontal="center" vertical="center"/>
    </xf>
    <xf numFmtId="186" fontId="57" fillId="2" borderId="307" xfId="6" applyNumberFormat="1" applyFont="1" applyFill="1" applyBorder="1" applyAlignment="1">
      <alignment horizontal="right" vertical="center" shrinkToFit="1"/>
    </xf>
    <xf numFmtId="186" fontId="67" fillId="11" borderId="121" xfId="6" applyNumberFormat="1" applyFont="1" applyFill="1" applyBorder="1" applyAlignment="1">
      <alignment horizontal="right" vertical="center" shrinkToFit="1"/>
    </xf>
    <xf numFmtId="186" fontId="67" fillId="9" borderId="120" xfId="6" applyNumberFormat="1" applyFont="1" applyFill="1" applyBorder="1" applyAlignment="1">
      <alignment horizontal="right" vertical="center" shrinkToFit="1"/>
    </xf>
    <xf numFmtId="186" fontId="67" fillId="9" borderId="125" xfId="6" applyNumberFormat="1" applyFont="1" applyFill="1" applyBorder="1" applyAlignment="1">
      <alignment horizontal="right" vertical="center" shrinkToFit="1"/>
    </xf>
    <xf numFmtId="49" fontId="120" fillId="0" borderId="125" xfId="6" applyNumberFormat="1" applyFont="1" applyFill="1" applyBorder="1" applyAlignment="1">
      <alignment horizontal="center" vertical="center" shrinkToFit="1"/>
    </xf>
    <xf numFmtId="0" fontId="94" fillId="0" borderId="192" xfId="15" applyNumberFormat="1" applyFont="1" applyFill="1" applyBorder="1" applyAlignment="1">
      <alignment horizontal="center" vertical="center"/>
    </xf>
    <xf numFmtId="0" fontId="94" fillId="0" borderId="193" xfId="15" applyNumberFormat="1" applyFont="1" applyFill="1" applyBorder="1" applyAlignment="1">
      <alignment horizontal="center" vertical="center" wrapText="1"/>
    </xf>
    <xf numFmtId="0" fontId="120" fillId="0" borderId="195" xfId="15" applyNumberFormat="1" applyFont="1" applyFill="1" applyBorder="1" applyAlignment="1">
      <alignment horizontal="center" vertical="center"/>
    </xf>
    <xf numFmtId="0" fontId="94" fillId="0" borderId="121" xfId="15" applyNumberFormat="1" applyFont="1" applyFill="1" applyBorder="1" applyAlignment="1">
      <alignment horizontal="center" vertical="center" wrapText="1"/>
    </xf>
    <xf numFmtId="0" fontId="94" fillId="0" borderId="194" xfId="15" applyNumberFormat="1" applyFont="1" applyFill="1" applyBorder="1" applyAlignment="1">
      <alignment horizontal="center" vertical="center" wrapText="1"/>
    </xf>
    <xf numFmtId="0" fontId="120" fillId="0" borderId="126" xfId="15" applyNumberFormat="1" applyFont="1" applyFill="1" applyBorder="1" applyAlignment="1">
      <alignment horizontal="center" vertical="center"/>
    </xf>
    <xf numFmtId="0" fontId="94" fillId="0" borderId="192" xfId="15" applyNumberFormat="1" applyFont="1" applyFill="1" applyBorder="1" applyAlignment="1">
      <alignment horizontal="center" vertical="center" wrapText="1"/>
    </xf>
    <xf numFmtId="0" fontId="120" fillId="0" borderId="74" xfId="15" applyNumberFormat="1" applyFont="1" applyFill="1" applyBorder="1" applyAlignment="1">
      <alignment horizontal="center" vertical="center"/>
    </xf>
    <xf numFmtId="186" fontId="57" fillId="2" borderId="197" xfId="6" applyNumberFormat="1" applyFont="1" applyFill="1" applyBorder="1" applyAlignment="1">
      <alignment horizontal="right" vertical="center" shrinkToFit="1"/>
    </xf>
    <xf numFmtId="186" fontId="57" fillId="2" borderId="308" xfId="6" applyNumberFormat="1" applyFont="1" applyFill="1" applyBorder="1" applyAlignment="1">
      <alignment horizontal="right" vertical="center" shrinkToFit="1"/>
    </xf>
    <xf numFmtId="186" fontId="67" fillId="11" borderId="17" xfId="6" applyNumberFormat="1" applyFont="1" applyFill="1" applyBorder="1" applyAlignment="1">
      <alignment horizontal="right" vertical="center" shrinkToFit="1"/>
    </xf>
    <xf numFmtId="186" fontId="67" fillId="9" borderId="16" xfId="6" applyNumberFormat="1" applyFont="1" applyFill="1" applyBorder="1" applyAlignment="1">
      <alignment horizontal="right" vertical="center" shrinkToFit="1"/>
    </xf>
    <xf numFmtId="0" fontId="65" fillId="0" borderId="0" xfId="6" applyNumberFormat="1" applyFont="1" applyBorder="1" applyAlignment="1">
      <alignment horizontal="right" vertical="center"/>
    </xf>
    <xf numFmtId="0" fontId="65" fillId="0" borderId="31" xfId="6" applyNumberFormat="1" applyFont="1" applyBorder="1" applyAlignment="1">
      <alignment horizontal="right" vertical="center"/>
    </xf>
    <xf numFmtId="0" fontId="65" fillId="0" borderId="31" xfId="6" applyNumberFormat="1" applyFont="1" applyFill="1" applyBorder="1" applyAlignment="1">
      <alignment vertical="center"/>
    </xf>
    <xf numFmtId="0" fontId="14" fillId="3" borderId="199" xfId="11" applyFont="1" applyFill="1" applyBorder="1" applyAlignment="1">
      <alignment vertical="center"/>
    </xf>
    <xf numFmtId="0" fontId="5" fillId="3" borderId="200" xfId="11" applyFont="1" applyFill="1" applyBorder="1" applyAlignment="1">
      <alignment horizontal="right" vertical="center"/>
    </xf>
    <xf numFmtId="0" fontId="5" fillId="3" borderId="200" xfId="11" applyNumberFormat="1" applyFont="1" applyFill="1" applyBorder="1" applyAlignment="1">
      <alignment horizontal="right" vertical="center"/>
    </xf>
    <xf numFmtId="0" fontId="5" fillId="3" borderId="200" xfId="11" applyNumberFormat="1" applyFont="1" applyFill="1" applyBorder="1" applyAlignment="1">
      <alignment vertical="center"/>
    </xf>
    <xf numFmtId="0" fontId="5" fillId="3" borderId="200" xfId="11" applyFont="1" applyFill="1" applyBorder="1" applyAlignment="1">
      <alignment vertical="center"/>
    </xf>
    <xf numFmtId="0" fontId="5" fillId="3" borderId="201" xfId="11" applyFont="1" applyFill="1" applyBorder="1" applyAlignment="1">
      <alignment vertical="center"/>
    </xf>
    <xf numFmtId="0" fontId="5" fillId="3" borderId="201" xfId="11" applyFont="1" applyFill="1" applyBorder="1" applyAlignment="1">
      <alignment horizontal="right" vertical="center"/>
    </xf>
    <xf numFmtId="0" fontId="14" fillId="3" borderId="199" xfId="11" applyFont="1" applyFill="1" applyBorder="1" applyAlignment="1">
      <alignment horizontal="left" vertical="center"/>
    </xf>
    <xf numFmtId="0" fontId="122" fillId="0" borderId="193" xfId="15" applyNumberFormat="1" applyFont="1" applyFill="1" applyBorder="1" applyAlignment="1">
      <alignment horizontal="center" vertical="center"/>
    </xf>
    <xf numFmtId="0" fontId="122" fillId="0" borderId="193" xfId="15" applyNumberFormat="1" applyFont="1" applyFill="1" applyBorder="1" applyAlignment="1">
      <alignment horizontal="center" vertical="center" wrapText="1"/>
    </xf>
    <xf numFmtId="0" fontId="122" fillId="0" borderId="121" xfId="15" applyNumberFormat="1" applyFont="1" applyFill="1" applyBorder="1" applyAlignment="1">
      <alignment horizontal="center" vertical="center" wrapText="1"/>
    </xf>
    <xf numFmtId="0" fontId="122" fillId="0" borderId="121" xfId="15" applyNumberFormat="1" applyFont="1" applyFill="1" applyBorder="1" applyAlignment="1">
      <alignment horizontal="center" vertical="center"/>
    </xf>
    <xf numFmtId="0" fontId="122" fillId="0" borderId="192" xfId="15" applyNumberFormat="1" applyFont="1" applyFill="1" applyBorder="1" applyAlignment="1">
      <alignment horizontal="center" vertical="center"/>
    </xf>
    <xf numFmtId="192" fontId="124" fillId="0" borderId="167" xfId="6" applyNumberFormat="1" applyFont="1" applyBorder="1" applyAlignment="1">
      <alignment horizontal="right" vertical="center"/>
    </xf>
    <xf numFmtId="0" fontId="120" fillId="0" borderId="168" xfId="6" applyNumberFormat="1" applyFont="1" applyFill="1" applyBorder="1" applyAlignment="1">
      <alignment horizontal="left" vertical="center"/>
    </xf>
    <xf numFmtId="0" fontId="120" fillId="0" borderId="169" xfId="6" applyNumberFormat="1" applyFont="1" applyFill="1" applyBorder="1" applyAlignment="1">
      <alignment horizontal="left" vertical="top"/>
    </xf>
    <xf numFmtId="0" fontId="120" fillId="0" borderId="169" xfId="6" applyNumberFormat="1" applyFont="1" applyFill="1" applyBorder="1" applyAlignment="1">
      <alignment horizontal="left" vertical="center"/>
    </xf>
    <xf numFmtId="192" fontId="124" fillId="0" borderId="173" xfId="6" applyNumberFormat="1" applyFont="1" applyBorder="1" applyAlignment="1">
      <alignment horizontal="right" vertical="center"/>
    </xf>
    <xf numFmtId="0" fontId="120" fillId="0" borderId="53" xfId="6" applyNumberFormat="1" applyFont="1" applyFill="1" applyBorder="1" applyAlignment="1">
      <alignment horizontal="left" vertical="center"/>
    </xf>
    <xf numFmtId="0" fontId="120" fillId="0" borderId="174" xfId="6" applyNumberFormat="1" applyFont="1" applyFill="1" applyBorder="1" applyAlignment="1">
      <alignment horizontal="left" vertical="top"/>
    </xf>
    <xf numFmtId="0" fontId="120" fillId="0" borderId="174" xfId="6" applyNumberFormat="1" applyFont="1" applyFill="1" applyBorder="1" applyAlignment="1">
      <alignment horizontal="left" vertical="center"/>
    </xf>
    <xf numFmtId="192" fontId="124" fillId="0" borderId="51" xfId="6" applyNumberFormat="1" applyFont="1" applyBorder="1" applyAlignment="1">
      <alignment horizontal="right" vertical="center"/>
    </xf>
    <xf numFmtId="0" fontId="120" fillId="0" borderId="178" xfId="6" applyNumberFormat="1" applyFont="1" applyFill="1" applyBorder="1" applyAlignment="1">
      <alignment horizontal="left" vertical="center"/>
    </xf>
    <xf numFmtId="0" fontId="120" fillId="0" borderId="179" xfId="6" applyNumberFormat="1" applyFont="1" applyFill="1" applyBorder="1" applyAlignment="1">
      <alignment horizontal="left" vertical="top"/>
    </xf>
    <xf numFmtId="0" fontId="120" fillId="0" borderId="179" xfId="6" applyNumberFormat="1" applyFont="1" applyFill="1" applyBorder="1" applyAlignment="1">
      <alignment horizontal="left" vertical="center"/>
    </xf>
    <xf numFmtId="192" fontId="124" fillId="0" borderId="183" xfId="6" applyNumberFormat="1" applyFont="1" applyBorder="1" applyAlignment="1">
      <alignment horizontal="right" vertical="center"/>
    </xf>
    <xf numFmtId="0" fontId="120" fillId="0" borderId="61" xfId="6" applyNumberFormat="1" applyFont="1" applyFill="1" applyBorder="1" applyAlignment="1">
      <alignment horizontal="left" vertical="center"/>
    </xf>
    <xf numFmtId="0" fontId="120" fillId="0" borderId="62" xfId="6" applyNumberFormat="1" applyFont="1" applyFill="1" applyBorder="1" applyAlignment="1">
      <alignment horizontal="left" vertical="top"/>
    </xf>
    <xf numFmtId="0" fontId="120" fillId="0" borderId="62" xfId="6" applyNumberFormat="1" applyFont="1" applyFill="1" applyBorder="1" applyAlignment="1">
      <alignment horizontal="left" vertical="center"/>
    </xf>
    <xf numFmtId="192" fontId="124" fillId="0" borderId="64" xfId="6" applyNumberFormat="1" applyFont="1" applyBorder="1" applyAlignment="1">
      <alignment horizontal="right" vertical="center"/>
    </xf>
    <xf numFmtId="0" fontId="126" fillId="0" borderId="62" xfId="6" applyNumberFormat="1" applyFont="1" applyFill="1" applyBorder="1" applyAlignment="1">
      <alignment horizontal="left" vertical="top"/>
    </xf>
    <xf numFmtId="0" fontId="126" fillId="0" borderId="62" xfId="6" applyNumberFormat="1" applyFont="1" applyFill="1" applyBorder="1" applyAlignment="1">
      <alignment horizontal="left" vertical="center"/>
    </xf>
    <xf numFmtId="0" fontId="126" fillId="0" borderId="174" xfId="6" applyNumberFormat="1" applyFont="1" applyFill="1" applyBorder="1" applyAlignment="1">
      <alignment horizontal="left" vertical="top"/>
    </xf>
    <xf numFmtId="0" fontId="126" fillId="0" borderId="174" xfId="6" applyNumberFormat="1" applyFont="1" applyFill="1" applyBorder="1" applyAlignment="1">
      <alignment horizontal="left" vertical="center"/>
    </xf>
    <xf numFmtId="0" fontId="126" fillId="0" borderId="179" xfId="6" applyNumberFormat="1" applyFont="1" applyFill="1" applyBorder="1" applyAlignment="1">
      <alignment horizontal="left" vertical="top"/>
    </xf>
    <xf numFmtId="0" fontId="126" fillId="0" borderId="179" xfId="6" applyNumberFormat="1" applyFont="1" applyFill="1" applyBorder="1" applyAlignment="1">
      <alignment horizontal="left" vertical="center"/>
    </xf>
    <xf numFmtId="49" fontId="120" fillId="0" borderId="120" xfId="6" applyNumberFormat="1" applyFont="1" applyFill="1" applyBorder="1" applyAlignment="1">
      <alignment horizontal="center" vertical="center"/>
    </xf>
    <xf numFmtId="0" fontId="67" fillId="9" borderId="125" xfId="6" applyNumberFormat="1" applyFont="1" applyFill="1" applyBorder="1" applyAlignment="1">
      <alignment horizontal="right" vertical="center" shrinkToFit="1"/>
    </xf>
    <xf numFmtId="49" fontId="120" fillId="0" borderId="120" xfId="6" applyNumberFormat="1" applyFont="1" applyFill="1" applyBorder="1" applyAlignment="1">
      <alignment horizontal="center" vertical="center" shrinkToFit="1"/>
    </xf>
    <xf numFmtId="0" fontId="120" fillId="0" borderId="193" xfId="15" applyNumberFormat="1" applyFont="1" applyFill="1" applyBorder="1" applyAlignment="1">
      <alignment horizontal="center" vertical="center" wrapText="1"/>
    </xf>
    <xf numFmtId="0" fontId="120" fillId="0" borderId="0" xfId="6" applyNumberFormat="1" applyFont="1" applyBorder="1" applyAlignment="1">
      <alignment vertical="center" shrinkToFit="1"/>
    </xf>
    <xf numFmtId="0" fontId="65" fillId="0" borderId="0" xfId="6" applyNumberFormat="1" applyFont="1" applyBorder="1" applyAlignment="1">
      <alignment horizontal="left" vertical="center"/>
    </xf>
    <xf numFmtId="0" fontId="120" fillId="0" borderId="0" xfId="6" applyNumberFormat="1" applyFont="1" applyBorder="1" applyAlignment="1">
      <alignment horizontal="right" vertical="center"/>
    </xf>
    <xf numFmtId="0" fontId="120" fillId="0" borderId="168" xfId="15" applyNumberFormat="1" applyFont="1" applyBorder="1" applyAlignment="1">
      <alignment horizontal="left" vertical="center"/>
    </xf>
    <xf numFmtId="0" fontId="120" fillId="0" borderId="169" xfId="15" applyNumberFormat="1" applyFont="1" applyBorder="1" applyAlignment="1">
      <alignment horizontal="center" vertical="center"/>
    </xf>
    <xf numFmtId="0" fontId="120" fillId="0" borderId="170" xfId="15" applyNumberFormat="1" applyFont="1" applyBorder="1" applyAlignment="1">
      <alignment horizontal="center" vertical="center"/>
    </xf>
    <xf numFmtId="0" fontId="120" fillId="0" borderId="178" xfId="15" applyNumberFormat="1" applyFont="1" applyBorder="1" applyAlignment="1">
      <alignment horizontal="left" vertical="center"/>
    </xf>
    <xf numFmtId="0" fontId="120" fillId="0" borderId="179" xfId="15" applyNumberFormat="1" applyFont="1" applyBorder="1" applyAlignment="1">
      <alignment horizontal="center" vertical="center"/>
    </xf>
    <xf numFmtId="0" fontId="120" fillId="0" borderId="180" xfId="15" applyNumberFormat="1" applyFont="1" applyBorder="1" applyAlignment="1">
      <alignment horizontal="center" vertical="center"/>
    </xf>
    <xf numFmtId="0" fontId="120" fillId="0" borderId="316" xfId="6" applyNumberFormat="1" applyFont="1" applyFill="1" applyBorder="1" applyAlignment="1">
      <alignment horizontal="left" vertical="center"/>
    </xf>
    <xf numFmtId="0" fontId="120" fillId="0" borderId="314" xfId="6" applyNumberFormat="1" applyFont="1" applyFill="1" applyBorder="1" applyAlignment="1">
      <alignment horizontal="left" vertical="top"/>
    </xf>
    <xf numFmtId="0" fontId="120" fillId="0" borderId="314" xfId="6" applyNumberFormat="1" applyFont="1" applyFill="1" applyBorder="1" applyAlignment="1">
      <alignment horizontal="left" vertical="center"/>
    </xf>
    <xf numFmtId="192" fontId="124" fillId="0" borderId="317" xfId="6" applyNumberFormat="1" applyFont="1" applyBorder="1" applyAlignment="1">
      <alignment horizontal="right" vertical="center"/>
    </xf>
    <xf numFmtId="0" fontId="65" fillId="0" borderId="0" xfId="11" applyNumberFormat="1" applyFont="1" applyBorder="1" applyAlignment="1">
      <alignment vertical="center"/>
    </xf>
    <xf numFmtId="0" fontId="65" fillId="0" borderId="0" xfId="6" applyNumberFormat="1" applyFont="1" applyFill="1" applyBorder="1" applyAlignment="1">
      <alignment horizontal="left" vertical="top"/>
    </xf>
    <xf numFmtId="0" fontId="126" fillId="0" borderId="314" xfId="6" applyNumberFormat="1" applyFont="1" applyFill="1" applyBorder="1" applyAlignment="1">
      <alignment horizontal="left" vertical="top"/>
    </xf>
    <xf numFmtId="0" fontId="126" fillId="0" borderId="314" xfId="6" applyNumberFormat="1" applyFont="1" applyFill="1" applyBorder="1" applyAlignment="1">
      <alignment horizontal="left" vertical="center"/>
    </xf>
    <xf numFmtId="0" fontId="120" fillId="0" borderId="120" xfId="6" applyNumberFormat="1" applyFont="1" applyFill="1" applyBorder="1" applyAlignment="1">
      <alignment horizontal="centerContinuous" vertical="center" shrinkToFit="1"/>
    </xf>
    <xf numFmtId="0" fontId="120" fillId="0" borderId="126" xfId="6" applyNumberFormat="1" applyFont="1" applyFill="1" applyBorder="1" applyAlignment="1">
      <alignment horizontal="centerContinuous" vertical="center"/>
    </xf>
    <xf numFmtId="0" fontId="120" fillId="0" borderId="121" xfId="6" applyNumberFormat="1" applyFont="1" applyFill="1" applyBorder="1" applyAlignment="1">
      <alignment horizontal="centerContinuous" vertical="center"/>
    </xf>
    <xf numFmtId="0" fontId="65" fillId="0" borderId="192" xfId="6" applyNumberFormat="1" applyFont="1" applyFill="1" applyBorder="1" applyAlignment="1">
      <alignment horizontal="center" vertical="top" textRotation="255"/>
    </xf>
    <xf numFmtId="0" fontId="65" fillId="0" borderId="193" xfId="6" applyNumberFormat="1" applyFont="1" applyFill="1" applyBorder="1" applyAlignment="1">
      <alignment horizontal="center" vertical="top" textRotation="255"/>
    </xf>
    <xf numFmtId="0" fontId="65" fillId="0" borderId="83" xfId="6" applyNumberFormat="1" applyFont="1" applyFill="1" applyBorder="1" applyAlignment="1">
      <alignment horizontal="center" vertical="top" textRotation="255"/>
    </xf>
    <xf numFmtId="0" fontId="65" fillId="0" borderId="41" xfId="6" applyNumberFormat="1" applyFont="1" applyFill="1" applyBorder="1" applyAlignment="1">
      <alignment horizontal="center" vertical="top" textRotation="255"/>
    </xf>
    <xf numFmtId="0" fontId="65" fillId="9" borderId="16" xfId="6" applyNumberFormat="1" applyFont="1" applyFill="1" applyBorder="1" applyAlignment="1">
      <alignment horizontal="center" vertical="top" textRotation="255" shrinkToFit="1"/>
    </xf>
    <xf numFmtId="0" fontId="65" fillId="9" borderId="99" xfId="6" applyNumberFormat="1" applyFont="1" applyFill="1" applyBorder="1" applyAlignment="1">
      <alignment horizontal="center" vertical="top" textRotation="255" shrinkToFit="1"/>
    </xf>
    <xf numFmtId="49" fontId="120" fillId="0" borderId="125" xfId="6" applyNumberFormat="1" applyFont="1" applyFill="1" applyBorder="1" applyAlignment="1">
      <alignment horizontal="center" vertical="center" wrapText="1" shrinkToFit="1"/>
    </xf>
    <xf numFmtId="49" fontId="120" fillId="0" borderId="192" xfId="15" applyNumberFormat="1" applyFont="1" applyFill="1" applyBorder="1" applyAlignment="1">
      <alignment horizontal="center" vertical="center" wrapText="1"/>
    </xf>
    <xf numFmtId="49" fontId="120" fillId="0" borderId="121" xfId="15" applyNumberFormat="1" applyFont="1" applyFill="1" applyBorder="1" applyAlignment="1">
      <alignment horizontal="center" vertical="center" wrapText="1"/>
    </xf>
    <xf numFmtId="0" fontId="140" fillId="0" borderId="192" xfId="15" applyNumberFormat="1" applyFont="1" applyFill="1" applyBorder="1" applyAlignment="1">
      <alignment horizontal="center" vertical="center" wrapText="1"/>
    </xf>
    <xf numFmtId="0" fontId="140" fillId="0" borderId="193" xfId="15" applyNumberFormat="1" applyFont="1" applyFill="1" applyBorder="1" applyAlignment="1">
      <alignment horizontal="center" vertical="center" wrapText="1"/>
    </xf>
    <xf numFmtId="0" fontId="89" fillId="0" borderId="74" xfId="15" applyNumberFormat="1" applyFont="1" applyFill="1" applyBorder="1" applyAlignment="1">
      <alignment horizontal="center" vertical="center" wrapText="1"/>
    </xf>
    <xf numFmtId="0" fontId="89" fillId="0" borderId="121" xfId="15" applyNumberFormat="1" applyFont="1" applyFill="1" applyBorder="1" applyAlignment="1">
      <alignment horizontal="center" vertical="center" wrapText="1"/>
    </xf>
    <xf numFmtId="186" fontId="92" fillId="2" borderId="307" xfId="6" applyNumberFormat="1" applyFont="1" applyFill="1" applyBorder="1" applyAlignment="1">
      <alignment horizontal="right" vertical="center"/>
    </xf>
    <xf numFmtId="186" fontId="67" fillId="11" borderId="121" xfId="6" applyNumberFormat="1" applyFont="1" applyFill="1" applyBorder="1" applyAlignment="1">
      <alignment horizontal="right" vertical="center"/>
    </xf>
    <xf numFmtId="186" fontId="67" fillId="9" borderId="125" xfId="6" applyNumberFormat="1" applyFont="1" applyFill="1" applyBorder="1" applyAlignment="1">
      <alignment horizontal="right" vertical="center"/>
    </xf>
    <xf numFmtId="0" fontId="89" fillId="0" borderId="192" xfId="15" applyNumberFormat="1" applyFont="1" applyFill="1" applyBorder="1" applyAlignment="1">
      <alignment horizontal="center" vertical="center" wrapText="1"/>
    </xf>
    <xf numFmtId="0" fontId="120" fillId="0" borderId="192" xfId="15" applyFont="1" applyFill="1" applyBorder="1" applyAlignment="1">
      <alignment horizontal="center" vertical="center" wrapText="1"/>
    </xf>
    <xf numFmtId="0" fontId="120" fillId="0" borderId="121" xfId="15" applyFont="1" applyFill="1" applyBorder="1" applyAlignment="1">
      <alignment horizontal="center" vertical="center" wrapText="1"/>
    </xf>
    <xf numFmtId="0" fontId="89" fillId="0" borderId="194" xfId="15" applyNumberFormat="1" applyFont="1" applyFill="1" applyBorder="1" applyAlignment="1">
      <alignment horizontal="center" vertical="center" wrapText="1"/>
    </xf>
    <xf numFmtId="186" fontId="92" fillId="2" borderId="197" xfId="6" applyNumberFormat="1" applyFont="1" applyFill="1" applyBorder="1" applyAlignment="1">
      <alignment horizontal="right" vertical="center"/>
    </xf>
    <xf numFmtId="186" fontId="92" fillId="2" borderId="198" xfId="6" applyNumberFormat="1" applyFont="1" applyFill="1" applyBorder="1" applyAlignment="1">
      <alignment horizontal="right" vertical="center"/>
    </xf>
    <xf numFmtId="49" fontId="3" fillId="3" borderId="320" xfId="2" applyNumberFormat="1" applyFont="1" applyFill="1" applyBorder="1" applyAlignment="1">
      <alignment vertical="center"/>
    </xf>
    <xf numFmtId="49" fontId="3" fillId="3" borderId="321" xfId="2" applyNumberFormat="1" applyFont="1" applyFill="1" applyBorder="1" applyAlignment="1">
      <alignment vertical="center"/>
    </xf>
    <xf numFmtId="49" fontId="90" fillId="3" borderId="322" xfId="1" applyNumberFormat="1" applyFont="1" applyFill="1" applyBorder="1" applyAlignment="1">
      <alignment vertical="center"/>
    </xf>
    <xf numFmtId="49" fontId="5" fillId="3" borderId="323" xfId="1" applyNumberFormat="1" applyFont="1" applyFill="1" applyBorder="1" applyAlignment="1">
      <alignment vertical="center"/>
    </xf>
    <xf numFmtId="49" fontId="47" fillId="3" borderId="324" xfId="1" applyNumberFormat="1" applyFont="1" applyFill="1" applyBorder="1" applyAlignment="1">
      <alignment vertical="center"/>
    </xf>
    <xf numFmtId="49" fontId="3" fillId="3" borderId="324" xfId="1" applyNumberFormat="1" applyFont="1" applyFill="1" applyBorder="1" applyAlignment="1">
      <alignment vertical="center"/>
    </xf>
    <xf numFmtId="49" fontId="3" fillId="3" borderId="324" xfId="1" applyNumberFormat="1" applyFont="1" applyFill="1" applyBorder="1" applyAlignment="1">
      <alignment vertical="top"/>
    </xf>
    <xf numFmtId="49" fontId="46" fillId="3" borderId="324" xfId="1" applyNumberFormat="1" applyFont="1" applyFill="1" applyBorder="1" applyAlignment="1">
      <alignment vertical="center"/>
    </xf>
    <xf numFmtId="49" fontId="53" fillId="3" borderId="324" xfId="1" applyNumberFormat="1" applyFont="1" applyFill="1" applyBorder="1" applyAlignment="1">
      <alignment horizontal="right" vertical="center"/>
    </xf>
    <xf numFmtId="0" fontId="92" fillId="3" borderId="22" xfId="11" applyNumberFormat="1" applyFont="1" applyFill="1" applyBorder="1" applyAlignment="1">
      <alignment vertical="center"/>
    </xf>
    <xf numFmtId="0" fontId="73" fillId="3" borderId="23" xfId="11" applyNumberFormat="1" applyFont="1" applyFill="1" applyBorder="1" applyAlignment="1">
      <alignment vertical="center"/>
    </xf>
    <xf numFmtId="0" fontId="65" fillId="0" borderId="65" xfId="6" applyNumberFormat="1" applyFont="1" applyBorder="1" applyAlignment="1">
      <alignment vertical="center"/>
    </xf>
    <xf numFmtId="181" fontId="67" fillId="0" borderId="65" xfId="6" applyNumberFormat="1" applyFont="1" applyFill="1" applyBorder="1" applyAlignment="1">
      <alignment vertical="center"/>
    </xf>
    <xf numFmtId="0" fontId="71" fillId="0" borderId="0" xfId="6" applyNumberFormat="1" applyFont="1" applyFill="1" applyBorder="1" applyAlignment="1"/>
    <xf numFmtId="0" fontId="67" fillId="0" borderId="0" xfId="6" applyNumberFormat="1" applyFont="1" applyFill="1" applyBorder="1" applyAlignment="1">
      <alignment horizontal="center" vertical="center"/>
    </xf>
    <xf numFmtId="0" fontId="65" fillId="0" borderId="0" xfId="6" applyNumberFormat="1" applyFont="1" applyFill="1" applyBorder="1" applyAlignment="1">
      <alignment horizontal="right" vertical="center"/>
    </xf>
    <xf numFmtId="0" fontId="94" fillId="0" borderId="0" xfId="6" applyNumberFormat="1" applyFont="1" applyBorder="1" applyAlignment="1">
      <alignment horizontal="right"/>
    </xf>
    <xf numFmtId="0" fontId="71" fillId="0" borderId="0" xfId="6" applyNumberFormat="1" applyFont="1" applyFill="1" applyBorder="1" applyAlignment="1">
      <alignment vertical="center"/>
    </xf>
    <xf numFmtId="0" fontId="94" fillId="0" borderId="0" xfId="6" applyNumberFormat="1" applyFont="1" applyBorder="1" applyAlignment="1">
      <alignment horizontal="right" vertical="center"/>
    </xf>
    <xf numFmtId="0" fontId="116" fillId="0" borderId="0" xfId="16" applyNumberFormat="1" applyFont="1" applyFill="1" applyBorder="1" applyAlignment="1">
      <alignment vertical="center"/>
    </xf>
    <xf numFmtId="0" fontId="65" fillId="0" borderId="0" xfId="6" applyNumberFormat="1" applyFont="1" applyBorder="1" applyAlignment="1"/>
    <xf numFmtId="0" fontId="65" fillId="0" borderId="0" xfId="16" applyNumberFormat="1" applyFont="1">
      <alignment vertical="center"/>
    </xf>
    <xf numFmtId="0" fontId="65" fillId="0" borderId="0" xfId="6" applyNumberFormat="1" applyFont="1"/>
    <xf numFmtId="0" fontId="71" fillId="0" borderId="191" xfId="6" quotePrefix="1" applyNumberFormat="1" applyFont="1" applyFill="1" applyBorder="1" applyAlignment="1">
      <alignment horizontal="center" vertical="center"/>
    </xf>
    <xf numFmtId="0" fontId="65" fillId="0" borderId="0" xfId="6" applyNumberFormat="1" applyFont="1" applyFill="1" applyBorder="1"/>
    <xf numFmtId="186" fontId="95" fillId="2" borderId="127" xfId="11" applyNumberFormat="1" applyFont="1" applyFill="1" applyBorder="1" applyAlignment="1">
      <alignment vertical="center"/>
    </xf>
    <xf numFmtId="186" fontId="95" fillId="2" borderId="128" xfId="11" applyNumberFormat="1" applyFont="1" applyFill="1" applyBorder="1" applyAlignment="1">
      <alignment vertical="center"/>
    </xf>
    <xf numFmtId="186" fontId="141" fillId="2" borderId="128" xfId="11" applyNumberFormat="1" applyFont="1" applyFill="1" applyBorder="1" applyAlignment="1">
      <alignment vertical="center"/>
    </xf>
    <xf numFmtId="186" fontId="95" fillId="2" borderId="251" xfId="11" applyNumberFormat="1" applyFont="1" applyFill="1" applyBorder="1" applyAlignment="1">
      <alignment vertical="center"/>
    </xf>
    <xf numFmtId="0" fontId="94" fillId="0" borderId="0" xfId="6" applyNumberFormat="1" applyFont="1" applyFill="1" applyBorder="1" applyAlignment="1">
      <alignment horizontal="right" vertical="center"/>
    </xf>
    <xf numFmtId="186" fontId="98" fillId="11" borderId="99" xfId="11" applyNumberFormat="1" applyFont="1" applyFill="1" applyBorder="1" applyAlignment="1">
      <alignment vertical="center"/>
    </xf>
    <xf numFmtId="186" fontId="142" fillId="11" borderId="99" xfId="11" applyNumberFormat="1" applyFont="1" applyFill="1" applyBorder="1" applyAlignment="1">
      <alignment vertical="center"/>
    </xf>
    <xf numFmtId="186" fontId="98" fillId="9" borderId="125" xfId="11" applyNumberFormat="1" applyFont="1" applyFill="1" applyBorder="1" applyAlignment="1">
      <alignment vertical="center"/>
    </xf>
    <xf numFmtId="186" fontId="142" fillId="9" borderId="125" xfId="11" applyNumberFormat="1" applyFont="1" applyFill="1" applyBorder="1" applyAlignment="1">
      <alignment vertical="center"/>
    </xf>
    <xf numFmtId="49" fontId="65" fillId="0" borderId="112" xfId="11" applyNumberFormat="1" applyFont="1" applyFill="1" applyBorder="1" applyAlignment="1">
      <alignment horizontal="center" vertical="center" wrapText="1"/>
    </xf>
    <xf numFmtId="49" fontId="65" fillId="0" borderId="113" xfId="11" applyNumberFormat="1" applyFont="1" applyFill="1" applyBorder="1" applyAlignment="1">
      <alignment horizontal="center" vertical="center" wrapText="1"/>
    </xf>
    <xf numFmtId="49" fontId="65" fillId="0" borderId="113" xfId="11" applyNumberFormat="1" applyFont="1" applyFill="1" applyBorder="1" applyAlignment="1">
      <alignment vertical="center" wrapText="1"/>
    </xf>
    <xf numFmtId="186" fontId="98" fillId="0" borderId="0" xfId="11" applyNumberFormat="1" applyFont="1" applyFill="1" applyBorder="1" applyAlignment="1">
      <alignment vertical="center"/>
    </xf>
    <xf numFmtId="186" fontId="142" fillId="0" borderId="0" xfId="11" applyNumberFormat="1" applyFont="1" applyFill="1" applyBorder="1" applyAlignment="1">
      <alignment vertical="center"/>
    </xf>
    <xf numFmtId="186" fontId="98" fillId="0" borderId="60" xfId="11" applyNumberFormat="1" applyFont="1" applyFill="1" applyBorder="1" applyAlignment="1">
      <alignment vertical="center"/>
    </xf>
    <xf numFmtId="49" fontId="65" fillId="0" borderId="65" xfId="11" applyNumberFormat="1" applyFont="1" applyFill="1" applyBorder="1" applyAlignment="1">
      <alignment horizontal="center" vertical="center" wrapText="1"/>
    </xf>
    <xf numFmtId="49" fontId="65" fillId="0" borderId="0" xfId="11" applyNumberFormat="1" applyFont="1" applyFill="1" applyBorder="1" applyAlignment="1">
      <alignment horizontal="center" vertical="center" wrapText="1"/>
    </xf>
    <xf numFmtId="49" fontId="65" fillId="0" borderId="0" xfId="11" applyNumberFormat="1" applyFont="1" applyFill="1" applyBorder="1" applyAlignment="1">
      <alignment vertical="center" wrapText="1"/>
    </xf>
    <xf numFmtId="49" fontId="65" fillId="0" borderId="16" xfId="11" applyNumberFormat="1" applyFont="1" applyFill="1" applyBorder="1" applyAlignment="1">
      <alignment horizontal="center" vertical="center" wrapText="1"/>
    </xf>
    <xf numFmtId="49" fontId="65" fillId="0" borderId="14" xfId="11" applyNumberFormat="1" applyFont="1" applyFill="1" applyBorder="1" applyAlignment="1">
      <alignment horizontal="center" vertical="center" wrapText="1"/>
    </xf>
    <xf numFmtId="49" fontId="65" fillId="0" borderId="14" xfId="11" applyNumberFormat="1" applyFont="1" applyFill="1" applyBorder="1" applyAlignment="1">
      <alignment vertical="center" wrapText="1"/>
    </xf>
    <xf numFmtId="186" fontId="98" fillId="0" borderId="14" xfId="11" applyNumberFormat="1" applyFont="1" applyFill="1" applyBorder="1" applyAlignment="1">
      <alignment vertical="center"/>
    </xf>
    <xf numFmtId="186" fontId="142" fillId="0" borderId="14" xfId="11" applyNumberFormat="1" applyFont="1" applyFill="1" applyBorder="1" applyAlignment="1">
      <alignment vertical="center"/>
    </xf>
    <xf numFmtId="186" fontId="98" fillId="0" borderId="17" xfId="11" applyNumberFormat="1" applyFont="1" applyFill="1" applyBorder="1" applyAlignment="1">
      <alignment vertical="center"/>
    </xf>
    <xf numFmtId="186" fontId="141" fillId="2" borderId="127" xfId="11" applyNumberFormat="1" applyFont="1" applyFill="1" applyBorder="1" applyAlignment="1">
      <alignment vertical="center"/>
    </xf>
    <xf numFmtId="186" fontId="98" fillId="0" borderId="113" xfId="11" applyNumberFormat="1" applyFont="1" applyFill="1" applyBorder="1" applyAlignment="1">
      <alignment vertical="center"/>
    </xf>
    <xf numFmtId="186" fontId="142" fillId="0" borderId="113" xfId="11" applyNumberFormat="1" applyFont="1" applyFill="1" applyBorder="1" applyAlignment="1">
      <alignment vertical="center"/>
    </xf>
    <xf numFmtId="186" fontId="98" fillId="0" borderId="124" xfId="11" applyNumberFormat="1" applyFont="1" applyFill="1" applyBorder="1" applyAlignment="1">
      <alignment vertical="center"/>
    </xf>
    <xf numFmtId="0" fontId="143" fillId="0" borderId="0" xfId="11" applyFont="1" applyAlignment="1">
      <alignment vertical="center"/>
    </xf>
    <xf numFmtId="49" fontId="71" fillId="0" borderId="112" xfId="15" applyNumberFormat="1" applyFont="1" applyFill="1" applyBorder="1" applyAlignment="1">
      <alignment horizontal="center" vertical="center" wrapText="1"/>
    </xf>
    <xf numFmtId="0" fontId="143" fillId="0" borderId="113" xfId="11" applyFont="1" applyBorder="1" applyAlignment="1">
      <alignment horizontal="center" vertical="top"/>
    </xf>
    <xf numFmtId="49" fontId="46" fillId="0" borderId="113" xfId="11" applyNumberFormat="1" applyFont="1" applyBorder="1" applyAlignment="1">
      <alignment vertical="top"/>
    </xf>
    <xf numFmtId="49" fontId="46" fillId="0" borderId="65" xfId="11" applyNumberFormat="1" applyFont="1" applyBorder="1" applyAlignment="1">
      <alignment horizontal="left" vertical="top" indent="1"/>
    </xf>
    <xf numFmtId="49" fontId="46" fillId="0" borderId="0" xfId="11" applyNumberFormat="1" applyFont="1" applyAlignment="1">
      <alignment vertical="center"/>
    </xf>
    <xf numFmtId="49" fontId="71" fillId="0" borderId="65" xfId="15" applyNumberFormat="1" applyFont="1" applyFill="1" applyBorder="1" applyAlignment="1">
      <alignment horizontal="center" vertical="center" wrapText="1"/>
    </xf>
    <xf numFmtId="0" fontId="143" fillId="0" borderId="0" xfId="11" applyFont="1" applyBorder="1" applyAlignment="1">
      <alignment horizontal="center" vertical="top"/>
    </xf>
    <xf numFmtId="49" fontId="46" fillId="0" borderId="0" xfId="11" applyNumberFormat="1" applyFont="1" applyBorder="1" applyAlignment="1">
      <alignment vertical="top"/>
    </xf>
    <xf numFmtId="49" fontId="71" fillId="0" borderId="16" xfId="15" applyNumberFormat="1" applyFont="1" applyFill="1" applyBorder="1" applyAlignment="1">
      <alignment horizontal="center" vertical="center" wrapText="1"/>
    </xf>
    <xf numFmtId="0" fontId="143" fillId="0" borderId="14" xfId="11" applyFont="1" applyBorder="1" applyAlignment="1">
      <alignment horizontal="center" vertical="top"/>
    </xf>
    <xf numFmtId="49" fontId="46" fillId="0" borderId="14" xfId="11" applyNumberFormat="1" applyFont="1" applyBorder="1" applyAlignment="1">
      <alignment vertical="top"/>
    </xf>
    <xf numFmtId="0" fontId="143" fillId="0" borderId="0" xfId="11" applyFont="1">
      <alignment vertical="center"/>
    </xf>
    <xf numFmtId="0" fontId="143" fillId="0" borderId="113" xfId="11" applyFont="1" applyBorder="1" applyAlignment="1">
      <alignment horizontal="center" vertical="center"/>
    </xf>
    <xf numFmtId="0" fontId="143" fillId="0" borderId="0" xfId="11" applyFont="1" applyBorder="1" applyAlignment="1">
      <alignment horizontal="center" vertical="center"/>
    </xf>
    <xf numFmtId="0" fontId="143" fillId="0" borderId="14" xfId="11" applyFont="1" applyBorder="1" applyAlignment="1">
      <alignment horizontal="center" vertical="center"/>
    </xf>
    <xf numFmtId="186" fontId="98" fillId="11" borderId="17" xfId="11" applyNumberFormat="1" applyFont="1" applyFill="1" applyBorder="1" applyAlignment="1">
      <alignment vertical="center"/>
    </xf>
    <xf numFmtId="186" fontId="98" fillId="9" borderId="121" xfId="11" applyNumberFormat="1" applyFont="1" applyFill="1" applyBorder="1" applyAlignment="1">
      <alignment vertical="center"/>
    </xf>
    <xf numFmtId="186" fontId="142" fillId="11" borderId="17" xfId="11" applyNumberFormat="1" applyFont="1" applyFill="1" applyBorder="1" applyAlignment="1">
      <alignment vertical="center"/>
    </xf>
    <xf numFmtId="186" fontId="142" fillId="9" borderId="121" xfId="11" applyNumberFormat="1" applyFont="1" applyFill="1" applyBorder="1" applyAlignment="1">
      <alignment vertical="center"/>
    </xf>
    <xf numFmtId="186" fontId="141" fillId="2" borderId="130" xfId="11" applyNumberFormat="1" applyFont="1" applyFill="1" applyBorder="1" applyAlignment="1">
      <alignment vertical="center"/>
    </xf>
    <xf numFmtId="49" fontId="103" fillId="3" borderId="0" xfId="1" applyNumberFormat="1" applyFont="1" applyFill="1" applyBorder="1" applyAlignment="1">
      <alignment vertical="center"/>
    </xf>
    <xf numFmtId="49" fontId="53" fillId="5" borderId="0" xfId="1" applyNumberFormat="1" applyFont="1" applyFill="1" applyBorder="1" applyAlignment="1">
      <alignment horizontal="right" vertical="center"/>
    </xf>
    <xf numFmtId="49" fontId="53" fillId="5" borderId="115" xfId="1" applyNumberFormat="1" applyFont="1" applyFill="1" applyBorder="1" applyAlignment="1">
      <alignment horizontal="right" vertical="center"/>
    </xf>
    <xf numFmtId="49" fontId="3" fillId="5" borderId="109" xfId="2" applyNumberFormat="1" applyFont="1" applyFill="1" applyBorder="1" applyAlignment="1">
      <alignment vertical="center"/>
    </xf>
    <xf numFmtId="49" fontId="3" fillId="5" borderId="110" xfId="2" applyNumberFormat="1" applyFont="1" applyFill="1" applyBorder="1" applyAlignment="1">
      <alignment vertical="center"/>
    </xf>
    <xf numFmtId="49" fontId="48" fillId="5" borderId="115" xfId="1" applyNumberFormat="1" applyFont="1" applyFill="1" applyBorder="1" applyAlignment="1">
      <alignment horizontal="right" vertical="center"/>
    </xf>
    <xf numFmtId="0" fontId="112" fillId="3" borderId="158" xfId="4" applyFont="1" applyFill="1" applyBorder="1" applyAlignment="1">
      <alignment horizontal="center" vertical="center"/>
    </xf>
    <xf numFmtId="0" fontId="115" fillId="4" borderId="270" xfId="0" applyFont="1" applyFill="1" applyBorder="1" applyAlignment="1">
      <alignment horizontal="left" vertical="center" indent="1"/>
    </xf>
    <xf numFmtId="0" fontId="115" fillId="4" borderId="272" xfId="0" applyFont="1" applyFill="1" applyBorder="1" applyAlignment="1">
      <alignment horizontal="left" vertical="center" indent="1"/>
    </xf>
    <xf numFmtId="0" fontId="115" fillId="4" borderId="271" xfId="0" applyFont="1" applyFill="1" applyBorder="1" applyAlignment="1">
      <alignment horizontal="left" vertical="center" indent="1"/>
    </xf>
    <xf numFmtId="0" fontId="12" fillId="6" borderId="49" xfId="0" applyFont="1" applyFill="1" applyBorder="1" applyAlignment="1">
      <alignment horizontal="center" vertical="center" textRotation="255" wrapText="1"/>
    </xf>
    <xf numFmtId="0" fontId="12" fillId="6" borderId="21" xfId="0" applyFont="1" applyFill="1" applyBorder="1" applyAlignment="1">
      <alignment horizontal="center" vertical="center" textRotation="255" wrapText="1"/>
    </xf>
    <xf numFmtId="0" fontId="12" fillId="6" borderId="20" xfId="0" applyFont="1" applyFill="1" applyBorder="1" applyAlignment="1">
      <alignment horizontal="center" vertical="center" textRotation="255" wrapText="1"/>
    </xf>
    <xf numFmtId="0" fontId="0" fillId="6" borderId="0" xfId="0" applyFill="1" applyAlignment="1">
      <alignment horizontal="center" vertical="center"/>
    </xf>
    <xf numFmtId="0" fontId="19" fillId="6" borderId="1" xfId="0" applyFont="1" applyFill="1" applyBorder="1" applyAlignment="1">
      <alignment horizontal="center" vertical="center"/>
    </xf>
    <xf numFmtId="0" fontId="0" fillId="2" borderId="51" xfId="0" applyFill="1" applyBorder="1" applyAlignment="1">
      <alignment horizontal="center" vertical="center"/>
    </xf>
    <xf numFmtId="0" fontId="0" fillId="2" borderId="105" xfId="0" applyFill="1" applyBorder="1" applyAlignment="1">
      <alignment horizontal="center" vertical="center"/>
    </xf>
    <xf numFmtId="0" fontId="0" fillId="2" borderId="101" xfId="0" applyFill="1" applyBorder="1" applyAlignment="1">
      <alignment horizontal="center" vertical="center"/>
    </xf>
    <xf numFmtId="0" fontId="0" fillId="2" borderId="106" xfId="0" applyFill="1" applyBorder="1" applyAlignment="1">
      <alignment horizontal="center" vertical="center"/>
    </xf>
    <xf numFmtId="0" fontId="13" fillId="6" borderId="19" xfId="0" applyFont="1" applyFill="1" applyBorder="1" applyAlignment="1">
      <alignment horizontal="center" vertical="center"/>
    </xf>
    <xf numFmtId="0" fontId="13" fillId="6" borderId="21" xfId="0" applyFont="1" applyFill="1" applyBorder="1" applyAlignment="1">
      <alignment horizontal="center" vertical="center"/>
    </xf>
    <xf numFmtId="0" fontId="13" fillId="6" borderId="20" xfId="0" applyFont="1" applyFill="1" applyBorder="1" applyAlignment="1">
      <alignment horizontal="center" vertical="center"/>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7"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0" borderId="19" xfId="0" applyFill="1" applyBorder="1" applyAlignment="1">
      <alignment horizontal="center" vertical="center" wrapText="1"/>
    </xf>
    <xf numFmtId="0" fontId="0" fillId="0" borderId="20" xfId="0" applyFill="1" applyBorder="1" applyAlignment="1">
      <alignment horizontal="center" vertical="center"/>
    </xf>
    <xf numFmtId="0" fontId="114" fillId="4" borderId="270" xfId="0" applyFont="1" applyFill="1" applyBorder="1" applyAlignment="1">
      <alignment horizontal="left" vertical="center" indent="1"/>
    </xf>
    <xf numFmtId="0" fontId="0" fillId="6" borderId="0" xfId="0" applyFill="1" applyBorder="1" applyAlignment="1">
      <alignment horizontal="center" vertical="center"/>
    </xf>
    <xf numFmtId="0" fontId="31" fillId="7" borderId="6" xfId="4" applyFont="1" applyFill="1" applyBorder="1" applyAlignment="1">
      <alignment horizontal="center" vertical="center"/>
    </xf>
    <xf numFmtId="0" fontId="31" fillId="7" borderId="10" xfId="4" applyFont="1" applyFill="1" applyBorder="1" applyAlignment="1">
      <alignment horizontal="center" vertical="center"/>
    </xf>
    <xf numFmtId="0" fontId="31" fillId="7" borderId="11" xfId="4" applyFont="1" applyFill="1" applyBorder="1" applyAlignment="1">
      <alignment horizontal="center" vertical="center"/>
    </xf>
    <xf numFmtId="0" fontId="31" fillId="7" borderId="15" xfId="4" applyFont="1" applyFill="1" applyBorder="1" applyAlignment="1">
      <alignment horizontal="center" vertical="center"/>
    </xf>
    <xf numFmtId="0" fontId="31" fillId="7" borderId="0" xfId="4" applyFont="1" applyFill="1" applyBorder="1" applyAlignment="1">
      <alignment horizontal="center" vertical="center"/>
    </xf>
    <xf numFmtId="0" fontId="31" fillId="7" borderId="18" xfId="4" applyFont="1" applyFill="1" applyBorder="1" applyAlignment="1">
      <alignment horizontal="center" vertical="center"/>
    </xf>
    <xf numFmtId="0" fontId="31" fillId="7" borderId="7" xfId="4" applyFont="1" applyFill="1" applyBorder="1" applyAlignment="1">
      <alignment horizontal="center" vertical="center"/>
    </xf>
    <xf numFmtId="0" fontId="31" fillId="7" borderId="12" xfId="4" applyFont="1" applyFill="1" applyBorder="1" applyAlignment="1">
      <alignment horizontal="center" vertical="center"/>
    </xf>
    <xf numFmtId="0" fontId="31" fillId="7" borderId="13" xfId="4" applyFont="1" applyFill="1" applyBorder="1" applyAlignment="1">
      <alignment horizontal="center" vertical="center"/>
    </xf>
    <xf numFmtId="0" fontId="7" fillId="6" borderId="0" xfId="0" applyFont="1" applyFill="1" applyAlignment="1">
      <alignment horizontal="center" vertical="center"/>
    </xf>
    <xf numFmtId="0" fontId="15" fillId="6" borderId="0" xfId="0" applyFont="1" applyFill="1" applyAlignment="1">
      <alignment horizontal="center" vertical="center"/>
    </xf>
    <xf numFmtId="0" fontId="8" fillId="6" borderId="0" xfId="0" applyFont="1" applyFill="1" applyAlignment="1">
      <alignment horizontal="center" vertical="center"/>
    </xf>
    <xf numFmtId="0" fontId="9" fillId="6" borderId="0" xfId="0" quotePrefix="1" applyFont="1" applyFill="1" applyAlignment="1">
      <alignment horizontal="center"/>
    </xf>
    <xf numFmtId="0" fontId="9" fillId="6" borderId="0" xfId="0" applyFont="1" applyFill="1" applyAlignment="1">
      <alignment horizontal="center"/>
    </xf>
    <xf numFmtId="0" fontId="19" fillId="6" borderId="112" xfId="0" applyFont="1" applyFill="1" applyBorder="1" applyAlignment="1">
      <alignment horizontal="center" vertical="center"/>
    </xf>
    <xf numFmtId="0" fontId="19" fillId="6" borderId="113" xfId="0" applyFont="1" applyFill="1" applyBorder="1" applyAlignment="1">
      <alignment horizontal="center" vertical="center"/>
    </xf>
    <xf numFmtId="0" fontId="19" fillId="6" borderId="124" xfId="0" applyFont="1" applyFill="1" applyBorder="1" applyAlignment="1">
      <alignment horizontal="center" vertical="center"/>
    </xf>
    <xf numFmtId="0" fontId="19" fillId="6" borderId="16" xfId="0" applyFont="1" applyFill="1" applyBorder="1" applyAlignment="1">
      <alignment horizontal="center" vertical="center"/>
    </xf>
    <xf numFmtId="0" fontId="19" fillId="6" borderId="14" xfId="0" applyFont="1" applyFill="1" applyBorder="1" applyAlignment="1">
      <alignment horizontal="center" vertical="center"/>
    </xf>
    <xf numFmtId="0" fontId="19" fillId="6" borderId="17" xfId="0" applyFont="1" applyFill="1" applyBorder="1" applyAlignment="1">
      <alignment horizontal="center" vertical="center"/>
    </xf>
    <xf numFmtId="0" fontId="12" fillId="6" borderId="125" xfId="0" applyFont="1" applyFill="1" applyBorder="1" applyAlignment="1">
      <alignment horizontal="center" vertical="center"/>
    </xf>
    <xf numFmtId="0" fontId="13" fillId="6" borderId="125" xfId="0" applyFont="1" applyFill="1" applyBorder="1" applyAlignment="1">
      <alignment horizontal="center" vertical="center"/>
    </xf>
    <xf numFmtId="0" fontId="13" fillId="6" borderId="157" xfId="0" applyFont="1" applyFill="1" applyBorder="1" applyAlignment="1">
      <alignment horizontal="center" vertical="center"/>
    </xf>
    <xf numFmtId="0" fontId="112" fillId="7" borderId="125" xfId="4" applyFont="1" applyFill="1" applyBorder="1" applyAlignment="1">
      <alignment horizontal="center" vertical="center" wrapText="1"/>
    </xf>
    <xf numFmtId="0" fontId="113" fillId="7" borderId="125" xfId="4" applyFont="1" applyFill="1" applyBorder="1" applyAlignment="1">
      <alignment horizontal="center" vertical="center" wrapText="1"/>
    </xf>
    <xf numFmtId="0" fontId="113" fillId="7" borderId="273" xfId="4" applyFont="1" applyFill="1" applyBorder="1" applyAlignment="1">
      <alignment horizontal="center" vertical="center" wrapText="1"/>
    </xf>
    <xf numFmtId="0" fontId="113" fillId="7" borderId="157" xfId="4" applyFont="1" applyFill="1" applyBorder="1" applyAlignment="1">
      <alignment horizontal="center" vertical="center" wrapText="1"/>
    </xf>
    <xf numFmtId="0" fontId="113" fillId="7" borderId="158" xfId="4" applyFont="1" applyFill="1" applyBorder="1" applyAlignment="1">
      <alignment horizontal="center" vertical="center" wrapText="1"/>
    </xf>
    <xf numFmtId="0" fontId="108" fillId="6" borderId="0" xfId="0" applyFont="1" applyFill="1" applyBorder="1" applyAlignment="1">
      <alignment horizontal="left" vertical="top" wrapText="1"/>
    </xf>
    <xf numFmtId="0" fontId="17" fillId="6" borderId="0" xfId="0" applyFont="1" applyFill="1" applyAlignment="1">
      <alignment horizontal="center"/>
    </xf>
    <xf numFmtId="0" fontId="7" fillId="6" borderId="29" xfId="0" applyFont="1" applyFill="1" applyBorder="1" applyAlignment="1">
      <alignment horizontal="center" vertical="center"/>
    </xf>
    <xf numFmtId="0" fontId="7" fillId="6" borderId="26" xfId="0" applyFont="1" applyFill="1" applyBorder="1" applyAlignment="1">
      <alignment horizontal="center" vertical="center"/>
    </xf>
    <xf numFmtId="0" fontId="0" fillId="2" borderId="50" xfId="0" applyFill="1" applyBorder="1" applyAlignment="1">
      <alignment horizontal="center" vertical="center"/>
    </xf>
    <xf numFmtId="0" fontId="0" fillId="2" borderId="104" xfId="0" applyFill="1" applyBorder="1" applyAlignment="1">
      <alignment horizontal="center" vertical="center"/>
    </xf>
    <xf numFmtId="0" fontId="17" fillId="6" borderId="0" xfId="0" applyFont="1" applyFill="1" applyBorder="1" applyAlignment="1">
      <alignment horizontal="center"/>
    </xf>
    <xf numFmtId="0" fontId="18" fillId="6" borderId="0" xfId="0" applyFont="1" applyFill="1" applyBorder="1" applyAlignment="1">
      <alignment horizontal="center"/>
    </xf>
    <xf numFmtId="0" fontId="30" fillId="3" borderId="112" xfId="6" applyFont="1" applyFill="1" applyBorder="1" applyAlignment="1">
      <alignment horizontal="center" vertical="center"/>
    </xf>
    <xf numFmtId="0" fontId="30" fillId="3" borderId="124" xfId="6" applyFont="1" applyFill="1" applyBorder="1" applyAlignment="1">
      <alignment horizontal="center" vertical="center"/>
    </xf>
    <xf numFmtId="0" fontId="30" fillId="3" borderId="65" xfId="6" applyFont="1" applyFill="1" applyBorder="1" applyAlignment="1">
      <alignment horizontal="center" vertical="center"/>
    </xf>
    <xf numFmtId="0" fontId="30" fillId="3" borderId="60" xfId="6" applyFont="1" applyFill="1" applyBorder="1" applyAlignment="1">
      <alignment horizontal="center" vertical="center"/>
    </xf>
    <xf numFmtId="0" fontId="30" fillId="3" borderId="16" xfId="6" applyFont="1" applyFill="1" applyBorder="1" applyAlignment="1">
      <alignment horizontal="center" vertical="center"/>
    </xf>
    <xf numFmtId="0" fontId="30" fillId="3" borderId="17" xfId="6" applyFont="1" applyFill="1" applyBorder="1" applyAlignment="1">
      <alignment horizontal="center" vertical="center"/>
    </xf>
    <xf numFmtId="0" fontId="59" fillId="0" borderId="112" xfId="6" applyFont="1" applyFill="1" applyBorder="1" applyAlignment="1">
      <alignment horizontal="center" vertical="center"/>
    </xf>
    <xf numFmtId="0" fontId="59" fillId="0" borderId="113" xfId="6" applyFont="1" applyFill="1" applyBorder="1" applyAlignment="1">
      <alignment horizontal="center" vertical="center"/>
    </xf>
    <xf numFmtId="0" fontId="59" fillId="0" borderId="124" xfId="6" applyFont="1" applyFill="1" applyBorder="1" applyAlignment="1">
      <alignment horizontal="center" vertical="center"/>
    </xf>
    <xf numFmtId="0" fontId="59" fillId="0" borderId="65" xfId="6" applyFont="1" applyFill="1" applyBorder="1" applyAlignment="1">
      <alignment horizontal="center" vertical="center"/>
    </xf>
    <xf numFmtId="0" fontId="59" fillId="0" borderId="0" xfId="6" applyFont="1" applyFill="1" applyBorder="1" applyAlignment="1">
      <alignment horizontal="center" vertical="center"/>
    </xf>
    <xf numFmtId="0" fontId="59" fillId="0" borderId="60" xfId="6" applyFont="1" applyFill="1" applyBorder="1" applyAlignment="1">
      <alignment horizontal="center" vertical="center"/>
    </xf>
    <xf numFmtId="0" fontId="59" fillId="0" borderId="16" xfId="6" applyFont="1" applyFill="1" applyBorder="1" applyAlignment="1">
      <alignment horizontal="center" vertical="center"/>
    </xf>
    <xf numFmtId="0" fontId="59" fillId="0" borderId="14" xfId="6" applyFont="1" applyFill="1" applyBorder="1" applyAlignment="1">
      <alignment horizontal="center" vertical="center"/>
    </xf>
    <xf numFmtId="0" fontId="59" fillId="0" borderId="17" xfId="6" applyFont="1" applyFill="1" applyBorder="1" applyAlignment="1">
      <alignment horizontal="center" vertical="center"/>
    </xf>
    <xf numFmtId="49" fontId="45" fillId="3" borderId="111" xfId="1" applyNumberFormat="1" applyFont="1" applyFill="1" applyBorder="1" applyAlignment="1">
      <alignment vertical="center"/>
    </xf>
    <xf numFmtId="49" fontId="45" fillId="3" borderId="0" xfId="1" applyNumberFormat="1" applyFont="1" applyFill="1" applyBorder="1" applyAlignment="1">
      <alignment vertical="center"/>
    </xf>
    <xf numFmtId="0" fontId="109" fillId="9" borderId="112" xfId="4" applyFont="1" applyFill="1" applyBorder="1" applyAlignment="1">
      <alignment horizontal="center" vertical="center"/>
    </xf>
    <xf numFmtId="0" fontId="110" fillId="9" borderId="113" xfId="4" applyFont="1" applyFill="1" applyBorder="1" applyAlignment="1">
      <alignment horizontal="center" vertical="center"/>
    </xf>
    <xf numFmtId="0" fontId="110" fillId="9" borderId="114" xfId="4" applyFont="1" applyFill="1" applyBorder="1" applyAlignment="1">
      <alignment horizontal="center" vertical="center"/>
    </xf>
    <xf numFmtId="0" fontId="110" fillId="9" borderId="7" xfId="4" applyFont="1" applyFill="1" applyBorder="1" applyAlignment="1">
      <alignment horizontal="center" vertical="center"/>
    </xf>
    <xf numFmtId="0" fontId="110" fillId="9" borderId="12" xfId="4" applyFont="1" applyFill="1" applyBorder="1" applyAlignment="1">
      <alignment horizontal="center" vertical="center"/>
    </xf>
    <xf numFmtId="0" fontId="110" fillId="9" borderId="13" xfId="4" applyFont="1" applyFill="1" applyBorder="1" applyAlignment="1">
      <alignment horizontal="center" vertical="center"/>
    </xf>
    <xf numFmtId="49" fontId="54" fillId="5" borderId="119" xfId="1" applyNumberFormat="1" applyFont="1" applyFill="1" applyBorder="1" applyAlignment="1">
      <alignment horizontal="center" vertical="center"/>
    </xf>
    <xf numFmtId="49" fontId="14" fillId="6" borderId="119" xfId="1" applyNumberFormat="1" applyFont="1" applyFill="1" applyBorder="1" applyAlignment="1">
      <alignment vertical="center"/>
    </xf>
    <xf numFmtId="176" fontId="6" fillId="2" borderId="120" xfId="1" applyNumberFormat="1" applyFont="1" applyFill="1" applyBorder="1" applyAlignment="1">
      <alignment horizontal="center" vertical="center"/>
    </xf>
    <xf numFmtId="176" fontId="6" fillId="2" borderId="121" xfId="1" applyNumberFormat="1" applyFont="1" applyFill="1" applyBorder="1" applyAlignment="1">
      <alignment horizontal="center" vertical="center"/>
    </xf>
    <xf numFmtId="0" fontId="0" fillId="0" borderId="125" xfId="6" applyFont="1" applyFill="1" applyBorder="1" applyAlignment="1">
      <alignment horizontal="center" vertical="center"/>
    </xf>
    <xf numFmtId="0" fontId="5" fillId="0" borderId="125" xfId="6" applyFont="1" applyFill="1" applyBorder="1" applyAlignment="1">
      <alignment horizontal="center" vertical="center"/>
    </xf>
    <xf numFmtId="0" fontId="65" fillId="0" borderId="125" xfId="6" applyFont="1" applyFill="1" applyBorder="1" applyAlignment="1">
      <alignment horizontal="center" vertical="center" wrapText="1"/>
    </xf>
    <xf numFmtId="0" fontId="65" fillId="0" borderId="127" xfId="6" applyFont="1" applyFill="1" applyBorder="1" applyAlignment="1">
      <alignment horizontal="center" vertical="center"/>
    </xf>
    <xf numFmtId="0" fontId="65" fillId="0" borderId="128" xfId="6" applyFont="1" applyFill="1" applyBorder="1" applyAlignment="1">
      <alignment horizontal="center" vertical="center"/>
    </xf>
    <xf numFmtId="187" fontId="57" fillId="2" borderId="129" xfId="6" applyNumberFormat="1" applyFont="1" applyFill="1" applyBorder="1" applyAlignment="1">
      <alignment horizontal="right" vertical="center"/>
    </xf>
    <xf numFmtId="187" fontId="57" fillId="2" borderId="130" xfId="6" applyNumberFormat="1" applyFont="1" applyFill="1" applyBorder="1" applyAlignment="1">
      <alignment horizontal="right" vertical="center"/>
    </xf>
    <xf numFmtId="185" fontId="57" fillId="2" borderId="129" xfId="6" applyNumberFormat="1" applyFont="1" applyFill="1" applyBorder="1" applyAlignment="1">
      <alignment horizontal="center" vertical="center"/>
    </xf>
    <xf numFmtId="185" fontId="57" fillId="2" borderId="130" xfId="6" applyNumberFormat="1" applyFont="1" applyFill="1" applyBorder="1" applyAlignment="1">
      <alignment horizontal="center" vertical="center"/>
    </xf>
    <xf numFmtId="185" fontId="57" fillId="2" borderId="132" xfId="6" applyNumberFormat="1" applyFont="1" applyFill="1" applyBorder="1" applyAlignment="1">
      <alignment horizontal="center" vertical="center"/>
    </xf>
    <xf numFmtId="186" fontId="66" fillId="0" borderId="125" xfId="6" applyNumberFormat="1" applyFont="1" applyFill="1" applyBorder="1" applyAlignment="1">
      <alignment horizontal="right" vertical="distributed" wrapText="1"/>
    </xf>
    <xf numFmtId="186" fontId="66" fillId="0" borderId="125" xfId="6" applyNumberFormat="1" applyFont="1" applyFill="1" applyBorder="1" applyAlignment="1">
      <alignment horizontal="right" vertical="distributed"/>
    </xf>
    <xf numFmtId="186" fontId="66" fillId="0" borderId="112" xfId="6" applyNumberFormat="1" applyFont="1" applyFill="1" applyBorder="1" applyAlignment="1">
      <alignment horizontal="center" vertical="center"/>
    </xf>
    <xf numFmtId="186" fontId="66" fillId="0" borderId="124" xfId="6" applyNumberFormat="1" applyFont="1" applyFill="1" applyBorder="1" applyAlignment="1">
      <alignment horizontal="center" vertical="center"/>
    </xf>
    <xf numFmtId="186" fontId="66" fillId="0" borderId="65" xfId="6" applyNumberFormat="1" applyFont="1" applyFill="1" applyBorder="1" applyAlignment="1">
      <alignment horizontal="center" vertical="center"/>
    </xf>
    <xf numFmtId="186" fontId="66" fillId="0" borderId="60" xfId="6" applyNumberFormat="1" applyFont="1" applyFill="1" applyBorder="1" applyAlignment="1">
      <alignment horizontal="center" vertical="center"/>
    </xf>
    <xf numFmtId="186" fontId="66" fillId="0" borderId="16" xfId="6" applyNumberFormat="1" applyFont="1" applyFill="1" applyBorder="1" applyAlignment="1">
      <alignment horizontal="center" vertical="center"/>
    </xf>
    <xf numFmtId="186" fontId="66" fillId="0" borderId="17" xfId="6" applyNumberFormat="1" applyFont="1" applyFill="1" applyBorder="1" applyAlignment="1">
      <alignment horizontal="center" vertical="center"/>
    </xf>
    <xf numFmtId="0" fontId="65" fillId="0" borderId="120" xfId="6" applyFont="1" applyFill="1" applyBorder="1" applyAlignment="1">
      <alignment horizontal="center" vertical="center"/>
    </xf>
    <xf numFmtId="0" fontId="65" fillId="0" borderId="121" xfId="6" applyFont="1" applyFill="1" applyBorder="1" applyAlignment="1">
      <alignment horizontal="center" vertical="center"/>
    </xf>
    <xf numFmtId="0" fontId="65" fillId="0" borderId="126" xfId="6" applyFont="1" applyFill="1" applyBorder="1" applyAlignment="1">
      <alignment horizontal="center" vertical="center"/>
    </xf>
    <xf numFmtId="0" fontId="65" fillId="0" borderId="120" xfId="6" applyFont="1" applyFill="1" applyBorder="1" applyAlignment="1">
      <alignment horizontal="center" vertical="center" wrapText="1"/>
    </xf>
    <xf numFmtId="0" fontId="65" fillId="0" borderId="121" xfId="6" applyFont="1" applyFill="1" applyBorder="1" applyAlignment="1">
      <alignment horizontal="center" vertical="center" wrapText="1"/>
    </xf>
    <xf numFmtId="0" fontId="65" fillId="0" borderId="125" xfId="6" applyFont="1" applyFill="1" applyBorder="1" applyAlignment="1">
      <alignment horizontal="center" vertical="center"/>
    </xf>
    <xf numFmtId="187" fontId="65" fillId="0" borderId="120" xfId="6" applyNumberFormat="1" applyFont="1" applyFill="1" applyBorder="1" applyAlignment="1">
      <alignment horizontal="right" vertical="center"/>
    </xf>
    <xf numFmtId="187" fontId="65" fillId="0" borderId="121" xfId="6" applyNumberFormat="1" applyFont="1" applyFill="1" applyBorder="1" applyAlignment="1">
      <alignment horizontal="right" vertical="center"/>
    </xf>
    <xf numFmtId="178" fontId="65" fillId="0" borderId="120" xfId="6" applyNumberFormat="1" applyFont="1" applyFill="1" applyBorder="1" applyAlignment="1">
      <alignment horizontal="center" vertical="center" wrapText="1"/>
    </xf>
    <xf numFmtId="178" fontId="65" fillId="0" borderId="121" xfId="6" applyNumberFormat="1" applyFont="1" applyFill="1" applyBorder="1" applyAlignment="1">
      <alignment horizontal="center" vertical="center"/>
    </xf>
    <xf numFmtId="178" fontId="65" fillId="0" borderId="121" xfId="6" applyNumberFormat="1" applyFont="1" applyFill="1" applyBorder="1" applyAlignment="1">
      <alignment horizontal="center" vertical="center" wrapText="1"/>
    </xf>
    <xf numFmtId="178" fontId="65" fillId="0" borderId="120" xfId="6" applyNumberFormat="1" applyFont="1" applyFill="1" applyBorder="1" applyAlignment="1">
      <alignment horizontal="center" vertical="center"/>
    </xf>
    <xf numFmtId="187" fontId="65" fillId="2" borderId="120" xfId="6" applyNumberFormat="1" applyFont="1" applyFill="1" applyBorder="1" applyAlignment="1">
      <alignment horizontal="right" vertical="center"/>
    </xf>
    <xf numFmtId="187" fontId="65" fillId="2" borderId="121" xfId="6" applyNumberFormat="1" applyFont="1" applyFill="1" applyBorder="1" applyAlignment="1">
      <alignment horizontal="right" vertical="center"/>
    </xf>
    <xf numFmtId="185" fontId="65" fillId="2" borderId="120" xfId="6" applyNumberFormat="1" applyFont="1" applyFill="1" applyBorder="1" applyAlignment="1">
      <alignment horizontal="center" vertical="center" wrapText="1"/>
    </xf>
    <xf numFmtId="185" fontId="65" fillId="2" borderId="121" xfId="6" applyNumberFormat="1" applyFont="1" applyFill="1" applyBorder="1" applyAlignment="1">
      <alignment horizontal="center" vertical="center"/>
    </xf>
    <xf numFmtId="185" fontId="65" fillId="2" borderId="121" xfId="6" applyNumberFormat="1" applyFont="1" applyFill="1" applyBorder="1" applyAlignment="1">
      <alignment horizontal="center" vertical="center" wrapText="1"/>
    </xf>
    <xf numFmtId="185" fontId="65" fillId="2" borderId="120" xfId="6" applyNumberFormat="1" applyFont="1" applyFill="1" applyBorder="1" applyAlignment="1">
      <alignment horizontal="center" vertical="center"/>
    </xf>
    <xf numFmtId="177" fontId="5" fillId="0" borderId="113" xfId="6" applyNumberFormat="1" applyFont="1" applyFill="1" applyBorder="1" applyAlignment="1">
      <alignment horizontal="center" vertical="center"/>
    </xf>
    <xf numFmtId="183" fontId="66" fillId="0" borderId="112" xfId="6" applyNumberFormat="1" applyFont="1" applyFill="1" applyBorder="1" applyAlignment="1">
      <alignment horizontal="center" vertical="center"/>
    </xf>
    <xf numFmtId="183" fontId="66" fillId="0" borderId="124" xfId="6" applyNumberFormat="1" applyFont="1" applyFill="1" applyBorder="1" applyAlignment="1">
      <alignment horizontal="center" vertical="center"/>
    </xf>
    <xf numFmtId="183" fontId="66" fillId="0" borderId="65" xfId="6" applyNumberFormat="1" applyFont="1" applyFill="1" applyBorder="1" applyAlignment="1">
      <alignment horizontal="center" vertical="center"/>
    </xf>
    <xf numFmtId="183" fontId="66" fillId="0" borderId="60" xfId="6" applyNumberFormat="1" applyFont="1" applyFill="1" applyBorder="1" applyAlignment="1">
      <alignment horizontal="center" vertical="center"/>
    </xf>
    <xf numFmtId="183" fontId="66" fillId="0" borderId="16" xfId="6" applyNumberFormat="1" applyFont="1" applyFill="1" applyBorder="1" applyAlignment="1">
      <alignment horizontal="center" vertical="center"/>
    </xf>
    <xf numFmtId="183" fontId="66" fillId="0" borderId="17" xfId="6" applyNumberFormat="1" applyFont="1" applyFill="1" applyBorder="1" applyAlignment="1">
      <alignment horizontal="center" vertical="center"/>
    </xf>
    <xf numFmtId="187" fontId="57" fillId="2" borderId="129" xfId="6" applyNumberFormat="1" applyFont="1" applyFill="1" applyBorder="1" applyAlignment="1">
      <alignment vertical="center"/>
    </xf>
    <xf numFmtId="187" fontId="57" fillId="2" borderId="130" xfId="6" applyNumberFormat="1" applyFont="1" applyFill="1" applyBorder="1" applyAlignment="1">
      <alignment vertical="center"/>
    </xf>
    <xf numFmtId="187" fontId="65" fillId="2" borderId="120" xfId="6" applyNumberFormat="1" applyFont="1" applyFill="1" applyBorder="1" applyAlignment="1">
      <alignment vertical="center"/>
    </xf>
    <xf numFmtId="187" fontId="65" fillId="2" borderId="121" xfId="6" applyNumberFormat="1" applyFont="1" applyFill="1" applyBorder="1" applyAlignment="1">
      <alignment vertical="center"/>
    </xf>
    <xf numFmtId="187" fontId="65" fillId="0" borderId="120" xfId="6" applyNumberFormat="1" applyFont="1" applyFill="1" applyBorder="1" applyAlignment="1">
      <alignment vertical="center"/>
    </xf>
    <xf numFmtId="187" fontId="65" fillId="0" borderId="121" xfId="6" applyNumberFormat="1" applyFont="1" applyFill="1" applyBorder="1" applyAlignment="1">
      <alignment vertical="center"/>
    </xf>
    <xf numFmtId="0" fontId="32" fillId="3" borderId="65" xfId="6" applyFont="1" applyFill="1" applyBorder="1" applyAlignment="1">
      <alignment horizontal="center" vertical="center"/>
    </xf>
    <xf numFmtId="0" fontId="32" fillId="3" borderId="0" xfId="6" applyFont="1" applyFill="1" applyBorder="1" applyAlignment="1">
      <alignment horizontal="center" vertical="center"/>
    </xf>
    <xf numFmtId="0" fontId="32" fillId="3" borderId="60" xfId="6" applyFont="1" applyFill="1" applyBorder="1" applyAlignment="1">
      <alignment horizontal="center" vertical="center"/>
    </xf>
    <xf numFmtId="0" fontId="27" fillId="3" borderId="133" xfId="10" applyFont="1" applyFill="1" applyBorder="1" applyAlignment="1">
      <alignment horizontal="center" vertical="center"/>
    </xf>
    <xf numFmtId="0" fontId="27" fillId="3" borderId="134" xfId="10" applyFont="1" applyFill="1" applyBorder="1" applyAlignment="1">
      <alignment horizontal="center" vertical="center"/>
    </xf>
    <xf numFmtId="0" fontId="27" fillId="3" borderId="143" xfId="10" applyFont="1" applyFill="1" applyBorder="1" applyAlignment="1">
      <alignment horizontal="center" vertical="center"/>
    </xf>
    <xf numFmtId="0" fontId="27" fillId="3" borderId="144" xfId="10" applyFont="1" applyFill="1" applyBorder="1" applyAlignment="1">
      <alignment horizontal="center" vertical="center"/>
    </xf>
    <xf numFmtId="0" fontId="30" fillId="3" borderId="135" xfId="10" applyFont="1" applyFill="1" applyBorder="1" applyAlignment="1">
      <alignment horizontal="center" vertical="center"/>
    </xf>
    <xf numFmtId="0" fontId="30" fillId="3" borderId="136" xfId="10" applyFont="1" applyFill="1" applyBorder="1" applyAlignment="1">
      <alignment horizontal="center" vertical="center"/>
    </xf>
    <xf numFmtId="0" fontId="69" fillId="2" borderId="135" xfId="10" applyFont="1" applyFill="1" applyBorder="1" applyAlignment="1">
      <alignment horizontal="left" vertical="top" wrapText="1"/>
    </xf>
    <xf numFmtId="0" fontId="69" fillId="2" borderId="137" xfId="10" applyFont="1" applyFill="1" applyBorder="1" applyAlignment="1">
      <alignment horizontal="left" vertical="top" wrapText="1"/>
    </xf>
    <xf numFmtId="0" fontId="69" fillId="2" borderId="138" xfId="10" applyFont="1" applyFill="1" applyBorder="1" applyAlignment="1">
      <alignment horizontal="left" vertical="top" wrapText="1"/>
    </xf>
    <xf numFmtId="49" fontId="65" fillId="0" borderId="0" xfId="1" applyNumberFormat="1" applyFont="1" applyAlignment="1">
      <alignment horizontal="center" vertical="center"/>
    </xf>
    <xf numFmtId="49" fontId="70" fillId="3" borderId="139" xfId="1" applyNumberFormat="1" applyFont="1" applyFill="1" applyBorder="1" applyAlignment="1">
      <alignment horizontal="center" vertical="center" textRotation="255"/>
    </xf>
    <xf numFmtId="49" fontId="70" fillId="3" borderId="149" xfId="1" applyNumberFormat="1" applyFont="1" applyFill="1" applyBorder="1" applyAlignment="1">
      <alignment horizontal="center" vertical="center" textRotation="255"/>
    </xf>
    <xf numFmtId="49" fontId="70" fillId="2" borderId="140" xfId="1" applyNumberFormat="1" applyFont="1" applyFill="1" applyBorder="1" applyAlignment="1">
      <alignment horizontal="left" vertical="top"/>
    </xf>
    <xf numFmtId="49" fontId="70" fillId="2" borderId="141" xfId="1" applyNumberFormat="1" applyFont="1" applyFill="1" applyBorder="1" applyAlignment="1">
      <alignment horizontal="left" vertical="top"/>
    </xf>
    <xf numFmtId="49" fontId="70" fillId="2" borderId="142" xfId="1" applyNumberFormat="1" applyFont="1" applyFill="1" applyBorder="1" applyAlignment="1">
      <alignment horizontal="left" vertical="top"/>
    </xf>
    <xf numFmtId="49" fontId="70" fillId="2" borderId="150" xfId="1" applyNumberFormat="1" applyFont="1" applyFill="1" applyBorder="1" applyAlignment="1">
      <alignment horizontal="left" vertical="top"/>
    </xf>
    <xf numFmtId="49" fontId="70" fillId="2" borderId="151" xfId="1" applyNumberFormat="1" applyFont="1" applyFill="1" applyBorder="1" applyAlignment="1">
      <alignment horizontal="left" vertical="top"/>
    </xf>
    <xf numFmtId="49" fontId="70" fillId="2" borderId="152" xfId="1" applyNumberFormat="1" applyFont="1" applyFill="1" applyBorder="1" applyAlignment="1">
      <alignment horizontal="left" vertical="top"/>
    </xf>
    <xf numFmtId="0" fontId="30" fillId="3" borderId="145" xfId="10" applyFont="1" applyFill="1" applyBorder="1" applyAlignment="1">
      <alignment horizontal="center" vertical="center"/>
    </xf>
    <xf numFmtId="0" fontId="30" fillId="3" borderId="146" xfId="10" applyFont="1" applyFill="1" applyBorder="1" applyAlignment="1">
      <alignment horizontal="center" vertical="center"/>
    </xf>
    <xf numFmtId="0" fontId="69" fillId="2" borderId="145" xfId="10" applyFont="1" applyFill="1" applyBorder="1" applyAlignment="1">
      <alignment horizontal="left" vertical="top" wrapText="1"/>
    </xf>
    <xf numFmtId="0" fontId="69" fillId="2" borderId="147" xfId="10" applyFont="1" applyFill="1" applyBorder="1" applyAlignment="1">
      <alignment horizontal="left" vertical="top" wrapText="1"/>
    </xf>
    <xf numFmtId="0" fontId="69" fillId="2" borderId="148" xfId="10" applyFont="1" applyFill="1" applyBorder="1" applyAlignment="1">
      <alignment horizontal="left" vertical="top" wrapText="1"/>
    </xf>
    <xf numFmtId="0" fontId="65" fillId="2" borderId="120" xfId="6" applyFont="1" applyFill="1" applyBorder="1" applyAlignment="1">
      <alignment horizontal="center" vertical="center" wrapText="1"/>
    </xf>
    <xf numFmtId="0" fontId="65" fillId="2" borderId="121" xfId="6" applyFont="1" applyFill="1" applyBorder="1" applyAlignment="1">
      <alignment horizontal="center" vertical="center"/>
    </xf>
    <xf numFmtId="178" fontId="65" fillId="2" borderId="120" xfId="6" applyNumberFormat="1" applyFont="1" applyFill="1" applyBorder="1" applyAlignment="1">
      <alignment horizontal="center" vertical="center" wrapText="1"/>
    </xf>
    <xf numFmtId="178" fontId="65" fillId="2" borderId="121" xfId="6" applyNumberFormat="1" applyFont="1" applyFill="1" applyBorder="1" applyAlignment="1">
      <alignment horizontal="center" vertical="center" wrapText="1"/>
    </xf>
    <xf numFmtId="178" fontId="65" fillId="2" borderId="120" xfId="6" applyNumberFormat="1" applyFont="1" applyFill="1" applyBorder="1" applyAlignment="1">
      <alignment horizontal="center" vertical="center"/>
    </xf>
    <xf numFmtId="178" fontId="65" fillId="2" borderId="121" xfId="6" applyNumberFormat="1" applyFont="1" applyFill="1" applyBorder="1" applyAlignment="1">
      <alignment horizontal="center" vertical="center"/>
    </xf>
    <xf numFmtId="0" fontId="65" fillId="2" borderId="120" xfId="6" applyFont="1" applyFill="1" applyBorder="1" applyAlignment="1">
      <alignment horizontal="center" vertical="center"/>
    </xf>
    <xf numFmtId="2" fontId="65" fillId="2" borderId="120" xfId="6" applyNumberFormat="1" applyFont="1" applyFill="1" applyBorder="1" applyAlignment="1">
      <alignment horizontal="center" vertical="center" wrapText="1"/>
    </xf>
    <xf numFmtId="2" fontId="65" fillId="2" borderId="121" xfId="6" applyNumberFormat="1" applyFont="1" applyFill="1" applyBorder="1" applyAlignment="1">
      <alignment horizontal="center" vertical="center" wrapText="1"/>
    </xf>
    <xf numFmtId="0" fontId="64" fillId="0" borderId="0" xfId="11" applyNumberFormat="1" applyFont="1" applyAlignment="1">
      <alignment horizontal="center" vertical="center"/>
    </xf>
    <xf numFmtId="0" fontId="5" fillId="0" borderId="0" xfId="11" applyAlignment="1">
      <alignment horizontal="center" vertical="center"/>
    </xf>
    <xf numFmtId="0" fontId="65" fillId="0" borderId="112" xfId="6" applyNumberFormat="1" applyFont="1" applyBorder="1" applyAlignment="1">
      <alignment horizontal="center" vertical="center"/>
    </xf>
    <xf numFmtId="0" fontId="65" fillId="0" borderId="113" xfId="6" applyNumberFormat="1" applyFont="1" applyBorder="1" applyAlignment="1">
      <alignment horizontal="center" vertical="center"/>
    </xf>
    <xf numFmtId="0" fontId="65" fillId="0" borderId="75" xfId="6" applyNumberFormat="1" applyFont="1" applyBorder="1" applyAlignment="1">
      <alignment horizontal="center" vertical="center"/>
    </xf>
    <xf numFmtId="0" fontId="65" fillId="0" borderId="16" xfId="6" applyNumberFormat="1" applyFont="1" applyBorder="1" applyAlignment="1">
      <alignment horizontal="center" vertical="center"/>
    </xf>
    <xf numFmtId="0" fontId="65" fillId="0" borderId="14" xfId="6" applyNumberFormat="1" applyFont="1" applyBorder="1" applyAlignment="1">
      <alignment horizontal="center" vertical="center"/>
    </xf>
    <xf numFmtId="0" fontId="65" fillId="0" borderId="36" xfId="6" applyNumberFormat="1" applyFont="1" applyBorder="1" applyAlignment="1">
      <alignment horizontal="center" vertical="center"/>
    </xf>
    <xf numFmtId="0" fontId="117" fillId="0" borderId="153" xfId="6" applyNumberFormat="1" applyFont="1" applyFill="1" applyBorder="1" applyAlignment="1">
      <alignment horizontal="center" vertical="center"/>
    </xf>
    <xf numFmtId="0" fontId="5" fillId="0" borderId="154" xfId="11" applyNumberFormat="1" applyBorder="1" applyAlignment="1">
      <alignment horizontal="center" vertical="center"/>
    </xf>
    <xf numFmtId="0" fontId="5" fillId="0" borderId="155" xfId="11" applyNumberFormat="1" applyBorder="1" applyAlignment="1">
      <alignment horizontal="center" vertical="center"/>
    </xf>
    <xf numFmtId="0" fontId="65" fillId="11" borderId="296" xfId="6" applyNumberFormat="1" applyFont="1" applyFill="1" applyBorder="1" applyAlignment="1">
      <alignment horizontal="center" vertical="center"/>
    </xf>
    <xf numFmtId="0" fontId="5" fillId="0" borderId="126" xfId="11" applyNumberFormat="1" applyBorder="1" applyAlignment="1">
      <alignment horizontal="center" vertical="center"/>
    </xf>
    <xf numFmtId="0" fontId="5" fillId="0" borderId="121" xfId="11" applyNumberFormat="1" applyBorder="1" applyAlignment="1">
      <alignment horizontal="center" vertical="center"/>
    </xf>
    <xf numFmtId="0" fontId="65" fillId="9" borderId="120" xfId="6" applyNumberFormat="1" applyFont="1" applyFill="1" applyBorder="1" applyAlignment="1">
      <alignment horizontal="center" vertical="center" wrapText="1"/>
    </xf>
    <xf numFmtId="0" fontId="65" fillId="9" borderId="126" xfId="6" applyNumberFormat="1" applyFont="1" applyFill="1" applyBorder="1" applyAlignment="1">
      <alignment horizontal="center" vertical="center" wrapText="1"/>
    </xf>
    <xf numFmtId="0" fontId="65" fillId="9" borderId="121" xfId="6" applyNumberFormat="1" applyFont="1" applyFill="1" applyBorder="1" applyAlignment="1">
      <alignment horizontal="center" vertical="center" wrapText="1"/>
    </xf>
    <xf numFmtId="181" fontId="80" fillId="2" borderId="297" xfId="6" applyNumberFormat="1" applyFont="1" applyFill="1" applyBorder="1" applyAlignment="1">
      <alignment horizontal="center" vertical="center"/>
    </xf>
    <xf numFmtId="181" fontId="80" fillId="2" borderId="272" xfId="11" applyNumberFormat="1" applyFont="1" applyFill="1" applyBorder="1" applyAlignment="1">
      <alignment horizontal="center" vertical="center"/>
    </xf>
    <xf numFmtId="181" fontId="80" fillId="2" borderId="271" xfId="11" applyNumberFormat="1" applyFont="1" applyFill="1" applyBorder="1" applyAlignment="1">
      <alignment horizontal="center" vertical="center"/>
    </xf>
    <xf numFmtId="181" fontId="67" fillId="11" borderId="296" xfId="6" applyNumberFormat="1" applyFont="1" applyFill="1" applyBorder="1" applyAlignment="1">
      <alignment horizontal="center" vertical="center"/>
    </xf>
    <xf numFmtId="181" fontId="5" fillId="0" borderId="126" xfId="11" applyNumberFormat="1" applyBorder="1" applyAlignment="1">
      <alignment horizontal="center" vertical="center"/>
    </xf>
    <xf numFmtId="181" fontId="5" fillId="0" borderId="121" xfId="11" applyNumberFormat="1" applyBorder="1" applyAlignment="1">
      <alignment horizontal="center" vertical="center"/>
    </xf>
    <xf numFmtId="181" fontId="67" fillId="9" borderId="120" xfId="6" applyNumberFormat="1" applyFont="1" applyFill="1" applyBorder="1" applyAlignment="1">
      <alignment horizontal="center" vertical="center"/>
    </xf>
    <xf numFmtId="49" fontId="54" fillId="5" borderId="295" xfId="1" applyNumberFormat="1" applyFont="1" applyFill="1" applyBorder="1" applyAlignment="1">
      <alignment horizontal="center" vertical="center"/>
    </xf>
    <xf numFmtId="49" fontId="14" fillId="6" borderId="295" xfId="1" applyNumberFormat="1" applyFont="1" applyFill="1" applyBorder="1" applyAlignment="1">
      <alignment vertical="center"/>
    </xf>
    <xf numFmtId="0" fontId="30" fillId="3" borderId="113" xfId="6" applyFont="1" applyFill="1" applyBorder="1" applyAlignment="1">
      <alignment horizontal="center" vertical="center"/>
    </xf>
    <xf numFmtId="0" fontId="30" fillId="3" borderId="0" xfId="6" applyFont="1" applyFill="1" applyBorder="1" applyAlignment="1">
      <alignment horizontal="center" vertical="center"/>
    </xf>
    <xf numFmtId="0" fontId="30" fillId="3" borderId="14" xfId="6" applyFont="1" applyFill="1" applyBorder="1" applyAlignment="1">
      <alignment horizontal="center" vertical="center"/>
    </xf>
    <xf numFmtId="0" fontId="5" fillId="0" borderId="299" xfId="11" quotePrefix="1" applyNumberFormat="1" applyFont="1" applyBorder="1" applyAlignment="1">
      <alignment horizontal="distributed" vertical="center"/>
    </xf>
    <xf numFmtId="0" fontId="5" fillId="0" borderId="126" xfId="11" quotePrefix="1" applyNumberFormat="1" applyFont="1" applyBorder="1" applyAlignment="1">
      <alignment horizontal="distributed" vertical="center"/>
    </xf>
    <xf numFmtId="0" fontId="5" fillId="0" borderId="121" xfId="11" quotePrefix="1" applyNumberFormat="1" applyFont="1" applyBorder="1" applyAlignment="1">
      <alignment horizontal="distributed" vertical="center"/>
    </xf>
    <xf numFmtId="0" fontId="65" fillId="0" borderId="162" xfId="11" applyNumberFormat="1" applyFont="1" applyBorder="1" applyAlignment="1">
      <alignment horizontal="center" vertical="center"/>
    </xf>
    <xf numFmtId="0" fontId="65" fillId="0" borderId="163" xfId="11" applyNumberFormat="1" applyFont="1" applyBorder="1" applyAlignment="1">
      <alignment horizontal="center" vertical="center"/>
    </xf>
    <xf numFmtId="0" fontId="65" fillId="0" borderId="164" xfId="11" applyNumberFormat="1" applyFont="1" applyBorder="1" applyAlignment="1">
      <alignment horizontal="center" vertical="center"/>
    </xf>
    <xf numFmtId="186" fontId="80" fillId="2" borderId="165" xfId="6" applyNumberFormat="1" applyFont="1" applyFill="1" applyBorder="1" applyAlignment="1">
      <alignment horizontal="right" vertical="center" indent="1"/>
    </xf>
    <xf numFmtId="186" fontId="80" fillId="2" borderId="163" xfId="11" applyNumberFormat="1" applyFont="1" applyFill="1" applyBorder="1" applyAlignment="1">
      <alignment horizontal="right" vertical="center" indent="1"/>
    </xf>
    <xf numFmtId="186" fontId="80" fillId="2" borderId="166" xfId="11" applyNumberFormat="1" applyFont="1" applyFill="1" applyBorder="1" applyAlignment="1">
      <alignment horizontal="right" vertical="center" indent="1"/>
    </xf>
    <xf numFmtId="186" fontId="67" fillId="11" borderId="165" xfId="6" applyNumberFormat="1" applyFont="1" applyFill="1" applyBorder="1" applyAlignment="1">
      <alignment horizontal="right" vertical="center" indent="1"/>
    </xf>
    <xf numFmtId="186" fontId="5" fillId="0" borderId="163" xfId="11" applyNumberFormat="1" applyBorder="1" applyAlignment="1">
      <alignment horizontal="right" vertical="center" indent="1"/>
    </xf>
    <xf numFmtId="186" fontId="5" fillId="0" borderId="164" xfId="11" applyNumberFormat="1" applyBorder="1" applyAlignment="1">
      <alignment horizontal="right" vertical="center" indent="1"/>
    </xf>
    <xf numFmtId="186" fontId="67" fillId="9" borderId="162" xfId="6" applyNumberFormat="1" applyFont="1" applyFill="1" applyBorder="1" applyAlignment="1">
      <alignment horizontal="right" vertical="center" indent="1"/>
    </xf>
    <xf numFmtId="177" fontId="5" fillId="0" borderId="162" xfId="11" applyNumberFormat="1" applyFont="1" applyBorder="1" applyAlignment="1">
      <alignment horizontal="right" vertical="center" indent="1"/>
    </xf>
    <xf numFmtId="177" fontId="5" fillId="0" borderId="300" xfId="11" applyNumberFormat="1" applyFont="1" applyBorder="1" applyAlignment="1">
      <alignment horizontal="right" vertical="center" indent="1"/>
    </xf>
    <xf numFmtId="0" fontId="5" fillId="0" borderId="301" xfId="11" applyNumberFormat="1" applyFont="1" applyFill="1" applyBorder="1" applyAlignment="1">
      <alignment vertical="center"/>
    </xf>
    <xf numFmtId="0" fontId="5" fillId="0" borderId="300" xfId="11" applyNumberFormat="1" applyFont="1" applyFill="1" applyBorder="1" applyAlignment="1">
      <alignment vertical="center"/>
    </xf>
    <xf numFmtId="177" fontId="5" fillId="0" borderId="301" xfId="11" applyNumberFormat="1" applyFont="1" applyBorder="1" applyAlignment="1">
      <alignment vertical="center"/>
    </xf>
    <xf numFmtId="177" fontId="5" fillId="0" borderId="163" xfId="11" applyNumberFormat="1" applyFont="1" applyBorder="1" applyAlignment="1">
      <alignment vertical="center"/>
    </xf>
    <xf numFmtId="177" fontId="5" fillId="0" borderId="164" xfId="11" applyNumberFormat="1" applyFont="1" applyBorder="1" applyAlignment="1">
      <alignment vertical="center"/>
    </xf>
    <xf numFmtId="0" fontId="65" fillId="0" borderId="112" xfId="11" applyNumberFormat="1" applyFont="1" applyBorder="1" applyAlignment="1">
      <alignment horizontal="center" vertical="center"/>
    </xf>
    <xf numFmtId="0" fontId="65" fillId="0" borderId="113" xfId="11" applyNumberFormat="1" applyFont="1" applyBorder="1" applyAlignment="1">
      <alignment horizontal="center" vertical="center"/>
    </xf>
    <xf numFmtId="0" fontId="65" fillId="0" borderId="124" xfId="11" applyNumberFormat="1" applyFont="1" applyBorder="1" applyAlignment="1">
      <alignment horizontal="center" vertical="center"/>
    </xf>
    <xf numFmtId="0" fontId="65" fillId="0" borderId="16" xfId="11" applyNumberFormat="1" applyFont="1" applyBorder="1" applyAlignment="1">
      <alignment horizontal="center" vertical="center"/>
    </xf>
    <xf numFmtId="0" fontId="65" fillId="0" borderId="14" xfId="11" applyNumberFormat="1" applyFont="1" applyBorder="1" applyAlignment="1">
      <alignment horizontal="center" vertical="center"/>
    </xf>
    <xf numFmtId="0" fontId="65" fillId="0" borderId="17" xfId="11" applyNumberFormat="1" applyFont="1" applyBorder="1" applyAlignment="1">
      <alignment horizontal="center" vertical="center"/>
    </xf>
    <xf numFmtId="0" fontId="65" fillId="0" borderId="112" xfId="6" applyNumberFormat="1" applyFont="1" applyBorder="1" applyAlignment="1">
      <alignment horizontal="center" vertical="center" wrapText="1"/>
    </xf>
    <xf numFmtId="0" fontId="65" fillId="0" borderId="16" xfId="6" applyNumberFormat="1" applyFont="1" applyBorder="1" applyAlignment="1">
      <alignment horizontal="center" vertical="center" wrapText="1"/>
    </xf>
    <xf numFmtId="0" fontId="65" fillId="0" borderId="112" xfId="7" applyNumberFormat="1" applyFont="1" applyFill="1" applyBorder="1" applyAlignment="1">
      <alignment horizontal="center" vertical="center"/>
    </xf>
    <xf numFmtId="0" fontId="65" fillId="0" borderId="113" xfId="7" applyNumberFormat="1" applyFont="1" applyFill="1" applyBorder="1" applyAlignment="1">
      <alignment horizontal="center" vertical="center"/>
    </xf>
    <xf numFmtId="0" fontId="65" fillId="0" borderId="126" xfId="7" applyNumberFormat="1" applyFont="1" applyFill="1" applyBorder="1" applyAlignment="1">
      <alignment horizontal="center" vertical="center"/>
    </xf>
    <xf numFmtId="0" fontId="65" fillId="0" borderId="121" xfId="7" applyNumberFormat="1" applyFont="1" applyFill="1" applyBorder="1" applyAlignment="1">
      <alignment horizontal="center" vertical="center"/>
    </xf>
    <xf numFmtId="0" fontId="5" fillId="3" borderId="120" xfId="11" applyNumberFormat="1" applyFill="1" applyBorder="1" applyAlignment="1">
      <alignment horizontal="center" vertical="center"/>
    </xf>
    <xf numFmtId="0" fontId="5" fillId="3" borderId="126" xfId="11" applyNumberFormat="1" applyFill="1" applyBorder="1" applyAlignment="1">
      <alignment horizontal="center" vertical="center"/>
    </xf>
    <xf numFmtId="0" fontId="5" fillId="3" borderId="121" xfId="11" applyNumberFormat="1" applyFill="1" applyBorder="1" applyAlignment="1">
      <alignment horizontal="center" vertical="center"/>
    </xf>
    <xf numFmtId="0" fontId="117" fillId="0" borderId="154" xfId="11" applyNumberFormat="1" applyFont="1" applyBorder="1">
      <alignment vertical="center"/>
    </xf>
    <xf numFmtId="0" fontId="117" fillId="0" borderId="155" xfId="11" applyNumberFormat="1" applyFont="1" applyBorder="1">
      <alignment vertical="center"/>
    </xf>
    <xf numFmtId="0" fontId="5" fillId="0" borderId="120" xfId="11" applyNumberFormat="1" applyBorder="1" applyAlignment="1">
      <alignment horizontal="center" vertical="center"/>
    </xf>
    <xf numFmtId="0" fontId="5" fillId="0" borderId="298" xfId="11" applyNumberFormat="1" applyBorder="1" applyAlignment="1">
      <alignment horizontal="center" vertical="center"/>
    </xf>
    <xf numFmtId="0" fontId="5" fillId="0" borderId="299" xfId="11" applyNumberFormat="1" applyBorder="1" applyAlignment="1">
      <alignment horizontal="center" vertical="center"/>
    </xf>
    <xf numFmtId="0" fontId="65" fillId="0" borderId="65" xfId="6" applyNumberFormat="1" applyFont="1" applyFill="1" applyBorder="1" applyAlignment="1">
      <alignment horizontal="center" vertical="center"/>
    </xf>
    <xf numFmtId="0" fontId="65" fillId="0" borderId="0" xfId="6" applyNumberFormat="1" applyFont="1" applyFill="1" applyBorder="1" applyAlignment="1">
      <alignment horizontal="center" vertical="center"/>
    </xf>
    <xf numFmtId="0" fontId="65" fillId="0" borderId="60" xfId="6" applyNumberFormat="1" applyFont="1" applyFill="1" applyBorder="1" applyAlignment="1">
      <alignment horizontal="center" vertical="center"/>
    </xf>
    <xf numFmtId="0" fontId="65" fillId="0" borderId="16" xfId="6" applyNumberFormat="1" applyFont="1" applyFill="1" applyBorder="1" applyAlignment="1">
      <alignment horizontal="center" vertical="center"/>
    </xf>
    <xf numFmtId="0" fontId="65" fillId="0" borderId="14" xfId="6" applyNumberFormat="1" applyFont="1" applyFill="1" applyBorder="1" applyAlignment="1">
      <alignment horizontal="center" vertical="center"/>
    </xf>
    <xf numFmtId="0" fontId="65" fillId="0" borderId="17" xfId="6" applyNumberFormat="1" applyFont="1" applyFill="1" applyBorder="1" applyAlignment="1">
      <alignment horizontal="center" vertical="center"/>
    </xf>
    <xf numFmtId="186" fontId="80" fillId="2" borderId="171" xfId="6" applyNumberFormat="1" applyFont="1" applyFill="1" applyBorder="1" applyAlignment="1">
      <alignment horizontal="right" vertical="center" indent="1"/>
    </xf>
    <xf numFmtId="186" fontId="80" fillId="2" borderId="169" xfId="11" applyNumberFormat="1" applyFont="1" applyFill="1" applyBorder="1" applyAlignment="1">
      <alignment horizontal="right" vertical="center" indent="1"/>
    </xf>
    <xf numFmtId="186" fontId="80" fillId="2" borderId="172" xfId="11" applyNumberFormat="1" applyFont="1" applyFill="1" applyBorder="1" applyAlignment="1">
      <alignment horizontal="right" vertical="center" indent="1"/>
    </xf>
    <xf numFmtId="186" fontId="67" fillId="11" borderId="171" xfId="6" applyNumberFormat="1" applyFont="1" applyFill="1" applyBorder="1" applyAlignment="1">
      <alignment horizontal="right" vertical="center" indent="1"/>
    </xf>
    <xf numFmtId="186" fontId="5" fillId="0" borderId="169" xfId="11" applyNumberFormat="1" applyBorder="1" applyAlignment="1">
      <alignment horizontal="right" vertical="center" indent="1"/>
    </xf>
    <xf numFmtId="186" fontId="5" fillId="0" borderId="170" xfId="11" applyNumberFormat="1" applyBorder="1" applyAlignment="1">
      <alignment horizontal="right" vertical="center" indent="1"/>
    </xf>
    <xf numFmtId="186" fontId="67" fillId="9" borderId="168" xfId="6" applyNumberFormat="1" applyFont="1" applyFill="1" applyBorder="1" applyAlignment="1">
      <alignment horizontal="right" vertical="center" indent="1"/>
    </xf>
    <xf numFmtId="177" fontId="5" fillId="0" borderId="168" xfId="11" applyNumberFormat="1" applyFont="1" applyBorder="1" applyAlignment="1">
      <alignment horizontal="right" vertical="center" indent="1"/>
    </xf>
    <xf numFmtId="177" fontId="5" fillId="0" borderId="302" xfId="11" applyNumberFormat="1" applyFont="1" applyBorder="1" applyAlignment="1">
      <alignment horizontal="right" vertical="center" indent="1"/>
    </xf>
    <xf numFmtId="0" fontId="5" fillId="0" borderId="303" xfId="11" applyNumberFormat="1" applyFont="1" applyFill="1" applyBorder="1" applyAlignment="1">
      <alignment horizontal="center" vertical="center"/>
    </xf>
    <xf numFmtId="0" fontId="5" fillId="0" borderId="302" xfId="11" applyNumberFormat="1" applyFont="1" applyFill="1" applyBorder="1" applyAlignment="1">
      <alignment horizontal="center" vertical="center"/>
    </xf>
    <xf numFmtId="186" fontId="80" fillId="2" borderId="176" xfId="6" applyNumberFormat="1" applyFont="1" applyFill="1" applyBorder="1" applyAlignment="1">
      <alignment horizontal="right" vertical="center" indent="1"/>
    </xf>
    <xf numFmtId="186" fontId="80" fillId="2" borderId="174" xfId="11" applyNumberFormat="1" applyFont="1" applyFill="1" applyBorder="1" applyAlignment="1">
      <alignment horizontal="right" vertical="center" indent="1"/>
    </xf>
    <xf numFmtId="186" fontId="80" fillId="2" borderId="177" xfId="11" applyNumberFormat="1" applyFont="1" applyFill="1" applyBorder="1" applyAlignment="1">
      <alignment horizontal="right" vertical="center" indent="1"/>
    </xf>
    <xf numFmtId="186" fontId="67" fillId="11" borderId="176" xfId="6" applyNumberFormat="1" applyFont="1" applyFill="1" applyBorder="1" applyAlignment="1">
      <alignment horizontal="right" vertical="center" indent="1"/>
    </xf>
    <xf numFmtId="186" fontId="5" fillId="0" borderId="174" xfId="11" applyNumberFormat="1" applyBorder="1" applyAlignment="1">
      <alignment horizontal="right" vertical="center" indent="1"/>
    </xf>
    <xf numFmtId="186" fontId="5" fillId="0" borderId="175" xfId="11" applyNumberFormat="1" applyBorder="1" applyAlignment="1">
      <alignment horizontal="right" vertical="center" indent="1"/>
    </xf>
    <xf numFmtId="186" fontId="67" fillId="9" borderId="53" xfId="6" applyNumberFormat="1" applyFont="1" applyFill="1" applyBorder="1" applyAlignment="1">
      <alignment horizontal="right" vertical="center" indent="1"/>
    </xf>
    <xf numFmtId="177" fontId="5" fillId="0" borderId="53" xfId="11" applyNumberFormat="1" applyFont="1" applyBorder="1" applyAlignment="1">
      <alignment horizontal="right" vertical="center" indent="1"/>
    </xf>
    <xf numFmtId="177" fontId="5" fillId="0" borderId="304" xfId="11" applyNumberFormat="1" applyFont="1" applyBorder="1" applyAlignment="1">
      <alignment horizontal="right" vertical="center" indent="1"/>
    </xf>
    <xf numFmtId="0" fontId="5" fillId="0" borderId="240" xfId="11" applyNumberFormat="1" applyFont="1" applyFill="1" applyBorder="1" applyAlignment="1">
      <alignment horizontal="center" vertical="center"/>
    </xf>
    <xf numFmtId="0" fontId="5" fillId="0" borderId="304" xfId="11" applyNumberFormat="1" applyFont="1" applyFill="1" applyBorder="1" applyAlignment="1">
      <alignment horizontal="center" vertical="center"/>
    </xf>
    <xf numFmtId="177" fontId="5" fillId="0" borderId="240" xfId="11" applyNumberFormat="1" applyFont="1" applyBorder="1" applyAlignment="1">
      <alignment vertical="center"/>
    </xf>
    <xf numFmtId="177" fontId="5" fillId="0" borderId="174" xfId="11" applyNumberFormat="1" applyFont="1" applyBorder="1" applyAlignment="1">
      <alignment vertical="center"/>
    </xf>
    <xf numFmtId="177" fontId="5" fillId="0" borderId="175" xfId="11" applyNumberFormat="1" applyFont="1" applyBorder="1" applyAlignment="1">
      <alignment vertical="center"/>
    </xf>
    <xf numFmtId="186" fontId="80" fillId="2" borderId="181" xfId="6" applyNumberFormat="1" applyFont="1" applyFill="1" applyBorder="1" applyAlignment="1">
      <alignment horizontal="right" vertical="center" indent="1"/>
    </xf>
    <xf numFmtId="186" fontId="80" fillId="2" borderId="179" xfId="11" applyNumberFormat="1" applyFont="1" applyFill="1" applyBorder="1" applyAlignment="1">
      <alignment horizontal="right" vertical="center" indent="1"/>
    </xf>
    <xf numFmtId="186" fontId="80" fillId="2" borderId="182" xfId="11" applyNumberFormat="1" applyFont="1" applyFill="1" applyBorder="1" applyAlignment="1">
      <alignment horizontal="right" vertical="center" indent="1"/>
    </xf>
    <xf numFmtId="186" fontId="67" fillId="11" borderId="181" xfId="6" applyNumberFormat="1" applyFont="1" applyFill="1" applyBorder="1" applyAlignment="1">
      <alignment horizontal="right" vertical="center" indent="1"/>
    </xf>
    <xf numFmtId="186" fontId="5" fillId="0" borderId="179" xfId="11" applyNumberFormat="1" applyBorder="1" applyAlignment="1">
      <alignment horizontal="right" vertical="center" indent="1"/>
    </xf>
    <xf numFmtId="186" fontId="5" fillId="0" borderId="180" xfId="11" applyNumberFormat="1" applyBorder="1" applyAlignment="1">
      <alignment horizontal="right" vertical="center" indent="1"/>
    </xf>
    <xf numFmtId="186" fontId="67" fillId="9" borderId="178" xfId="6" applyNumberFormat="1" applyFont="1" applyFill="1" applyBorder="1" applyAlignment="1">
      <alignment horizontal="right" vertical="center" indent="1"/>
    </xf>
    <xf numFmtId="177" fontId="5" fillId="0" borderId="178" xfId="11" applyNumberFormat="1" applyFont="1" applyBorder="1" applyAlignment="1">
      <alignment horizontal="right" vertical="center" indent="1"/>
    </xf>
    <xf numFmtId="177" fontId="5" fillId="0" borderId="305" xfId="11" applyNumberFormat="1" applyFont="1" applyBorder="1" applyAlignment="1">
      <alignment horizontal="right" vertical="center" indent="1"/>
    </xf>
    <xf numFmtId="0" fontId="5" fillId="0" borderId="242" xfId="11" applyNumberFormat="1" applyFont="1" applyFill="1" applyBorder="1" applyAlignment="1">
      <alignment horizontal="center" vertical="center"/>
    </xf>
    <xf numFmtId="0" fontId="5" fillId="0" borderId="305" xfId="11" applyNumberFormat="1" applyFont="1" applyFill="1" applyBorder="1" applyAlignment="1">
      <alignment horizontal="center" vertical="center"/>
    </xf>
    <xf numFmtId="177" fontId="5" fillId="0" borderId="242" xfId="11" applyNumberFormat="1" applyFont="1" applyBorder="1" applyAlignment="1">
      <alignment vertical="center"/>
    </xf>
    <xf numFmtId="177" fontId="5" fillId="0" borderId="179" xfId="11" applyNumberFormat="1" applyFont="1" applyBorder="1" applyAlignment="1">
      <alignment vertical="center"/>
    </xf>
    <xf numFmtId="177" fontId="5" fillId="0" borderId="180" xfId="11" applyNumberFormat="1" applyFont="1" applyBorder="1" applyAlignment="1">
      <alignment vertical="center"/>
    </xf>
    <xf numFmtId="177" fontId="5" fillId="0" borderId="303" xfId="11" applyNumberFormat="1" applyFont="1" applyBorder="1" applyAlignment="1">
      <alignment vertical="center"/>
    </xf>
    <xf numFmtId="177" fontId="5" fillId="0" borderId="169" xfId="11" applyNumberFormat="1" applyFont="1" applyBorder="1" applyAlignment="1">
      <alignment vertical="center"/>
    </xf>
    <xf numFmtId="177" fontId="5" fillId="0" borderId="170" xfId="11" applyNumberFormat="1" applyFont="1" applyBorder="1" applyAlignment="1">
      <alignment vertical="center"/>
    </xf>
    <xf numFmtId="177" fontId="5" fillId="0" borderId="239" xfId="11" applyNumberFormat="1" applyFont="1" applyBorder="1" applyAlignment="1">
      <alignment vertical="center"/>
    </xf>
    <xf numFmtId="177" fontId="5" fillId="0" borderId="185" xfId="11" applyNumberFormat="1" applyFont="1" applyBorder="1" applyAlignment="1">
      <alignment vertical="center"/>
    </xf>
    <xf numFmtId="177" fontId="5" fillId="0" borderId="186" xfId="11" applyNumberFormat="1" applyFont="1" applyBorder="1" applyAlignment="1">
      <alignment vertical="center"/>
    </xf>
    <xf numFmtId="0" fontId="65" fillId="0" borderId="112" xfId="6" applyNumberFormat="1" applyFont="1" applyFill="1" applyBorder="1" applyAlignment="1">
      <alignment horizontal="center" vertical="center"/>
    </xf>
    <xf numFmtId="0" fontId="65" fillId="0" borderId="113" xfId="6" applyNumberFormat="1" applyFont="1" applyFill="1" applyBorder="1" applyAlignment="1">
      <alignment horizontal="center" vertical="center"/>
    </xf>
    <xf numFmtId="0" fontId="65" fillId="0" borderId="124" xfId="6" applyNumberFormat="1" applyFont="1" applyFill="1" applyBorder="1" applyAlignment="1">
      <alignment horizontal="center" vertical="center"/>
    </xf>
    <xf numFmtId="186" fontId="80" fillId="2" borderId="237" xfId="6" applyNumberFormat="1" applyFont="1" applyFill="1" applyBorder="1" applyAlignment="1">
      <alignment horizontal="right" vertical="center" indent="1"/>
    </xf>
    <xf numFmtId="186" fontId="80" fillId="2" borderId="62" xfId="11" applyNumberFormat="1" applyFont="1" applyFill="1" applyBorder="1" applyAlignment="1">
      <alignment horizontal="right" vertical="center" indent="1"/>
    </xf>
    <xf numFmtId="186" fontId="80" fillId="2" borderId="238" xfId="11" applyNumberFormat="1" applyFont="1" applyFill="1" applyBorder="1" applyAlignment="1">
      <alignment horizontal="right" vertical="center" indent="1"/>
    </xf>
    <xf numFmtId="186" fontId="67" fillId="11" borderId="237" xfId="6" applyNumberFormat="1" applyFont="1" applyFill="1" applyBorder="1" applyAlignment="1">
      <alignment horizontal="right" vertical="center" indent="1"/>
    </xf>
    <xf numFmtId="186" fontId="5" fillId="0" borderId="62" xfId="11" applyNumberFormat="1" applyBorder="1" applyAlignment="1">
      <alignment horizontal="right" vertical="center" indent="1"/>
    </xf>
    <xf numFmtId="186" fontId="5" fillId="0" borderId="63" xfId="11" applyNumberFormat="1" applyBorder="1" applyAlignment="1">
      <alignment horizontal="right" vertical="center" indent="1"/>
    </xf>
    <xf numFmtId="186" fontId="67" fillId="9" borderId="61" xfId="6" applyNumberFormat="1" applyFont="1" applyFill="1" applyBorder="1" applyAlignment="1">
      <alignment horizontal="right" vertical="center" indent="1"/>
    </xf>
    <xf numFmtId="177" fontId="5" fillId="0" borderId="184" xfId="11" applyNumberFormat="1" applyFont="1" applyBorder="1" applyAlignment="1">
      <alignment horizontal="right" vertical="center" indent="1"/>
    </xf>
    <xf numFmtId="177" fontId="5" fillId="0" borderId="306" xfId="11" applyNumberFormat="1" applyFont="1" applyBorder="1" applyAlignment="1">
      <alignment horizontal="right" vertical="center" indent="1"/>
    </xf>
    <xf numFmtId="0" fontId="5" fillId="0" borderId="239" xfId="11" applyNumberFormat="1" applyFont="1" applyFill="1" applyBorder="1" applyAlignment="1">
      <alignment horizontal="center" vertical="center"/>
    </xf>
    <xf numFmtId="0" fontId="5" fillId="0" borderId="306" xfId="11" applyNumberFormat="1" applyFont="1" applyFill="1" applyBorder="1" applyAlignment="1">
      <alignment horizontal="center" vertical="center"/>
    </xf>
    <xf numFmtId="0" fontId="65" fillId="0" borderId="125" xfId="6" applyNumberFormat="1" applyFont="1" applyFill="1" applyBorder="1" applyAlignment="1">
      <alignment horizontal="center" vertical="center"/>
    </xf>
    <xf numFmtId="0" fontId="85" fillId="0" borderId="125" xfId="6" applyNumberFormat="1" applyFont="1" applyFill="1" applyBorder="1" applyAlignment="1">
      <alignment horizontal="center" vertical="center"/>
    </xf>
    <xf numFmtId="0" fontId="85" fillId="0" borderId="112" xfId="6" applyNumberFormat="1" applyFont="1" applyFill="1" applyBorder="1" applyAlignment="1">
      <alignment horizontal="center" vertical="center"/>
    </xf>
    <xf numFmtId="0" fontId="85" fillId="0" borderId="113" xfId="6" applyNumberFormat="1" applyFont="1" applyFill="1" applyBorder="1" applyAlignment="1">
      <alignment horizontal="center" vertical="center"/>
    </xf>
    <xf numFmtId="0" fontId="85" fillId="0" borderId="124" xfId="6" applyNumberFormat="1" applyFont="1" applyFill="1" applyBorder="1" applyAlignment="1">
      <alignment horizontal="center" vertical="center"/>
    </xf>
    <xf numFmtId="0" fontId="85" fillId="0" borderId="65" xfId="6" applyNumberFormat="1" applyFont="1" applyFill="1" applyBorder="1" applyAlignment="1">
      <alignment horizontal="center" vertical="center"/>
    </xf>
    <xf numFmtId="0" fontId="85" fillId="0" borderId="0" xfId="6" applyNumberFormat="1" applyFont="1" applyFill="1" applyBorder="1" applyAlignment="1">
      <alignment horizontal="center" vertical="center"/>
    </xf>
    <xf numFmtId="0" fontId="85" fillId="0" borderId="60" xfId="6" applyNumberFormat="1" applyFont="1" applyFill="1" applyBorder="1" applyAlignment="1">
      <alignment horizontal="center" vertical="center"/>
    </xf>
    <xf numFmtId="0" fontId="85" fillId="0" borderId="16" xfId="6" applyNumberFormat="1" applyFont="1" applyFill="1" applyBorder="1" applyAlignment="1">
      <alignment horizontal="center" vertical="center"/>
    </xf>
    <xf numFmtId="0" fontId="85" fillId="0" borderId="14" xfId="6" applyNumberFormat="1" applyFont="1" applyFill="1" applyBorder="1" applyAlignment="1">
      <alignment horizontal="center" vertical="center"/>
    </xf>
    <xf numFmtId="0" fontId="85" fillId="0" borderId="17" xfId="6" applyNumberFormat="1" applyFont="1" applyFill="1" applyBorder="1" applyAlignment="1">
      <alignment horizontal="center" vertical="center"/>
    </xf>
    <xf numFmtId="186" fontId="80" fillId="2" borderId="188" xfId="6" applyNumberFormat="1" applyFont="1" applyFill="1" applyBorder="1" applyAlignment="1">
      <alignment horizontal="right" vertical="center" indent="1"/>
    </xf>
    <xf numFmtId="186" fontId="80" fillId="2" borderId="189" xfId="11" applyNumberFormat="1" applyFont="1" applyFill="1" applyBorder="1" applyAlignment="1">
      <alignment horizontal="right" vertical="center" indent="1"/>
    </xf>
    <xf numFmtId="186" fontId="80" fillId="2" borderId="190" xfId="11" applyNumberFormat="1" applyFont="1" applyFill="1" applyBorder="1" applyAlignment="1">
      <alignment horizontal="right" vertical="center" indent="1"/>
    </xf>
    <xf numFmtId="0" fontId="5" fillId="3" borderId="125" xfId="11" applyNumberFormat="1" applyFill="1" applyBorder="1" applyAlignment="1">
      <alignment horizontal="center" vertical="center"/>
    </xf>
    <xf numFmtId="0" fontId="5" fillId="0" borderId="160" xfId="11" quotePrefix="1" applyNumberFormat="1" applyFont="1" applyBorder="1" applyAlignment="1">
      <alignment horizontal="distributed"/>
    </xf>
    <xf numFmtId="0" fontId="5" fillId="0" borderId="160" xfId="11" applyNumberFormat="1" applyFont="1" applyBorder="1" applyAlignment="1">
      <alignment horizontal="distributed"/>
    </xf>
    <xf numFmtId="0" fontId="5" fillId="0" borderId="161" xfId="11" applyNumberFormat="1" applyFont="1" applyBorder="1" applyAlignment="1">
      <alignment horizontal="distributed"/>
    </xf>
    <xf numFmtId="49" fontId="120" fillId="0" borderId="120" xfId="15" applyNumberFormat="1" applyFont="1" applyFill="1" applyBorder="1" applyAlignment="1">
      <alignment vertical="center" wrapText="1"/>
    </xf>
    <xf numFmtId="49" fontId="120" fillId="0" borderId="126" xfId="15" applyNumberFormat="1" applyFont="1" applyFill="1" applyBorder="1" applyAlignment="1">
      <alignment vertical="center" wrapText="1"/>
    </xf>
    <xf numFmtId="49" fontId="120" fillId="0" borderId="121" xfId="15" applyNumberFormat="1" applyFont="1" applyFill="1" applyBorder="1" applyAlignment="1">
      <alignment vertical="center" wrapText="1"/>
    </xf>
    <xf numFmtId="49" fontId="65" fillId="0" borderId="120" xfId="11" applyNumberFormat="1" applyFont="1" applyFill="1" applyBorder="1" applyAlignment="1">
      <alignment vertical="center" wrapText="1"/>
    </xf>
    <xf numFmtId="0" fontId="121" fillId="0" borderId="126" xfId="11" applyFont="1" applyBorder="1" applyAlignment="1">
      <alignment vertical="center"/>
    </xf>
    <xf numFmtId="0" fontId="121" fillId="0" borderId="121" xfId="11" applyFont="1" applyBorder="1" applyAlignment="1">
      <alignment vertical="center"/>
    </xf>
    <xf numFmtId="177" fontId="5" fillId="0" borderId="160" xfId="11" applyNumberFormat="1" applyFont="1" applyBorder="1" applyAlignment="1">
      <alignment vertical="center"/>
    </xf>
    <xf numFmtId="177" fontId="5" fillId="0" borderId="161" xfId="11" applyNumberFormat="1" applyFont="1" applyBorder="1" applyAlignment="1">
      <alignment vertical="center"/>
    </xf>
    <xf numFmtId="0" fontId="71" fillId="0" borderId="0" xfId="6" applyNumberFormat="1" applyFont="1" applyFill="1" applyBorder="1" applyAlignment="1">
      <alignment vertical="center" wrapText="1"/>
    </xf>
    <xf numFmtId="0" fontId="71" fillId="0" borderId="14" xfId="6" applyNumberFormat="1" applyFont="1" applyFill="1" applyBorder="1" applyAlignment="1">
      <alignment vertical="center" wrapText="1"/>
    </xf>
    <xf numFmtId="0" fontId="120" fillId="0" borderId="120" xfId="15" applyFont="1" applyFill="1" applyBorder="1" applyAlignment="1">
      <alignment vertical="center" wrapText="1"/>
    </xf>
    <xf numFmtId="0" fontId="120" fillId="0" borderId="126" xfId="15" applyFont="1" applyFill="1" applyBorder="1" applyAlignment="1">
      <alignment vertical="center" wrapText="1"/>
    </xf>
    <xf numFmtId="0" fontId="120" fillId="0" borderId="121" xfId="15" applyFont="1" applyFill="1" applyBorder="1" applyAlignment="1">
      <alignment vertical="center" wrapText="1"/>
    </xf>
    <xf numFmtId="49" fontId="65" fillId="0" borderId="120" xfId="11" applyNumberFormat="1" applyFont="1" applyFill="1" applyBorder="1" applyAlignment="1">
      <alignment horizontal="left" vertical="center" wrapText="1"/>
    </xf>
    <xf numFmtId="0" fontId="65" fillId="0" borderId="112" xfId="11" applyNumberFormat="1" applyFont="1" applyBorder="1" applyAlignment="1">
      <alignment vertical="center" wrapText="1"/>
    </xf>
    <xf numFmtId="0" fontId="65" fillId="0" borderId="113" xfId="11" applyNumberFormat="1" applyFont="1" applyBorder="1" applyAlignment="1">
      <alignment vertical="center" wrapText="1"/>
    </xf>
    <xf numFmtId="0" fontId="65" fillId="0" borderId="124" xfId="11" applyNumberFormat="1" applyFont="1" applyBorder="1" applyAlignment="1">
      <alignment vertical="center" wrapText="1"/>
    </xf>
    <xf numFmtId="0" fontId="65" fillId="0" borderId="65" xfId="11" applyNumberFormat="1" applyFont="1" applyBorder="1" applyAlignment="1">
      <alignment vertical="center" wrapText="1"/>
    </xf>
    <xf numFmtId="0" fontId="65" fillId="0" borderId="0" xfId="11" applyNumberFormat="1" applyFont="1" applyBorder="1" applyAlignment="1">
      <alignment vertical="center" wrapText="1"/>
    </xf>
    <xf numFmtId="0" fontId="65" fillId="0" borderId="60" xfId="11" applyNumberFormat="1" applyFont="1" applyBorder="1" applyAlignment="1">
      <alignment vertical="center" wrapText="1"/>
    </xf>
    <xf numFmtId="49" fontId="65" fillId="0" borderId="112" xfId="11" applyNumberFormat="1" applyFont="1" applyFill="1" applyBorder="1" applyAlignment="1">
      <alignment vertical="center" wrapText="1"/>
    </xf>
    <xf numFmtId="49" fontId="65" fillId="0" borderId="113" xfId="11" applyNumberFormat="1" applyFont="1" applyFill="1" applyBorder="1" applyAlignment="1">
      <alignment vertical="center" wrapText="1"/>
    </xf>
    <xf numFmtId="49" fontId="65" fillId="0" borderId="124" xfId="11" applyNumberFormat="1" applyFont="1" applyFill="1" applyBorder="1" applyAlignment="1">
      <alignment vertical="center" wrapText="1"/>
    </xf>
    <xf numFmtId="49" fontId="65" fillId="0" borderId="16" xfId="11" applyNumberFormat="1" applyFont="1" applyFill="1" applyBorder="1" applyAlignment="1">
      <alignment vertical="center" wrapText="1"/>
    </xf>
    <xf numFmtId="49" fontId="65" fillId="0" borderId="14" xfId="11" applyNumberFormat="1" applyFont="1" applyFill="1" applyBorder="1" applyAlignment="1">
      <alignment vertical="center" wrapText="1"/>
    </xf>
    <xf numFmtId="49" fontId="65" fillId="0" borderId="17" xfId="11" applyNumberFormat="1" applyFont="1" applyFill="1" applyBorder="1" applyAlignment="1">
      <alignment vertical="center" wrapText="1"/>
    </xf>
    <xf numFmtId="0" fontId="65" fillId="0" borderId="16" xfId="11" applyNumberFormat="1" applyFont="1" applyBorder="1" applyAlignment="1">
      <alignment vertical="center" wrapText="1"/>
    </xf>
    <xf numFmtId="0" fontId="65" fillId="0" borderId="14" xfId="11" applyNumberFormat="1" applyFont="1" applyBorder="1" applyAlignment="1">
      <alignment vertical="center" wrapText="1"/>
    </xf>
    <xf numFmtId="0" fontId="65" fillId="0" borderId="17" xfId="11" applyNumberFormat="1" applyFont="1" applyBorder="1" applyAlignment="1">
      <alignment vertical="center" wrapText="1"/>
    </xf>
    <xf numFmtId="49" fontId="120" fillId="0" borderId="112" xfId="15" applyNumberFormat="1" applyFont="1" applyFill="1" applyBorder="1" applyAlignment="1">
      <alignment vertical="center" wrapText="1"/>
    </xf>
    <xf numFmtId="49" fontId="120" fillId="0" borderId="113" xfId="15" applyNumberFormat="1" applyFont="1" applyFill="1" applyBorder="1" applyAlignment="1">
      <alignment vertical="center" wrapText="1"/>
    </xf>
    <xf numFmtId="49" fontId="120" fillId="0" borderId="124" xfId="15" applyNumberFormat="1" applyFont="1" applyFill="1" applyBorder="1" applyAlignment="1">
      <alignment vertical="center" wrapText="1"/>
    </xf>
    <xf numFmtId="0" fontId="121" fillId="0" borderId="16" xfId="11" applyFont="1" applyBorder="1" applyAlignment="1">
      <alignment vertical="center" wrapText="1"/>
    </xf>
    <xf numFmtId="0" fontId="121" fillId="0" borderId="14" xfId="11" applyFont="1" applyBorder="1" applyAlignment="1">
      <alignment vertical="center" wrapText="1"/>
    </xf>
    <xf numFmtId="0" fontId="121" fillId="0" borderId="17" xfId="11" applyFont="1" applyBorder="1" applyAlignment="1">
      <alignment vertical="center" wrapText="1"/>
    </xf>
    <xf numFmtId="0" fontId="121" fillId="0" borderId="16" xfId="11" applyFont="1" applyBorder="1" applyAlignment="1">
      <alignment vertical="center"/>
    </xf>
    <xf numFmtId="0" fontId="121" fillId="0" borderId="14" xfId="11" applyFont="1" applyBorder="1" applyAlignment="1">
      <alignment vertical="center"/>
    </xf>
    <xf numFmtId="0" fontId="121" fillId="0" borderId="17" xfId="11" applyFont="1" applyBorder="1" applyAlignment="1">
      <alignment vertical="center"/>
    </xf>
    <xf numFmtId="0" fontId="65" fillId="0" borderId="120" xfId="11" applyNumberFormat="1" applyFont="1" applyBorder="1" applyAlignment="1">
      <alignment horizontal="left" vertical="center" wrapText="1"/>
    </xf>
    <xf numFmtId="0" fontId="65" fillId="2" borderId="144" xfId="11" applyNumberFormat="1" applyFont="1" applyFill="1" applyBorder="1" applyAlignment="1">
      <alignment horizontal="left" vertical="center" wrapText="1"/>
    </xf>
    <xf numFmtId="0" fontId="65" fillId="2" borderId="144" xfId="11" applyNumberFormat="1" applyFont="1" applyFill="1" applyBorder="1" applyAlignment="1">
      <alignment vertical="center" wrapText="1"/>
    </xf>
    <xf numFmtId="177" fontId="5" fillId="0" borderId="228" xfId="11" applyNumberFormat="1" applyFont="1" applyBorder="1" applyAlignment="1">
      <alignment vertical="center"/>
    </xf>
    <xf numFmtId="177" fontId="5" fillId="0" borderId="229" xfId="11" applyNumberFormat="1" applyFont="1" applyBorder="1" applyAlignment="1">
      <alignment vertical="center"/>
    </xf>
    <xf numFmtId="0" fontId="30" fillId="2" borderId="230" xfId="11" applyFont="1" applyFill="1" applyBorder="1" applyAlignment="1">
      <alignment horizontal="left" vertical="top"/>
    </xf>
    <xf numFmtId="0" fontId="30" fillId="2" borderId="141" xfId="11" applyFont="1" applyFill="1" applyBorder="1" applyAlignment="1">
      <alignment horizontal="left" vertical="top"/>
    </xf>
    <xf numFmtId="0" fontId="30" fillId="2" borderId="142" xfId="11" applyFont="1" applyFill="1" applyBorder="1" applyAlignment="1">
      <alignment horizontal="left" vertical="top"/>
    </xf>
    <xf numFmtId="0" fontId="30" fillId="2" borderId="231" xfId="11" applyFont="1" applyFill="1" applyBorder="1" applyAlignment="1">
      <alignment horizontal="left" vertical="top"/>
    </xf>
    <xf numFmtId="0" fontId="30" fillId="2" borderId="0" xfId="11" applyFont="1" applyFill="1" applyBorder="1" applyAlignment="1">
      <alignment horizontal="left" vertical="top"/>
    </xf>
    <xf numFmtId="0" fontId="30" fillId="2" borderId="232" xfId="11" applyFont="1" applyFill="1" applyBorder="1" applyAlignment="1">
      <alignment horizontal="left" vertical="top"/>
    </xf>
    <xf numFmtId="0" fontId="30" fillId="2" borderId="233" xfId="11" applyFont="1" applyFill="1" applyBorder="1" applyAlignment="1">
      <alignment horizontal="left" vertical="top"/>
    </xf>
    <xf numFmtId="0" fontId="30" fillId="2" borderId="151" xfId="11" applyFont="1" applyFill="1" applyBorder="1" applyAlignment="1">
      <alignment horizontal="left" vertical="top"/>
    </xf>
    <xf numFmtId="0" fontId="30" fillId="2" borderId="152" xfId="11" applyFont="1" applyFill="1" applyBorder="1" applyAlignment="1">
      <alignment horizontal="left" vertical="top"/>
    </xf>
    <xf numFmtId="0" fontId="65" fillId="2" borderId="134" xfId="11" applyNumberFormat="1" applyFont="1" applyFill="1" applyBorder="1" applyAlignment="1">
      <alignment horizontal="left" vertical="center" wrapText="1"/>
    </xf>
    <xf numFmtId="0" fontId="65" fillId="2" borderId="134" xfId="11" applyNumberFormat="1" applyFont="1" applyFill="1" applyBorder="1" applyAlignment="1">
      <alignment vertical="center" wrapText="1"/>
    </xf>
    <xf numFmtId="177" fontId="5" fillId="0" borderId="208" xfId="11" applyNumberFormat="1" applyFont="1" applyBorder="1" applyAlignment="1">
      <alignment vertical="center"/>
    </xf>
    <xf numFmtId="177" fontId="5" fillId="0" borderId="209" xfId="11" applyNumberFormat="1" applyFont="1" applyBorder="1" applyAlignment="1">
      <alignment vertical="center"/>
    </xf>
    <xf numFmtId="0" fontId="65" fillId="2" borderId="211" xfId="11" applyNumberFormat="1" applyFont="1" applyFill="1" applyBorder="1" applyAlignment="1">
      <alignment horizontal="left" vertical="center" wrapText="1"/>
    </xf>
    <xf numFmtId="0" fontId="65" fillId="2" borderId="211" xfId="11" applyNumberFormat="1" applyFont="1" applyFill="1" applyBorder="1" applyAlignment="1">
      <alignment vertical="center" wrapText="1"/>
    </xf>
    <xf numFmtId="177" fontId="5" fillId="0" borderId="220" xfId="11" applyNumberFormat="1" applyFont="1" applyBorder="1" applyAlignment="1">
      <alignment vertical="center"/>
    </xf>
    <xf numFmtId="177" fontId="5" fillId="0" borderId="221" xfId="11" applyNumberFormat="1" applyFont="1" applyBorder="1" applyAlignment="1">
      <alignment vertical="center"/>
    </xf>
    <xf numFmtId="0" fontId="65" fillId="0" borderId="113" xfId="11" applyNumberFormat="1" applyFont="1" applyBorder="1">
      <alignment vertical="center"/>
    </xf>
    <xf numFmtId="0" fontId="65" fillId="0" borderId="124" xfId="11" applyNumberFormat="1" applyFont="1" applyBorder="1">
      <alignment vertical="center"/>
    </xf>
    <xf numFmtId="0" fontId="65" fillId="0" borderId="16" xfId="11" applyNumberFormat="1" applyFont="1" applyBorder="1">
      <alignment vertical="center"/>
    </xf>
    <xf numFmtId="0" fontId="65" fillId="0" borderId="14" xfId="11" applyNumberFormat="1" applyFont="1" applyBorder="1">
      <alignment vertical="center"/>
    </xf>
    <xf numFmtId="0" fontId="65" fillId="0" borderId="17" xfId="11" applyNumberFormat="1" applyFont="1" applyBorder="1">
      <alignment vertical="center"/>
    </xf>
    <xf numFmtId="0" fontId="65" fillId="0" borderId="99" xfId="6" applyNumberFormat="1" applyFont="1" applyFill="1" applyBorder="1" applyAlignment="1">
      <alignment horizontal="center" vertical="center"/>
    </xf>
    <xf numFmtId="0" fontId="65" fillId="0" borderId="99" xfId="11" applyNumberFormat="1" applyFont="1" applyBorder="1" applyAlignment="1">
      <alignment horizontal="center" vertical="center"/>
    </xf>
    <xf numFmtId="0" fontId="65" fillId="0" borderId="125" xfId="11" applyNumberFormat="1" applyFont="1" applyBorder="1" applyAlignment="1">
      <alignment horizontal="center" vertical="center"/>
    </xf>
    <xf numFmtId="0" fontId="85" fillId="0" borderId="125" xfId="11" applyNumberFormat="1" applyFont="1" applyBorder="1" applyAlignment="1">
      <alignment horizontal="center" vertical="center"/>
    </xf>
    <xf numFmtId="0" fontId="5" fillId="0" borderId="126" xfId="11" applyBorder="1" applyAlignment="1">
      <alignment vertical="center" wrapText="1"/>
    </xf>
    <xf numFmtId="0" fontId="5" fillId="0" borderId="121" xfId="11" applyBorder="1" applyAlignment="1">
      <alignment vertical="center" wrapText="1"/>
    </xf>
    <xf numFmtId="0" fontId="5" fillId="0" borderId="16" xfId="11" applyBorder="1" applyAlignment="1">
      <alignment vertical="center" wrapText="1"/>
    </xf>
    <xf numFmtId="0" fontId="5" fillId="0" borderId="14" xfId="11" applyBorder="1" applyAlignment="1">
      <alignment vertical="center" wrapText="1"/>
    </xf>
    <xf numFmtId="0" fontId="5" fillId="0" borderId="17" xfId="11" applyBorder="1" applyAlignment="1">
      <alignment vertical="center" wrapText="1"/>
    </xf>
    <xf numFmtId="0" fontId="64" fillId="0" borderId="0" xfId="11" applyNumberFormat="1" applyFont="1" applyAlignment="1">
      <alignment horizontal="left" vertical="center"/>
    </xf>
    <xf numFmtId="0" fontId="5" fillId="0" borderId="0" xfId="11" applyAlignment="1">
      <alignment horizontal="left" vertical="center"/>
    </xf>
    <xf numFmtId="0" fontId="120" fillId="0" borderId="162" xfId="15" applyNumberFormat="1" applyFont="1" applyBorder="1" applyAlignment="1">
      <alignment horizontal="center" vertical="center"/>
    </xf>
    <xf numFmtId="0" fontId="120" fillId="0" borderId="163" xfId="15" applyNumberFormat="1" applyFont="1" applyBorder="1" applyAlignment="1">
      <alignment horizontal="center" vertical="center"/>
    </xf>
    <xf numFmtId="0" fontId="65" fillId="0" borderId="124" xfId="7" applyNumberFormat="1" applyFont="1" applyFill="1" applyBorder="1" applyAlignment="1">
      <alignment horizontal="center" vertical="center"/>
    </xf>
    <xf numFmtId="0" fontId="120" fillId="0" borderId="99" xfId="6" applyNumberFormat="1" applyFont="1" applyFill="1" applyBorder="1" applyAlignment="1">
      <alignment horizontal="center" vertical="center"/>
    </xf>
    <xf numFmtId="0" fontId="120" fillId="0" borderId="99" xfId="15" applyNumberFormat="1" applyFont="1" applyBorder="1" applyAlignment="1">
      <alignment horizontal="center" vertical="center"/>
    </xf>
    <xf numFmtId="0" fontId="120" fillId="0" borderId="125" xfId="15" applyNumberFormat="1" applyFont="1" applyBorder="1" applyAlignment="1">
      <alignment horizontal="center" vertical="center"/>
    </xf>
    <xf numFmtId="0" fontId="120" fillId="0" borderId="125" xfId="6" applyNumberFormat="1" applyFont="1" applyFill="1" applyBorder="1" applyAlignment="1">
      <alignment horizontal="center" vertical="center"/>
    </xf>
    <xf numFmtId="0" fontId="125" fillId="0" borderId="125" xfId="6" applyNumberFormat="1" applyFont="1" applyFill="1" applyBorder="1" applyAlignment="1">
      <alignment horizontal="center" vertical="center"/>
    </xf>
    <xf numFmtId="0" fontId="125" fillId="0" borderId="125" xfId="15" applyNumberFormat="1" applyFont="1" applyBorder="1" applyAlignment="1">
      <alignment horizontal="center" vertical="center"/>
    </xf>
    <xf numFmtId="177" fontId="5" fillId="0" borderId="0" xfId="11" applyNumberFormat="1" applyFont="1" applyBorder="1" applyAlignment="1">
      <alignment horizontal="right" vertical="center" indent="1"/>
    </xf>
    <xf numFmtId="0" fontId="5" fillId="0" borderId="0" xfId="11" applyNumberFormat="1" applyFont="1" applyFill="1" applyBorder="1" applyAlignment="1">
      <alignment horizontal="center" vertical="center"/>
    </xf>
    <xf numFmtId="177" fontId="5" fillId="0" borderId="0" xfId="11" applyNumberFormat="1" applyFont="1" applyBorder="1" applyAlignment="1">
      <alignment vertical="center"/>
    </xf>
    <xf numFmtId="0" fontId="121" fillId="0" borderId="126" xfId="11" applyFont="1" applyBorder="1" applyAlignment="1">
      <alignment vertical="center" wrapText="1"/>
    </xf>
    <xf numFmtId="0" fontId="121" fillId="0" borderId="121" xfId="11" applyFont="1" applyBorder="1" applyAlignment="1">
      <alignment vertical="center" wrapText="1"/>
    </xf>
    <xf numFmtId="0" fontId="120" fillId="0" borderId="120" xfId="15" applyFont="1" applyBorder="1" applyAlignment="1">
      <alignment vertical="center" wrapText="1"/>
    </xf>
    <xf numFmtId="0" fontId="128" fillId="0" borderId="120" xfId="15" quotePrefix="1" applyFont="1" applyFill="1" applyBorder="1" applyAlignment="1">
      <alignment vertical="center" wrapText="1"/>
    </xf>
    <xf numFmtId="0" fontId="132" fillId="0" borderId="126" xfId="11" applyFont="1" applyBorder="1" applyAlignment="1">
      <alignment vertical="center" wrapText="1"/>
    </xf>
    <xf numFmtId="0" fontId="132" fillId="0" borderId="121" xfId="11" applyFont="1" applyBorder="1" applyAlignment="1">
      <alignment vertical="center" wrapText="1"/>
    </xf>
    <xf numFmtId="0" fontId="128" fillId="0" borderId="120" xfId="15" applyFont="1" applyFill="1" applyBorder="1" applyAlignment="1">
      <alignment vertical="center" wrapText="1"/>
    </xf>
    <xf numFmtId="0" fontId="128" fillId="0" borderId="126" xfId="15" applyFont="1" applyFill="1" applyBorder="1" applyAlignment="1">
      <alignment vertical="center" wrapText="1"/>
    </xf>
    <xf numFmtId="0" fontId="128" fillId="0" borderId="121" xfId="15" applyFont="1" applyFill="1" applyBorder="1" applyAlignment="1">
      <alignment vertical="center" wrapText="1"/>
    </xf>
    <xf numFmtId="0" fontId="120" fillId="0" borderId="126" xfId="15" applyFont="1" applyBorder="1" applyAlignment="1">
      <alignment vertical="center" wrapText="1"/>
    </xf>
    <xf numFmtId="0" fontId="120" fillId="0" borderId="121" xfId="15" applyFont="1" applyBorder="1" applyAlignment="1">
      <alignment vertical="center" wrapText="1"/>
    </xf>
    <xf numFmtId="0" fontId="128" fillId="0" borderId="120" xfId="15" applyFont="1" applyBorder="1" applyAlignment="1">
      <alignment vertical="center" wrapText="1"/>
    </xf>
    <xf numFmtId="0" fontId="64" fillId="0" borderId="0" xfId="11" applyNumberFormat="1" applyFont="1" applyAlignment="1">
      <alignment vertical="center"/>
    </xf>
    <xf numFmtId="0" fontId="5" fillId="0" borderId="0" xfId="11" applyAlignment="1">
      <alignment vertical="center"/>
    </xf>
    <xf numFmtId="186" fontId="80" fillId="2" borderId="70" xfId="6" applyNumberFormat="1" applyFont="1" applyFill="1" applyBorder="1" applyAlignment="1">
      <alignment horizontal="right" vertical="center" indent="1"/>
    </xf>
    <xf numFmtId="186" fontId="80" fillId="2" borderId="113" xfId="11" applyNumberFormat="1" applyFont="1" applyFill="1" applyBorder="1" applyAlignment="1">
      <alignment horizontal="right" vertical="center" indent="1"/>
    </xf>
    <xf numFmtId="186" fontId="80" fillId="2" borderId="75" xfId="11" applyNumberFormat="1" applyFont="1" applyFill="1" applyBorder="1" applyAlignment="1">
      <alignment horizontal="right" vertical="center" indent="1"/>
    </xf>
    <xf numFmtId="186" fontId="67" fillId="11" borderId="70" xfId="6" applyNumberFormat="1" applyFont="1" applyFill="1" applyBorder="1" applyAlignment="1">
      <alignment horizontal="right" vertical="center" indent="1"/>
    </xf>
    <xf numFmtId="186" fontId="5" fillId="0" borderId="113" xfId="11" applyNumberFormat="1" applyBorder="1" applyAlignment="1">
      <alignment horizontal="right" vertical="center" indent="1"/>
    </xf>
    <xf numFmtId="186" fontId="5" fillId="0" borderId="124" xfId="11" applyNumberFormat="1" applyBorder="1" applyAlignment="1">
      <alignment horizontal="right" vertical="center" indent="1"/>
    </xf>
    <xf numFmtId="186" fontId="67" fillId="9" borderId="112" xfId="6" applyNumberFormat="1" applyFont="1" applyFill="1" applyBorder="1" applyAlignment="1">
      <alignment horizontal="right" vertical="center" indent="1"/>
    </xf>
    <xf numFmtId="0" fontId="120" fillId="0" borderId="309" xfId="15" applyNumberFormat="1" applyFont="1" applyBorder="1" applyAlignment="1">
      <alignment horizontal="center" vertical="center"/>
    </xf>
    <xf numFmtId="0" fontId="5" fillId="0" borderId="122" xfId="11" applyBorder="1" applyAlignment="1">
      <alignment horizontal="center" vertical="center"/>
    </xf>
    <xf numFmtId="0" fontId="5" fillId="0" borderId="310" xfId="11" applyBorder="1" applyAlignment="1">
      <alignment horizontal="center" vertical="center"/>
    </xf>
    <xf numFmtId="0" fontId="5" fillId="0" borderId="16" xfId="11" applyBorder="1" applyAlignment="1">
      <alignment horizontal="center" vertical="center"/>
    </xf>
    <xf numFmtId="0" fontId="5" fillId="0" borderId="14" xfId="11" applyBorder="1" applyAlignment="1">
      <alignment horizontal="center" vertical="center"/>
    </xf>
    <xf numFmtId="0" fontId="5" fillId="0" borderId="17" xfId="11" applyBorder="1" applyAlignment="1">
      <alignment horizontal="center" vertical="center"/>
    </xf>
    <xf numFmtId="0" fontId="5" fillId="0" borderId="312" xfId="11" applyNumberFormat="1" applyFont="1" applyFill="1" applyBorder="1" applyAlignment="1">
      <alignment horizontal="center" vertical="center"/>
    </xf>
    <xf numFmtId="0" fontId="5" fillId="0" borderId="313" xfId="11" applyNumberFormat="1" applyFont="1" applyFill="1" applyBorder="1" applyAlignment="1">
      <alignment horizontal="center" vertical="center"/>
    </xf>
    <xf numFmtId="177" fontId="5" fillId="0" borderId="312" xfId="11" applyNumberFormat="1" applyFont="1" applyBorder="1" applyAlignment="1">
      <alignment vertical="center"/>
    </xf>
    <xf numFmtId="177" fontId="5" fillId="0" borderId="314" xfId="11" applyNumberFormat="1" applyFont="1" applyBorder="1" applyAlignment="1">
      <alignment vertical="center"/>
    </xf>
    <xf numFmtId="177" fontId="5" fillId="0" borderId="315" xfId="11" applyNumberFormat="1" applyFont="1" applyBorder="1" applyAlignment="1">
      <alignment vertical="center"/>
    </xf>
    <xf numFmtId="0" fontId="120" fillId="0" borderId="65" xfId="6" applyNumberFormat="1" applyFont="1" applyFill="1" applyBorder="1" applyAlignment="1">
      <alignment horizontal="center" vertical="center" shrinkToFit="1"/>
    </xf>
    <xf numFmtId="0" fontId="5" fillId="0" borderId="0" xfId="11" applyBorder="1" applyAlignment="1">
      <alignment horizontal="center" vertical="center" shrinkToFit="1"/>
    </xf>
    <xf numFmtId="0" fontId="5" fillId="0" borderId="60" xfId="11" applyBorder="1" applyAlignment="1">
      <alignment horizontal="center" vertical="center"/>
    </xf>
    <xf numFmtId="0" fontId="5" fillId="0" borderId="65" xfId="11" applyBorder="1" applyAlignment="1">
      <alignment horizontal="center" vertical="center" shrinkToFit="1"/>
    </xf>
    <xf numFmtId="0" fontId="5" fillId="0" borderId="16" xfId="11" applyBorder="1" applyAlignment="1">
      <alignment horizontal="center" vertical="center" shrinkToFit="1"/>
    </xf>
    <xf numFmtId="0" fontId="5" fillId="0" borderId="14" xfId="11" applyBorder="1" applyAlignment="1">
      <alignment horizontal="center" vertical="center" shrinkToFit="1"/>
    </xf>
    <xf numFmtId="0" fontId="120" fillId="0" borderId="64" xfId="15" applyNumberFormat="1" applyFont="1" applyBorder="1" applyAlignment="1">
      <alignment horizontal="center" vertical="center"/>
    </xf>
    <xf numFmtId="0" fontId="5" fillId="0" borderId="51" xfId="11" applyBorder="1" applyAlignment="1">
      <alignment horizontal="center" vertical="center"/>
    </xf>
    <xf numFmtId="177" fontId="5" fillId="0" borderId="61" xfId="11" applyNumberFormat="1" applyFont="1" applyBorder="1" applyAlignment="1">
      <alignment horizontal="right" vertical="center" indent="1"/>
    </xf>
    <xf numFmtId="177" fontId="5" fillId="0" borderId="311" xfId="11" applyNumberFormat="1" applyFont="1" applyBorder="1" applyAlignment="1">
      <alignment horizontal="right" vertical="center" indent="1"/>
    </xf>
    <xf numFmtId="0" fontId="120" fillId="0" borderId="51" xfId="15" applyNumberFormat="1" applyFont="1" applyBorder="1" applyAlignment="1">
      <alignment horizontal="center" vertical="center"/>
    </xf>
    <xf numFmtId="0" fontId="5" fillId="0" borderId="183" xfId="11" applyBorder="1" applyAlignment="1">
      <alignment horizontal="center" vertical="center"/>
    </xf>
    <xf numFmtId="186" fontId="80" fillId="2" borderId="318" xfId="6" applyNumberFormat="1" applyFont="1" applyFill="1" applyBorder="1" applyAlignment="1">
      <alignment horizontal="right" vertical="center" indent="1"/>
    </xf>
    <xf numFmtId="186" fontId="80" fillId="2" borderId="314" xfId="11" applyNumberFormat="1" applyFont="1" applyFill="1" applyBorder="1" applyAlignment="1">
      <alignment horizontal="right" vertical="center" indent="1"/>
    </xf>
    <xf numFmtId="186" fontId="80" fillId="2" borderId="319" xfId="11" applyNumberFormat="1" applyFont="1" applyFill="1" applyBorder="1" applyAlignment="1">
      <alignment horizontal="right" vertical="center" indent="1"/>
    </xf>
    <xf numFmtId="186" fontId="67" fillId="11" borderId="318" xfId="6" applyNumberFormat="1" applyFont="1" applyFill="1" applyBorder="1" applyAlignment="1">
      <alignment horizontal="right" vertical="center" indent="1"/>
    </xf>
    <xf numFmtId="186" fontId="5" fillId="0" borderId="314" xfId="11" applyNumberFormat="1" applyBorder="1" applyAlignment="1">
      <alignment horizontal="right" vertical="center" indent="1"/>
    </xf>
    <xf numFmtId="186" fontId="5" fillId="0" borderId="315" xfId="11" applyNumberFormat="1" applyBorder="1" applyAlignment="1">
      <alignment horizontal="right" vertical="center" indent="1"/>
    </xf>
    <xf numFmtId="186" fontId="67" fillId="9" borderId="316" xfId="6" applyNumberFormat="1" applyFont="1" applyFill="1" applyBorder="1" applyAlignment="1">
      <alignment horizontal="right" vertical="center" indent="1"/>
    </xf>
    <xf numFmtId="177" fontId="5" fillId="0" borderId="316" xfId="11" applyNumberFormat="1" applyFont="1" applyBorder="1" applyAlignment="1">
      <alignment horizontal="right" vertical="center" indent="1"/>
    </xf>
    <xf numFmtId="177" fontId="5" fillId="0" borderId="313" xfId="11" applyNumberFormat="1" applyFont="1" applyBorder="1" applyAlignment="1">
      <alignment horizontal="right" vertical="center" indent="1"/>
    </xf>
    <xf numFmtId="0" fontId="120" fillId="0" borderId="191" xfId="6" applyNumberFormat="1" applyFont="1" applyFill="1" applyBorder="1" applyAlignment="1">
      <alignment horizontal="center" vertical="center"/>
    </xf>
    <xf numFmtId="0" fontId="120" fillId="0" borderId="21" xfId="6" applyNumberFormat="1" applyFont="1" applyFill="1" applyBorder="1" applyAlignment="1">
      <alignment horizontal="center" vertical="center"/>
    </xf>
    <xf numFmtId="0" fontId="120" fillId="0" borderId="112" xfId="6" applyNumberFormat="1" applyFont="1" applyFill="1" applyBorder="1" applyAlignment="1">
      <alignment horizontal="center" vertical="center"/>
    </xf>
    <xf numFmtId="0" fontId="120" fillId="0" borderId="113" xfId="6" applyNumberFormat="1" applyFont="1" applyFill="1" applyBorder="1" applyAlignment="1">
      <alignment horizontal="center" vertical="center"/>
    </xf>
    <xf numFmtId="0" fontId="120" fillId="0" borderId="65" xfId="6" applyNumberFormat="1" applyFont="1" applyFill="1" applyBorder="1" applyAlignment="1">
      <alignment horizontal="center" vertical="center"/>
    </xf>
    <xf numFmtId="0" fontId="120" fillId="0" borderId="0" xfId="6" applyNumberFormat="1" applyFont="1" applyFill="1" applyBorder="1" applyAlignment="1">
      <alignment horizontal="center" vertical="center"/>
    </xf>
    <xf numFmtId="0" fontId="120" fillId="0" borderId="16" xfId="6" applyNumberFormat="1" applyFont="1" applyFill="1" applyBorder="1" applyAlignment="1">
      <alignment horizontal="center" vertical="center"/>
    </xf>
    <xf numFmtId="0" fontId="120" fillId="0" borderId="14" xfId="6" applyNumberFormat="1" applyFont="1" applyFill="1" applyBorder="1" applyAlignment="1">
      <alignment horizontal="center" vertical="center"/>
    </xf>
    <xf numFmtId="0" fontId="125" fillId="0" borderId="112" xfId="6" applyNumberFormat="1" applyFont="1" applyFill="1" applyBorder="1" applyAlignment="1">
      <alignment horizontal="center" vertical="center"/>
    </xf>
    <xf numFmtId="0" fontId="125" fillId="0" borderId="113" xfId="6" applyNumberFormat="1" applyFont="1" applyFill="1" applyBorder="1" applyAlignment="1">
      <alignment horizontal="center" vertical="center"/>
    </xf>
    <xf numFmtId="0" fontId="125" fillId="0" borderId="124" xfId="6" applyNumberFormat="1" applyFont="1" applyFill="1" applyBorder="1" applyAlignment="1">
      <alignment horizontal="center" vertical="center"/>
    </xf>
    <xf numFmtId="0" fontId="125" fillId="0" borderId="65" xfId="6" applyNumberFormat="1" applyFont="1" applyFill="1" applyBorder="1" applyAlignment="1">
      <alignment horizontal="center" vertical="center"/>
    </xf>
    <xf numFmtId="0" fontId="125" fillId="0" borderId="0" xfId="6" applyNumberFormat="1" applyFont="1" applyFill="1" applyBorder="1" applyAlignment="1">
      <alignment horizontal="center" vertical="center"/>
    </xf>
    <xf numFmtId="0" fontId="125" fillId="0" borderId="60" xfId="6" applyNumberFormat="1" applyFont="1" applyFill="1" applyBorder="1" applyAlignment="1">
      <alignment horizontal="center" vertical="center"/>
    </xf>
    <xf numFmtId="0" fontId="125" fillId="0" borderId="16" xfId="6" applyNumberFormat="1" applyFont="1" applyFill="1" applyBorder="1" applyAlignment="1">
      <alignment horizontal="center" vertical="center"/>
    </xf>
    <xf numFmtId="0" fontId="125" fillId="0" borderId="14" xfId="6" applyNumberFormat="1" applyFont="1" applyFill="1" applyBorder="1" applyAlignment="1">
      <alignment horizontal="center" vertical="center"/>
    </xf>
    <xf numFmtId="0" fontId="125" fillId="0" borderId="17" xfId="6" applyNumberFormat="1" applyFont="1" applyFill="1" applyBorder="1" applyAlignment="1">
      <alignment horizontal="center" vertical="center"/>
    </xf>
    <xf numFmtId="0" fontId="125" fillId="0" borderId="120" xfId="6" applyNumberFormat="1" applyFont="1" applyFill="1" applyBorder="1" applyAlignment="1">
      <alignment horizontal="center" vertical="center"/>
    </xf>
    <xf numFmtId="0" fontId="5" fillId="0" borderId="121" xfId="11" applyBorder="1" applyAlignment="1">
      <alignment horizontal="center" vertical="center"/>
    </xf>
    <xf numFmtId="0" fontId="120" fillId="0" borderId="120" xfId="6" applyNumberFormat="1" applyFont="1" applyFill="1" applyBorder="1" applyAlignment="1">
      <alignment horizontal="center" vertical="center"/>
    </xf>
    <xf numFmtId="0" fontId="5" fillId="0" borderId="126" xfId="11" applyBorder="1" applyAlignment="1">
      <alignment horizontal="center" vertical="center"/>
    </xf>
    <xf numFmtId="0" fontId="5" fillId="0" borderId="65" xfId="11" applyBorder="1" applyAlignment="1">
      <alignment horizontal="center" vertical="center"/>
    </xf>
    <xf numFmtId="0" fontId="120" fillId="0" borderId="243" xfId="6" applyNumberFormat="1" applyFont="1" applyFill="1" applyBorder="1" applyAlignment="1">
      <alignment horizontal="center" vertical="top" textRotation="255" shrinkToFit="1"/>
    </xf>
    <xf numFmtId="0" fontId="5" fillId="0" borderId="247" xfId="11" applyBorder="1" applyAlignment="1">
      <alignment horizontal="center" vertical="center"/>
    </xf>
    <xf numFmtId="0" fontId="120" fillId="0" borderId="245" xfId="6" applyNumberFormat="1" applyFont="1" applyFill="1" applyBorder="1" applyAlignment="1">
      <alignment horizontal="center" vertical="top" textRotation="255" shrinkToFit="1"/>
    </xf>
    <xf numFmtId="0" fontId="5" fillId="0" borderId="40" xfId="11" applyBorder="1" applyAlignment="1">
      <alignment horizontal="center" vertical="center"/>
    </xf>
    <xf numFmtId="0" fontId="120" fillId="0" borderId="244" xfId="6" applyNumberFormat="1" applyFont="1" applyFill="1" applyBorder="1" applyAlignment="1">
      <alignment horizontal="center" vertical="top" textRotation="255" shrinkToFit="1"/>
    </xf>
    <xf numFmtId="0" fontId="5" fillId="0" borderId="41" xfId="11" applyBorder="1" applyAlignment="1">
      <alignment horizontal="center" vertical="center"/>
    </xf>
    <xf numFmtId="0" fontId="5" fillId="0" borderId="126" xfId="11" applyBorder="1" applyAlignment="1">
      <alignment horizontal="left" vertical="center" wrapText="1"/>
    </xf>
    <xf numFmtId="0" fontId="5" fillId="0" borderId="121" xfId="11" applyBorder="1" applyAlignment="1">
      <alignment horizontal="left" vertical="center" wrapText="1"/>
    </xf>
    <xf numFmtId="0" fontId="65" fillId="0" borderId="120" xfId="11" applyFont="1" applyBorder="1" applyAlignment="1">
      <alignment vertical="center" wrapText="1"/>
    </xf>
    <xf numFmtId="0" fontId="5" fillId="0" borderId="126" xfId="11" applyFont="1" applyBorder="1" applyAlignment="1">
      <alignment vertical="center" wrapText="1"/>
    </xf>
    <xf numFmtId="0" fontId="5" fillId="0" borderId="121" xfId="11" applyFont="1" applyBorder="1" applyAlignment="1">
      <alignment vertical="center" wrapText="1"/>
    </xf>
    <xf numFmtId="0" fontId="5" fillId="3" borderId="112" xfId="11" applyNumberFormat="1" applyFill="1" applyBorder="1" applyAlignment="1">
      <alignment horizontal="center" vertical="center"/>
    </xf>
    <xf numFmtId="0" fontId="5" fillId="3" borderId="113" xfId="11" applyNumberFormat="1" applyFill="1" applyBorder="1" applyAlignment="1">
      <alignment horizontal="center" vertical="center"/>
    </xf>
    <xf numFmtId="0" fontId="5" fillId="3" borderId="124" xfId="11" applyNumberFormat="1" applyFill="1" applyBorder="1" applyAlignment="1">
      <alignment horizontal="center" vertical="center"/>
    </xf>
    <xf numFmtId="0" fontId="5" fillId="3" borderId="16" xfId="11" applyNumberFormat="1" applyFill="1" applyBorder="1" applyAlignment="1">
      <alignment horizontal="center" vertical="center"/>
    </xf>
    <xf numFmtId="0" fontId="5" fillId="3" borderId="14" xfId="11" applyNumberFormat="1" applyFill="1" applyBorder="1" applyAlignment="1">
      <alignment horizontal="center" vertical="center"/>
    </xf>
    <xf numFmtId="0" fontId="5" fillId="3" borderId="17" xfId="11" applyNumberFormat="1" applyFill="1" applyBorder="1" applyAlignment="1">
      <alignment horizontal="center" vertical="center"/>
    </xf>
    <xf numFmtId="0" fontId="125" fillId="0" borderId="243" xfId="6" applyNumberFormat="1" applyFont="1" applyFill="1" applyBorder="1" applyAlignment="1">
      <alignment horizontal="center" vertical="top" textRotation="255"/>
    </xf>
    <xf numFmtId="0" fontId="5" fillId="0" borderId="247" xfId="11" applyBorder="1" applyAlignment="1">
      <alignment horizontal="center" vertical="top" textRotation="255"/>
    </xf>
    <xf numFmtId="0" fontId="125" fillId="0" borderId="124" xfId="6" applyNumberFormat="1" applyFont="1" applyFill="1" applyBorder="1" applyAlignment="1">
      <alignment horizontal="center" vertical="top" textRotation="255"/>
    </xf>
    <xf numFmtId="0" fontId="5" fillId="0" borderId="17" xfId="11" applyBorder="1" applyAlignment="1">
      <alignment horizontal="center" vertical="top" textRotation="255"/>
    </xf>
    <xf numFmtId="0" fontId="5" fillId="0" borderId="74" xfId="11" applyBorder="1" applyAlignment="1">
      <alignment horizontal="center" vertical="center"/>
    </xf>
    <xf numFmtId="0" fontId="120" fillId="0" borderId="126" xfId="6" applyNumberFormat="1" applyFont="1" applyFill="1" applyBorder="1" applyAlignment="1">
      <alignment horizontal="center" vertical="center"/>
    </xf>
    <xf numFmtId="0" fontId="65" fillId="0" borderId="243" xfId="6" applyNumberFormat="1" applyFont="1" applyFill="1" applyBorder="1" applyAlignment="1">
      <alignment horizontal="center" vertical="top" textRotation="255"/>
    </xf>
    <xf numFmtId="0" fontId="65" fillId="0" borderId="245" xfId="6" applyNumberFormat="1" applyFont="1" applyFill="1" applyBorder="1" applyAlignment="1">
      <alignment horizontal="center" vertical="top" textRotation="255"/>
    </xf>
    <xf numFmtId="0" fontId="65" fillId="0" borderId="244" xfId="6" applyNumberFormat="1" applyFont="1" applyFill="1" applyBorder="1" applyAlignment="1">
      <alignment horizontal="center" vertical="top" textRotation="255"/>
    </xf>
    <xf numFmtId="0" fontId="92" fillId="0" borderId="125" xfId="6" applyNumberFormat="1" applyFont="1" applyFill="1" applyBorder="1" applyAlignment="1">
      <alignment horizontal="center" vertical="center"/>
    </xf>
    <xf numFmtId="0" fontId="92" fillId="0" borderId="120" xfId="6" applyNumberFormat="1" applyFont="1" applyBorder="1" applyAlignment="1">
      <alignment horizontal="center" vertical="center"/>
    </xf>
    <xf numFmtId="0" fontId="92" fillId="0" borderId="121" xfId="6" applyNumberFormat="1" applyFont="1" applyBorder="1" applyAlignment="1">
      <alignment horizontal="center" vertical="center"/>
    </xf>
    <xf numFmtId="181" fontId="92" fillId="2" borderId="120" xfId="6" applyNumberFormat="1" applyFont="1" applyFill="1" applyBorder="1" applyAlignment="1">
      <alignment horizontal="center" vertical="center"/>
    </xf>
    <xf numFmtId="181" fontId="92" fillId="2" borderId="121" xfId="6" applyNumberFormat="1" applyFont="1" applyFill="1" applyBorder="1" applyAlignment="1">
      <alignment horizontal="center" vertical="center"/>
    </xf>
    <xf numFmtId="0" fontId="71" fillId="0" borderId="112" xfId="6" applyNumberFormat="1" applyFont="1" applyFill="1" applyBorder="1" applyAlignment="1">
      <alignment horizontal="center" vertical="center" wrapText="1"/>
    </xf>
    <xf numFmtId="0" fontId="71" fillId="0" borderId="124" xfId="6" applyNumberFormat="1" applyFont="1" applyFill="1" applyBorder="1" applyAlignment="1">
      <alignment horizontal="center" vertical="center" wrapText="1"/>
    </xf>
    <xf numFmtId="0" fontId="71" fillId="0" borderId="16" xfId="6" applyNumberFormat="1" applyFont="1" applyFill="1" applyBorder="1" applyAlignment="1">
      <alignment horizontal="center" vertical="center" wrapText="1"/>
    </xf>
    <xf numFmtId="0" fontId="71" fillId="0" borderId="17" xfId="6" applyNumberFormat="1" applyFont="1" applyFill="1" applyBorder="1" applyAlignment="1">
      <alignment horizontal="center" vertical="center" wrapText="1"/>
    </xf>
    <xf numFmtId="0" fontId="71" fillId="0" borderId="125" xfId="6" applyNumberFormat="1" applyFont="1" applyFill="1" applyBorder="1" applyAlignment="1">
      <alignment horizontal="center" vertical="center" wrapText="1"/>
    </xf>
    <xf numFmtId="49" fontId="45" fillId="3" borderId="322" xfId="1" applyNumberFormat="1" applyFont="1" applyFill="1" applyBorder="1" applyAlignment="1">
      <alignment vertical="center"/>
    </xf>
    <xf numFmtId="49" fontId="91" fillId="5" borderId="295" xfId="1" applyNumberFormat="1" applyFont="1" applyFill="1" applyBorder="1" applyAlignment="1">
      <alignment horizontal="center" vertical="center"/>
    </xf>
    <xf numFmtId="49" fontId="53" fillId="6" borderId="295" xfId="1" applyNumberFormat="1" applyFont="1" applyFill="1" applyBorder="1" applyAlignment="1">
      <alignment horizontal="left" vertical="center"/>
    </xf>
    <xf numFmtId="0" fontId="71" fillId="0" borderId="120" xfId="6" applyNumberFormat="1" applyFont="1" applyFill="1" applyBorder="1" applyAlignment="1">
      <alignment horizontal="center" vertical="center"/>
    </xf>
    <xf numFmtId="0" fontId="71" fillId="0" borderId="126" xfId="6" applyNumberFormat="1" applyFont="1" applyFill="1" applyBorder="1" applyAlignment="1">
      <alignment horizontal="center" vertical="center"/>
    </xf>
    <xf numFmtId="0" fontId="71" fillId="0" borderId="121" xfId="6" applyNumberFormat="1" applyFont="1" applyFill="1" applyBorder="1" applyAlignment="1">
      <alignment horizontal="center" vertical="center"/>
    </xf>
    <xf numFmtId="0" fontId="71" fillId="0" borderId="191" xfId="6" applyNumberFormat="1" applyFont="1" applyFill="1" applyBorder="1" applyAlignment="1">
      <alignment horizontal="center" vertical="center"/>
    </xf>
    <xf numFmtId="0" fontId="71" fillId="0" borderId="21" xfId="6" applyNumberFormat="1" applyFont="1" applyFill="1" applyBorder="1" applyAlignment="1">
      <alignment horizontal="center" vertical="center"/>
    </xf>
    <xf numFmtId="49" fontId="65" fillId="0" borderId="112" xfId="11" applyNumberFormat="1" applyFont="1" applyFill="1" applyBorder="1" applyAlignment="1">
      <alignment horizontal="center" vertical="center" wrapText="1"/>
    </xf>
    <xf numFmtId="49" fontId="65" fillId="0" borderId="124" xfId="11" applyNumberFormat="1" applyFont="1" applyFill="1" applyBorder="1" applyAlignment="1">
      <alignment horizontal="center" vertical="center" wrapText="1"/>
    </xf>
    <xf numFmtId="49" fontId="65" fillId="0" borderId="65" xfId="11" applyNumberFormat="1" applyFont="1" applyFill="1" applyBorder="1" applyAlignment="1">
      <alignment horizontal="center" vertical="center" wrapText="1"/>
    </xf>
    <xf numFmtId="49" fontId="65" fillId="0" borderId="60" xfId="11" applyNumberFormat="1" applyFont="1" applyFill="1" applyBorder="1" applyAlignment="1">
      <alignment horizontal="center" vertical="center" wrapText="1"/>
    </xf>
    <xf numFmtId="49" fontId="65" fillId="0" borderId="16" xfId="11" applyNumberFormat="1" applyFont="1" applyFill="1" applyBorder="1" applyAlignment="1">
      <alignment horizontal="center" vertical="center" wrapText="1"/>
    </xf>
    <xf numFmtId="49" fontId="65" fillId="0" borderId="17" xfId="11" applyNumberFormat="1" applyFont="1" applyFill="1" applyBorder="1" applyAlignment="1">
      <alignment horizontal="center" vertical="center" wrapText="1"/>
    </xf>
    <xf numFmtId="49" fontId="65" fillId="0" borderId="65" xfId="11" applyNumberFormat="1" applyFont="1" applyFill="1" applyBorder="1" applyAlignment="1">
      <alignment vertical="center" wrapText="1"/>
    </xf>
    <xf numFmtId="49" fontId="65" fillId="0" borderId="0" xfId="11" applyNumberFormat="1" applyFont="1" applyFill="1" applyBorder="1" applyAlignment="1">
      <alignment vertical="center" wrapText="1"/>
    </xf>
    <xf numFmtId="49" fontId="65" fillId="0" borderId="113" xfId="11" applyNumberFormat="1" applyFont="1" applyBorder="1" applyAlignment="1">
      <alignment horizontal="center" vertical="center" wrapText="1"/>
    </xf>
    <xf numFmtId="49" fontId="65" fillId="0" borderId="14" xfId="11" applyNumberFormat="1" applyFont="1" applyBorder="1" applyAlignment="1">
      <alignment horizontal="center" vertical="center" wrapText="1"/>
    </xf>
    <xf numFmtId="49" fontId="46" fillId="0" borderId="113" xfId="11" applyNumberFormat="1" applyFont="1" applyBorder="1" applyAlignment="1">
      <alignment horizontal="left" vertical="top"/>
    </xf>
    <xf numFmtId="0" fontId="5" fillId="0" borderId="113" xfId="11" applyBorder="1" applyAlignment="1">
      <alignment horizontal="left" vertical="top"/>
    </xf>
    <xf numFmtId="0" fontId="5" fillId="0" borderId="124" xfId="11" applyBorder="1" applyAlignment="1">
      <alignment horizontal="left" vertical="top"/>
    </xf>
    <xf numFmtId="49" fontId="46" fillId="0" borderId="0" xfId="11" applyNumberFormat="1" applyFont="1" applyBorder="1" applyAlignment="1">
      <alignment horizontal="left" vertical="top"/>
    </xf>
    <xf numFmtId="0" fontId="5" fillId="0" borderId="0" xfId="11" applyBorder="1" applyAlignment="1">
      <alignment horizontal="left" vertical="top"/>
    </xf>
    <xf numFmtId="0" fontId="5" fillId="0" borderId="60" xfId="11" applyBorder="1" applyAlignment="1">
      <alignment horizontal="left" vertical="top"/>
    </xf>
    <xf numFmtId="49" fontId="46" fillId="0" borderId="14" xfId="11" applyNumberFormat="1" applyFont="1" applyBorder="1" applyAlignment="1">
      <alignment horizontal="left" vertical="top"/>
    </xf>
    <xf numFmtId="0" fontId="5" fillId="0" borderId="14" xfId="11" applyBorder="1" applyAlignment="1">
      <alignment horizontal="left" vertical="top"/>
    </xf>
    <xf numFmtId="0" fontId="5" fillId="0" borderId="17" xfId="11" applyBorder="1" applyAlignment="1">
      <alignment horizontal="left" vertical="top"/>
    </xf>
    <xf numFmtId="49" fontId="143" fillId="0" borderId="0" xfId="11" applyNumberFormat="1" applyFont="1" applyBorder="1" applyAlignment="1">
      <alignment horizontal="left" vertical="center" indent="1"/>
    </xf>
    <xf numFmtId="49" fontId="143" fillId="0" borderId="60" xfId="11" applyNumberFormat="1" applyFont="1" applyBorder="1" applyAlignment="1">
      <alignment horizontal="left" vertical="center" indent="1"/>
    </xf>
    <xf numFmtId="49" fontId="143" fillId="0" borderId="14" xfId="11" applyNumberFormat="1" applyFont="1" applyBorder="1" applyAlignment="1">
      <alignment horizontal="left" vertical="center" indent="1"/>
    </xf>
    <xf numFmtId="49" fontId="143" fillId="0" borderId="17" xfId="11" applyNumberFormat="1" applyFont="1" applyBorder="1" applyAlignment="1">
      <alignment horizontal="left" vertical="center" indent="1"/>
    </xf>
    <xf numFmtId="49" fontId="143" fillId="0" borderId="113" xfId="11" applyNumberFormat="1" applyFont="1" applyBorder="1" applyAlignment="1">
      <alignment horizontal="left" vertical="center" indent="1"/>
    </xf>
    <xf numFmtId="49" fontId="143" fillId="0" borderId="124" xfId="11" applyNumberFormat="1" applyFont="1" applyBorder="1" applyAlignment="1">
      <alignment horizontal="left" vertical="center" indent="1"/>
    </xf>
    <xf numFmtId="0" fontId="143" fillId="0" borderId="0" xfId="11" applyFont="1" applyBorder="1" applyAlignment="1">
      <alignment horizontal="left" vertical="center" wrapText="1" indent="1"/>
    </xf>
    <xf numFmtId="0" fontId="143" fillId="0" borderId="60" xfId="11" applyFont="1" applyBorder="1" applyAlignment="1">
      <alignment horizontal="left" vertical="center" wrapText="1" indent="1"/>
    </xf>
    <xf numFmtId="0" fontId="143" fillId="0" borderId="14" xfId="11" applyFont="1" applyBorder="1" applyAlignment="1">
      <alignment horizontal="left" vertical="center" wrapText="1" indent="1"/>
    </xf>
    <xf numFmtId="0" fontId="143" fillId="0" borderId="17" xfId="11" applyFont="1" applyBorder="1" applyAlignment="1">
      <alignment horizontal="left" vertical="center" wrapText="1" indent="1"/>
    </xf>
    <xf numFmtId="49" fontId="65" fillId="0" borderId="112" xfId="11" applyNumberFormat="1" applyFont="1" applyBorder="1" applyAlignment="1">
      <alignment horizontal="center" vertical="center"/>
    </xf>
    <xf numFmtId="49" fontId="65" fillId="0" borderId="124" xfId="11" applyNumberFormat="1" applyFont="1" applyBorder="1" applyAlignment="1">
      <alignment horizontal="center" vertical="center"/>
    </xf>
    <xf numFmtId="49" fontId="65" fillId="0" borderId="65" xfId="11" applyNumberFormat="1" applyFont="1" applyBorder="1" applyAlignment="1">
      <alignment horizontal="center" vertical="center"/>
    </xf>
    <xf numFmtId="49" fontId="65" fillId="0" borderId="60" xfId="11" applyNumberFormat="1" applyFont="1" applyBorder="1" applyAlignment="1">
      <alignment horizontal="center" vertical="center"/>
    </xf>
    <xf numFmtId="49" fontId="65" fillId="0" borderId="16" xfId="11" applyNumberFormat="1" applyFont="1" applyBorder="1" applyAlignment="1">
      <alignment horizontal="center" vertical="center"/>
    </xf>
    <xf numFmtId="49" fontId="65" fillId="0" borderId="17" xfId="11" applyNumberFormat="1" applyFont="1" applyBorder="1" applyAlignment="1">
      <alignment horizontal="center" vertical="center"/>
    </xf>
    <xf numFmtId="0" fontId="120" fillId="0" borderId="112" xfId="15" applyFont="1" applyFill="1" applyBorder="1" applyAlignment="1">
      <alignment vertical="center" wrapText="1"/>
    </xf>
    <xf numFmtId="0" fontId="120" fillId="0" borderId="113" xfId="15" applyFont="1" applyFill="1" applyBorder="1" applyAlignment="1">
      <alignment vertical="center" wrapText="1"/>
    </xf>
    <xf numFmtId="0" fontId="121" fillId="0" borderId="113" xfId="11" applyFont="1" applyBorder="1" applyAlignment="1">
      <alignment vertical="center" wrapText="1"/>
    </xf>
    <xf numFmtId="0" fontId="5" fillId="0" borderId="65" xfId="11" applyBorder="1" applyAlignment="1">
      <alignment vertical="center" wrapText="1"/>
    </xf>
    <xf numFmtId="0" fontId="5" fillId="0" borderId="0" xfId="11" applyBorder="1" applyAlignment="1">
      <alignment vertical="center" wrapText="1"/>
    </xf>
    <xf numFmtId="0" fontId="5" fillId="0" borderId="60" xfId="11" applyBorder="1" applyAlignment="1">
      <alignment vertical="center" wrapText="1"/>
    </xf>
    <xf numFmtId="49" fontId="65" fillId="0" borderId="0" xfId="11" applyNumberFormat="1" applyFont="1" applyBorder="1" applyAlignment="1">
      <alignment horizontal="center" vertical="center" wrapText="1"/>
    </xf>
    <xf numFmtId="0" fontId="143" fillId="0" borderId="113" xfId="11" applyFont="1" applyBorder="1" applyAlignment="1">
      <alignment horizontal="left" vertical="center" wrapText="1" indent="1"/>
    </xf>
    <xf numFmtId="0" fontId="143" fillId="0" borderId="124" xfId="11" applyFont="1" applyBorder="1" applyAlignment="1">
      <alignment horizontal="left" vertical="center" wrapText="1" indent="1"/>
    </xf>
    <xf numFmtId="0" fontId="120" fillId="0" borderId="112" xfId="15" quotePrefix="1" applyFont="1" applyFill="1" applyBorder="1" applyAlignment="1">
      <alignment vertical="center" wrapText="1"/>
    </xf>
    <xf numFmtId="0" fontId="120" fillId="0" borderId="113" xfId="15" quotePrefix="1" applyFont="1" applyFill="1" applyBorder="1" applyAlignment="1">
      <alignment vertical="center" wrapText="1"/>
    </xf>
    <xf numFmtId="0" fontId="65" fillId="0" borderId="112" xfId="11" applyFont="1" applyFill="1" applyBorder="1" applyAlignment="1">
      <alignment vertical="center" wrapText="1"/>
    </xf>
    <xf numFmtId="0" fontId="65" fillId="0" borderId="113" xfId="11" applyFont="1" applyFill="1" applyBorder="1" applyAlignment="1">
      <alignment vertical="center" wrapText="1"/>
    </xf>
    <xf numFmtId="0" fontId="65" fillId="0" borderId="65" xfId="11" applyFont="1" applyFill="1" applyBorder="1" applyAlignment="1">
      <alignment vertical="center" wrapText="1"/>
    </xf>
    <xf numFmtId="0" fontId="65" fillId="0" borderId="0" xfId="11" applyFont="1" applyFill="1" applyBorder="1" applyAlignment="1">
      <alignment vertical="center" wrapText="1"/>
    </xf>
    <xf numFmtId="0" fontId="65" fillId="0" borderId="16" xfId="11" applyFont="1" applyFill="1" applyBorder="1" applyAlignment="1">
      <alignment vertical="center" wrapText="1"/>
    </xf>
    <xf numFmtId="0" fontId="65" fillId="0" borderId="14" xfId="11" applyFont="1" applyFill="1" applyBorder="1" applyAlignment="1">
      <alignment vertical="center" wrapText="1"/>
    </xf>
    <xf numFmtId="0" fontId="120" fillId="0" borderId="124" xfId="15" applyFont="1" applyFill="1" applyBorder="1" applyAlignment="1">
      <alignment vertical="center" wrapText="1"/>
    </xf>
    <xf numFmtId="0" fontId="120" fillId="0" borderId="65" xfId="15" applyFont="1" applyFill="1" applyBorder="1" applyAlignment="1">
      <alignment vertical="center" wrapText="1"/>
    </xf>
    <xf numFmtId="0" fontId="120" fillId="0" borderId="0" xfId="15" applyFont="1" applyFill="1" applyBorder="1" applyAlignment="1">
      <alignment vertical="center" wrapText="1"/>
    </xf>
    <xf numFmtId="0" fontId="120" fillId="0" borderId="16" xfId="15" applyFont="1" applyFill="1" applyBorder="1" applyAlignment="1">
      <alignment vertical="center" wrapText="1"/>
    </xf>
    <xf numFmtId="0" fontId="120" fillId="0" borderId="14" xfId="15" applyFont="1" applyFill="1" applyBorder="1" applyAlignment="1">
      <alignment vertical="center" wrapText="1"/>
    </xf>
    <xf numFmtId="49" fontId="65" fillId="0" borderId="112" xfId="11" applyNumberFormat="1" applyFont="1" applyFill="1" applyBorder="1" applyAlignment="1">
      <alignment horizontal="center" vertical="center"/>
    </xf>
    <xf numFmtId="49" fontId="65" fillId="0" borderId="124" xfId="11" applyNumberFormat="1" applyFont="1" applyFill="1" applyBorder="1" applyAlignment="1">
      <alignment horizontal="center" vertical="center"/>
    </xf>
    <xf numFmtId="49" fontId="65" fillId="0" borderId="65" xfId="11" applyNumberFormat="1" applyFont="1" applyFill="1" applyBorder="1" applyAlignment="1">
      <alignment horizontal="center" vertical="center"/>
    </xf>
    <xf numFmtId="49" fontId="65" fillId="0" borderId="60" xfId="11" applyNumberFormat="1" applyFont="1" applyFill="1" applyBorder="1" applyAlignment="1">
      <alignment horizontal="center" vertical="center"/>
    </xf>
    <xf numFmtId="49" fontId="65" fillId="0" borderId="16" xfId="11" applyNumberFormat="1" applyFont="1" applyFill="1" applyBorder="1" applyAlignment="1">
      <alignment horizontal="center" vertical="center"/>
    </xf>
    <xf numFmtId="49" fontId="65" fillId="0" borderId="17" xfId="11" applyNumberFormat="1" applyFont="1" applyFill="1" applyBorder="1" applyAlignment="1">
      <alignment horizontal="center" vertical="center"/>
    </xf>
    <xf numFmtId="0" fontId="143" fillId="0" borderId="113" xfId="11" applyFont="1" applyBorder="1" applyAlignment="1">
      <alignment horizontal="left" vertical="center" indent="1"/>
    </xf>
    <xf numFmtId="0" fontId="143" fillId="0" borderId="124" xfId="11" applyFont="1" applyBorder="1" applyAlignment="1">
      <alignment horizontal="left" vertical="center" indent="1"/>
    </xf>
    <xf numFmtId="0" fontId="143" fillId="0" borderId="0" xfId="11" applyFont="1" applyBorder="1" applyAlignment="1">
      <alignment horizontal="left" vertical="center" indent="1"/>
    </xf>
    <xf numFmtId="0" fontId="143" fillId="0" borderId="60" xfId="11" applyFont="1" applyBorder="1" applyAlignment="1">
      <alignment horizontal="left" vertical="center" indent="1"/>
    </xf>
    <xf numFmtId="0" fontId="143" fillId="0" borderId="14" xfId="11" applyFont="1" applyBorder="1" applyAlignment="1">
      <alignment horizontal="left" vertical="center" indent="1"/>
    </xf>
    <xf numFmtId="0" fontId="143" fillId="0" borderId="17" xfId="11" applyFont="1" applyBorder="1" applyAlignment="1">
      <alignment horizontal="left" vertical="center" indent="1"/>
    </xf>
    <xf numFmtId="49" fontId="65" fillId="0" borderId="113" xfId="15" applyNumberFormat="1" applyFont="1" applyFill="1" applyBorder="1" applyAlignment="1">
      <alignment vertical="center" wrapText="1"/>
    </xf>
    <xf numFmtId="0" fontId="5" fillId="0" borderId="0" xfId="11" applyAlignment="1">
      <alignment vertical="center" wrapText="1"/>
    </xf>
    <xf numFmtId="49" fontId="120" fillId="0" borderId="65" xfId="15" applyNumberFormat="1" applyFont="1" applyFill="1" applyBorder="1" applyAlignment="1">
      <alignment vertical="center" wrapText="1"/>
    </xf>
    <xf numFmtId="49" fontId="120" fillId="0" borderId="0" xfId="15" applyNumberFormat="1" applyFont="1" applyFill="1" applyBorder="1" applyAlignment="1">
      <alignment vertical="center" wrapText="1"/>
    </xf>
    <xf numFmtId="49" fontId="120" fillId="0" borderId="16" xfId="15" applyNumberFormat="1" applyFont="1" applyFill="1" applyBorder="1" applyAlignment="1">
      <alignment vertical="center" wrapText="1"/>
    </xf>
    <xf numFmtId="49" fontId="120" fillId="0" borderId="14" xfId="15" applyNumberFormat="1" applyFont="1" applyFill="1" applyBorder="1" applyAlignment="1">
      <alignment vertical="center" wrapText="1"/>
    </xf>
    <xf numFmtId="49" fontId="65" fillId="0" borderId="112" xfId="11" applyNumberFormat="1" applyFont="1" applyBorder="1" applyAlignment="1">
      <alignment horizontal="center" vertical="center" wrapText="1"/>
    </xf>
    <xf numFmtId="0" fontId="65" fillId="0" borderId="112" xfId="11" applyFont="1" applyFill="1" applyBorder="1" applyAlignment="1">
      <alignment horizontal="left" vertical="center" wrapText="1"/>
    </xf>
    <xf numFmtId="0" fontId="65" fillId="0" borderId="113" xfId="11" applyFont="1" applyFill="1" applyBorder="1" applyAlignment="1">
      <alignment horizontal="left" vertical="center" wrapText="1"/>
    </xf>
    <xf numFmtId="0" fontId="65" fillId="0" borderId="124" xfId="11" applyFont="1" applyFill="1" applyBorder="1" applyAlignment="1">
      <alignment horizontal="left" vertical="center" wrapText="1"/>
    </xf>
    <xf numFmtId="0" fontId="65" fillId="0" borderId="65" xfId="11" applyFont="1" applyFill="1" applyBorder="1" applyAlignment="1">
      <alignment horizontal="left" vertical="center" wrapText="1"/>
    </xf>
    <xf numFmtId="0" fontId="65" fillId="0" borderId="0" xfId="11" applyFont="1" applyFill="1" applyBorder="1" applyAlignment="1">
      <alignment horizontal="left" vertical="center" wrapText="1"/>
    </xf>
    <xf numFmtId="0" fontId="65" fillId="0" borderId="60" xfId="11" applyFont="1" applyFill="1" applyBorder="1" applyAlignment="1">
      <alignment horizontal="left" vertical="center" wrapText="1"/>
    </xf>
    <xf numFmtId="0" fontId="65" fillId="0" borderId="16" xfId="11" applyFont="1" applyFill="1" applyBorder="1" applyAlignment="1">
      <alignment horizontal="left" vertical="center" wrapText="1"/>
    </xf>
    <xf numFmtId="0" fontId="65" fillId="0" borderId="14" xfId="11" applyFont="1" applyFill="1" applyBorder="1" applyAlignment="1">
      <alignment horizontal="left" vertical="center" wrapText="1"/>
    </xf>
    <xf numFmtId="0" fontId="65" fillId="0" borderId="17" xfId="11" applyFont="1" applyFill="1" applyBorder="1" applyAlignment="1">
      <alignment horizontal="left" vertical="center" wrapText="1"/>
    </xf>
    <xf numFmtId="0" fontId="65" fillId="0" borderId="191" xfId="11" applyFont="1" applyFill="1" applyBorder="1" applyAlignment="1">
      <alignment horizontal="center" vertical="center" wrapText="1"/>
    </xf>
    <xf numFmtId="0" fontId="65" fillId="0" borderId="21" xfId="11" applyFont="1" applyFill="1" applyBorder="1" applyAlignment="1">
      <alignment horizontal="center" vertical="center" wrapText="1"/>
    </xf>
    <xf numFmtId="0" fontId="65" fillId="0" borderId="99" xfId="11" applyFont="1" applyFill="1" applyBorder="1" applyAlignment="1">
      <alignment horizontal="center" vertical="center" wrapText="1"/>
    </xf>
    <xf numFmtId="0" fontId="65" fillId="0" borderId="112" xfId="11" applyFont="1" applyFill="1" applyBorder="1" applyAlignment="1">
      <alignment horizontal="center" vertical="center" wrapText="1"/>
    </xf>
    <xf numFmtId="0" fontId="65" fillId="0" borderId="65" xfId="11" applyFont="1" applyFill="1" applyBorder="1" applyAlignment="1">
      <alignment horizontal="center" vertical="center" wrapText="1"/>
    </xf>
    <xf numFmtId="0" fontId="65" fillId="0" borderId="16" xfId="11" applyFont="1" applyFill="1" applyBorder="1" applyAlignment="1">
      <alignment horizontal="center" vertical="center" wrapText="1"/>
    </xf>
    <xf numFmtId="0" fontId="92" fillId="0" borderId="120" xfId="6" applyNumberFormat="1" applyFont="1" applyFill="1" applyBorder="1" applyAlignment="1">
      <alignment horizontal="center" vertical="center"/>
    </xf>
    <xf numFmtId="0" fontId="92" fillId="0" borderId="126" xfId="6" applyNumberFormat="1" applyFont="1" applyFill="1" applyBorder="1" applyAlignment="1">
      <alignment horizontal="center" vertical="center"/>
    </xf>
    <xf numFmtId="0" fontId="92" fillId="0" borderId="121" xfId="6" applyNumberFormat="1" applyFont="1" applyFill="1" applyBorder="1" applyAlignment="1">
      <alignment horizontal="center" vertical="center"/>
    </xf>
    <xf numFmtId="0" fontId="92" fillId="0" borderId="126" xfId="6" applyNumberFormat="1" applyFont="1" applyBorder="1" applyAlignment="1">
      <alignment horizontal="center" vertical="center"/>
    </xf>
    <xf numFmtId="0" fontId="65" fillId="6" borderId="120" xfId="6" applyNumberFormat="1" applyFont="1" applyFill="1" applyBorder="1" applyAlignment="1">
      <alignment horizontal="center" vertical="center"/>
    </xf>
    <xf numFmtId="0" fontId="65" fillId="6" borderId="126" xfId="6" applyNumberFormat="1" applyFont="1" applyFill="1" applyBorder="1" applyAlignment="1">
      <alignment horizontal="center" vertical="center"/>
    </xf>
    <xf numFmtId="0" fontId="65" fillId="6" borderId="121" xfId="6" applyNumberFormat="1" applyFont="1" applyFill="1" applyBorder="1" applyAlignment="1">
      <alignment horizontal="center" vertical="center"/>
    </xf>
    <xf numFmtId="181" fontId="92" fillId="2" borderId="126" xfId="6" applyNumberFormat="1" applyFont="1" applyFill="1" applyBorder="1" applyAlignment="1">
      <alignment horizontal="center" vertical="center"/>
    </xf>
    <xf numFmtId="0" fontId="71" fillId="0" borderId="113" xfId="6" applyNumberFormat="1" applyFont="1" applyFill="1" applyBorder="1" applyAlignment="1">
      <alignment horizontal="center" vertical="center" wrapText="1"/>
    </xf>
    <xf numFmtId="0" fontId="71" fillId="0" borderId="14" xfId="6" applyNumberFormat="1" applyFont="1" applyFill="1" applyBorder="1" applyAlignment="1">
      <alignment horizontal="center" vertical="center" wrapText="1"/>
    </xf>
    <xf numFmtId="0" fontId="71" fillId="0" borderId="191" xfId="6" applyNumberFormat="1" applyFont="1" applyFill="1" applyBorder="1" applyAlignment="1">
      <alignment horizontal="center" vertical="center" wrapText="1"/>
    </xf>
    <xf numFmtId="0" fontId="71" fillId="0" borderId="99" xfId="6" applyNumberFormat="1" applyFont="1" applyFill="1" applyBorder="1" applyAlignment="1">
      <alignment horizontal="center" vertical="center" wrapText="1"/>
    </xf>
    <xf numFmtId="0" fontId="65" fillId="0" borderId="112" xfId="11" applyNumberFormat="1" applyFont="1" applyBorder="1" applyAlignment="1">
      <alignment horizontal="left" vertical="center" wrapText="1"/>
    </xf>
    <xf numFmtId="0" fontId="65" fillId="0" borderId="113" xfId="11" applyFont="1" applyBorder="1" applyAlignment="1">
      <alignment horizontal="left" vertical="center" wrapText="1"/>
    </xf>
    <xf numFmtId="0" fontId="65" fillId="0" borderId="124" xfId="11" applyFont="1" applyBorder="1" applyAlignment="1">
      <alignment horizontal="left" vertical="center" wrapText="1"/>
    </xf>
    <xf numFmtId="0" fontId="65" fillId="0" borderId="113" xfId="11" applyFont="1" applyBorder="1" applyAlignment="1">
      <alignment vertical="center" wrapText="1"/>
    </xf>
    <xf numFmtId="0" fontId="65" fillId="0" borderId="124" xfId="11" applyFont="1" applyBorder="1" applyAlignment="1">
      <alignment vertical="center" wrapText="1"/>
    </xf>
    <xf numFmtId="49" fontId="102" fillId="3" borderId="111" xfId="1" applyNumberFormat="1" applyFont="1" applyFill="1" applyBorder="1" applyAlignment="1">
      <alignment vertical="center"/>
    </xf>
    <xf numFmtId="49" fontId="102" fillId="3" borderId="0" xfId="1" applyNumberFormat="1" applyFont="1" applyFill="1" applyBorder="1" applyAlignment="1">
      <alignment vertical="center"/>
    </xf>
    <xf numFmtId="49" fontId="91" fillId="5" borderId="119" xfId="1" applyNumberFormat="1" applyFont="1" applyFill="1" applyBorder="1" applyAlignment="1">
      <alignment horizontal="center" vertical="center"/>
    </xf>
    <xf numFmtId="49" fontId="91" fillId="5" borderId="325" xfId="1" applyNumberFormat="1" applyFont="1" applyFill="1" applyBorder="1" applyAlignment="1">
      <alignment horizontal="center" vertical="center"/>
    </xf>
    <xf numFmtId="49" fontId="53" fillId="6" borderId="326" xfId="1" applyNumberFormat="1" applyFont="1" applyFill="1" applyBorder="1" applyAlignment="1">
      <alignment horizontal="left" vertical="center" indent="1"/>
    </xf>
    <xf numFmtId="49" fontId="53" fillId="6" borderId="327" xfId="1" applyNumberFormat="1" applyFont="1" applyFill="1" applyBorder="1" applyAlignment="1">
      <alignment horizontal="left" vertical="center" indent="1"/>
    </xf>
    <xf numFmtId="49" fontId="53" fillId="6" borderId="328" xfId="1" applyNumberFormat="1" applyFont="1" applyFill="1" applyBorder="1" applyAlignment="1">
      <alignment horizontal="left" vertical="center" indent="1"/>
    </xf>
    <xf numFmtId="0" fontId="93" fillId="0" borderId="120" xfId="11" applyFont="1" applyFill="1" applyBorder="1" applyAlignment="1">
      <alignment horizontal="center" vertical="center"/>
    </xf>
    <xf numFmtId="0" fontId="93" fillId="0" borderId="126" xfId="11" applyFont="1" applyFill="1" applyBorder="1" applyAlignment="1">
      <alignment horizontal="center" vertical="center"/>
    </xf>
    <xf numFmtId="0" fontId="93" fillId="0" borderId="121" xfId="11" applyFont="1" applyFill="1" applyBorder="1" applyAlignment="1">
      <alignment horizontal="center" vertical="center"/>
    </xf>
    <xf numFmtId="0" fontId="92" fillId="0" borderId="120" xfId="11" applyFont="1" applyFill="1" applyBorder="1" applyAlignment="1">
      <alignment horizontal="center" vertical="center"/>
    </xf>
    <xf numFmtId="0" fontId="92" fillId="0" borderId="126" xfId="11" applyFont="1" applyFill="1" applyBorder="1" applyAlignment="1">
      <alignment horizontal="center" vertical="center"/>
    </xf>
    <xf numFmtId="0" fontId="5" fillId="4" borderId="125" xfId="11" applyFont="1" applyFill="1" applyBorder="1" applyAlignment="1">
      <alignment horizontal="center" vertical="center" wrapText="1"/>
    </xf>
    <xf numFmtId="0" fontId="5" fillId="4" borderId="125" xfId="11" applyFont="1" applyFill="1" applyBorder="1" applyAlignment="1">
      <alignment horizontal="center" vertical="center"/>
    </xf>
    <xf numFmtId="0" fontId="93" fillId="0" borderId="125" xfId="11" applyFont="1" applyFill="1" applyBorder="1" applyAlignment="1">
      <alignment horizontal="center" vertical="center"/>
    </xf>
    <xf numFmtId="0" fontId="65" fillId="0" borderId="120" xfId="11" applyFont="1" applyFill="1" applyBorder="1" applyAlignment="1">
      <alignment horizontal="center" vertical="center"/>
    </xf>
    <xf numFmtId="0" fontId="65" fillId="0" borderId="126" xfId="11" applyFont="1" applyFill="1" applyBorder="1" applyAlignment="1">
      <alignment horizontal="center" vertical="center"/>
    </xf>
    <xf numFmtId="0" fontId="65" fillId="0" borderId="121" xfId="11" applyFont="1" applyFill="1" applyBorder="1" applyAlignment="1">
      <alignment horizontal="center" vertical="center"/>
    </xf>
    <xf numFmtId="49" fontId="71" fillId="0" borderId="191" xfId="11" applyNumberFormat="1" applyFont="1" applyFill="1" applyBorder="1" applyAlignment="1">
      <alignment horizontal="center" vertical="center"/>
    </xf>
    <xf numFmtId="49" fontId="71" fillId="0" borderId="21" xfId="11" applyNumberFormat="1" applyFont="1" applyFill="1" applyBorder="1" applyAlignment="1">
      <alignment horizontal="center" vertical="center"/>
    </xf>
    <xf numFmtId="49" fontId="71" fillId="0" borderId="64" xfId="11" applyNumberFormat="1" applyFont="1" applyFill="1" applyBorder="1" applyAlignment="1">
      <alignment horizontal="center" vertical="center"/>
    </xf>
    <xf numFmtId="49" fontId="71" fillId="0" borderId="112" xfId="0" applyNumberFormat="1" applyFont="1" applyFill="1" applyBorder="1" applyAlignment="1">
      <alignment horizontal="left" vertical="center" wrapText="1"/>
    </xf>
    <xf numFmtId="49" fontId="71" fillId="0" borderId="113" xfId="0" applyNumberFormat="1" applyFont="1" applyFill="1" applyBorder="1" applyAlignment="1">
      <alignment horizontal="left" vertical="center" wrapText="1"/>
    </xf>
    <xf numFmtId="49" fontId="71" fillId="0" borderId="124" xfId="0" applyNumberFormat="1" applyFont="1" applyFill="1" applyBorder="1" applyAlignment="1">
      <alignment horizontal="left" vertical="center" wrapText="1"/>
    </xf>
    <xf numFmtId="49" fontId="71" fillId="0" borderId="65" xfId="0" applyNumberFormat="1" applyFont="1" applyFill="1" applyBorder="1" applyAlignment="1">
      <alignment horizontal="left" vertical="center" wrapText="1"/>
    </xf>
    <xf numFmtId="49" fontId="71" fillId="0" borderId="0" xfId="0" applyNumberFormat="1" applyFont="1" applyFill="1" applyBorder="1" applyAlignment="1">
      <alignment horizontal="left" vertical="center" wrapText="1"/>
    </xf>
    <xf numFmtId="49" fontId="71" fillId="0" borderId="60" xfId="0" applyNumberFormat="1" applyFont="1" applyFill="1" applyBorder="1" applyAlignment="1">
      <alignment horizontal="left" vertical="center" wrapText="1"/>
    </xf>
    <xf numFmtId="49" fontId="71" fillId="0" borderId="61" xfId="0" applyNumberFormat="1" applyFont="1" applyFill="1" applyBorder="1" applyAlignment="1">
      <alignment horizontal="left" vertical="center" wrapText="1"/>
    </xf>
    <xf numFmtId="49" fontId="71" fillId="0" borderId="62" xfId="0" applyNumberFormat="1" applyFont="1" applyFill="1" applyBorder="1" applyAlignment="1">
      <alignment horizontal="left" vertical="center" wrapText="1"/>
    </xf>
    <xf numFmtId="49" fontId="71" fillId="0" borderId="63" xfId="0" applyNumberFormat="1" applyFont="1" applyFill="1" applyBorder="1" applyAlignment="1">
      <alignment horizontal="left" vertical="center" wrapText="1"/>
    </xf>
    <xf numFmtId="177" fontId="65" fillId="0" borderId="254" xfId="11" applyNumberFormat="1" applyFont="1" applyFill="1" applyBorder="1" applyAlignment="1">
      <alignment horizontal="right" vertical="center" wrapText="1"/>
    </xf>
    <xf numFmtId="177" fontId="65" fillId="0" borderId="257" xfId="11" applyNumberFormat="1" applyFont="1" applyFill="1" applyBorder="1" applyAlignment="1">
      <alignment horizontal="right" vertical="center" wrapText="1"/>
    </xf>
    <xf numFmtId="49" fontId="71" fillId="0" borderId="241" xfId="11" applyNumberFormat="1" applyFont="1" applyFill="1" applyBorder="1" applyAlignment="1">
      <alignment horizontal="center" vertical="center"/>
    </xf>
    <xf numFmtId="49" fontId="71" fillId="0" borderId="262" xfId="0" applyNumberFormat="1" applyFont="1" applyFill="1" applyBorder="1" applyAlignment="1">
      <alignment horizontal="left" vertical="center" wrapText="1"/>
    </xf>
    <xf numFmtId="49" fontId="71" fillId="0" borderId="87" xfId="0" applyNumberFormat="1" applyFont="1" applyFill="1" applyBorder="1" applyAlignment="1">
      <alignment horizontal="left" vertical="center" wrapText="1"/>
    </xf>
    <xf numFmtId="49" fontId="71" fillId="0" borderId="263" xfId="0" applyNumberFormat="1" applyFont="1" applyFill="1" applyBorder="1" applyAlignment="1">
      <alignment horizontal="left" vertical="center" wrapText="1"/>
    </xf>
    <xf numFmtId="181" fontId="92" fillId="2" borderId="120" xfId="11" applyNumberFormat="1" applyFont="1" applyFill="1" applyBorder="1" applyAlignment="1">
      <alignment horizontal="right" vertical="center" indent="1"/>
    </xf>
    <xf numFmtId="181" fontId="92" fillId="2" borderId="126" xfId="11" applyNumberFormat="1" applyFont="1" applyFill="1" applyBorder="1" applyAlignment="1">
      <alignment horizontal="right" vertical="center" indent="1"/>
    </xf>
    <xf numFmtId="181" fontId="92" fillId="2" borderId="121" xfId="11" applyNumberFormat="1" applyFont="1" applyFill="1" applyBorder="1" applyAlignment="1">
      <alignment horizontal="right" vertical="center" indent="1"/>
    </xf>
    <xf numFmtId="56" fontId="71" fillId="0" borderId="14" xfId="11" applyNumberFormat="1" applyFont="1" applyFill="1" applyBorder="1" applyAlignment="1">
      <alignment horizontal="left" wrapText="1"/>
    </xf>
    <xf numFmtId="191" fontId="104" fillId="0" borderId="14" xfId="11" applyNumberFormat="1" applyFont="1" applyBorder="1" applyAlignment="1">
      <alignment horizontal="right" wrapText="1"/>
    </xf>
    <xf numFmtId="191" fontId="104" fillId="0" borderId="14" xfId="11" applyNumberFormat="1" applyFont="1" applyBorder="1" applyAlignment="1">
      <alignment horizontal="right"/>
    </xf>
    <xf numFmtId="0" fontId="5" fillId="0" borderId="99" xfId="11" applyFont="1" applyFill="1" applyBorder="1" applyAlignment="1">
      <alignment horizontal="center" vertical="center"/>
    </xf>
    <xf numFmtId="0" fontId="65" fillId="0" borderId="112" xfId="11" applyFont="1" applyFill="1" applyBorder="1" applyAlignment="1">
      <alignment horizontal="center" vertical="center"/>
    </xf>
    <xf numFmtId="0" fontId="5" fillId="0" borderId="113" xfId="11" applyFont="1" applyFill="1" applyBorder="1" applyAlignment="1">
      <alignment horizontal="center" vertical="center"/>
    </xf>
    <xf numFmtId="0" fontId="5" fillId="0" borderId="124" xfId="11" applyFont="1" applyFill="1" applyBorder="1" applyAlignment="1">
      <alignment horizontal="center" vertical="center"/>
    </xf>
    <xf numFmtId="0" fontId="5" fillId="0" borderId="16" xfId="11" applyFont="1" applyFill="1" applyBorder="1" applyAlignment="1">
      <alignment horizontal="center" vertical="center"/>
    </xf>
    <xf numFmtId="0" fontId="5" fillId="0" borderId="14" xfId="11" applyFont="1" applyFill="1" applyBorder="1" applyAlignment="1">
      <alignment horizontal="center" vertical="center"/>
    </xf>
    <xf numFmtId="0" fontId="5" fillId="0" borderId="17" xfId="11" applyFont="1" applyFill="1" applyBorder="1" applyAlignment="1">
      <alignment horizontal="center" vertical="center"/>
    </xf>
    <xf numFmtId="49" fontId="65" fillId="0" borderId="120" xfId="11" applyNumberFormat="1" applyFont="1" applyFill="1" applyBorder="1" applyAlignment="1">
      <alignment horizontal="center" vertical="center"/>
    </xf>
    <xf numFmtId="49" fontId="5" fillId="0" borderId="126" xfId="11" applyNumberFormat="1" applyFont="1" applyFill="1" applyBorder="1" applyAlignment="1">
      <alignment horizontal="center" vertical="center"/>
    </xf>
    <xf numFmtId="49" fontId="65" fillId="0" borderId="191" xfId="11" applyNumberFormat="1" applyFont="1" applyFill="1" applyBorder="1" applyAlignment="1">
      <alignment horizontal="center" vertical="center"/>
    </xf>
    <xf numFmtId="49" fontId="5" fillId="0" borderId="99" xfId="11" applyNumberFormat="1" applyFont="1" applyFill="1" applyBorder="1" applyAlignment="1">
      <alignment horizontal="center" vertical="center"/>
    </xf>
    <xf numFmtId="0" fontId="65" fillId="0" borderId="191" xfId="11" applyFont="1" applyFill="1" applyBorder="1" applyAlignment="1">
      <alignment horizontal="center" vertical="center"/>
    </xf>
    <xf numFmtId="177" fontId="65" fillId="0" borderId="51" xfId="11" applyNumberFormat="1" applyFont="1" applyFill="1" applyBorder="1" applyAlignment="1">
      <alignment horizontal="right" vertical="center" wrapText="1"/>
    </xf>
    <xf numFmtId="49" fontId="71" fillId="0" borderId="99" xfId="11" applyNumberFormat="1" applyFont="1" applyFill="1" applyBorder="1" applyAlignment="1">
      <alignment horizontal="center" vertical="center"/>
    </xf>
    <xf numFmtId="49" fontId="71" fillId="0" borderId="16" xfId="0" applyNumberFormat="1" applyFont="1" applyFill="1" applyBorder="1" applyAlignment="1">
      <alignment horizontal="left" vertical="center" wrapText="1"/>
    </xf>
    <xf numFmtId="49" fontId="71" fillId="0" borderId="14" xfId="0" applyNumberFormat="1" applyFont="1" applyFill="1" applyBorder="1" applyAlignment="1">
      <alignment horizontal="left" vertical="center" wrapText="1"/>
    </xf>
    <xf numFmtId="49" fontId="71" fillId="0" borderId="17" xfId="0" applyNumberFormat="1" applyFont="1" applyFill="1" applyBorder="1" applyAlignment="1">
      <alignment horizontal="left" vertical="center" wrapText="1"/>
    </xf>
    <xf numFmtId="177" fontId="65" fillId="0" borderId="266" xfId="11" applyNumberFormat="1" applyFont="1" applyFill="1" applyBorder="1" applyAlignment="1">
      <alignment horizontal="right" vertical="center" wrapText="1"/>
    </xf>
    <xf numFmtId="177" fontId="65" fillId="0" borderId="267" xfId="11" applyNumberFormat="1" applyFont="1" applyFill="1" applyBorder="1" applyAlignment="1">
      <alignment horizontal="right" vertical="center" wrapText="1"/>
    </xf>
    <xf numFmtId="49" fontId="65" fillId="4" borderId="120" xfId="11" applyNumberFormat="1" applyFont="1" applyFill="1" applyBorder="1" applyAlignment="1">
      <alignment horizontal="center" vertical="center"/>
    </xf>
    <xf numFmtId="49" fontId="5" fillId="4" borderId="126" xfId="11" applyNumberFormat="1" applyFont="1" applyFill="1" applyBorder="1" applyAlignment="1">
      <alignment horizontal="center" vertical="center"/>
    </xf>
    <xf numFmtId="49" fontId="65" fillId="4" borderId="191" xfId="11" applyNumberFormat="1" applyFont="1" applyFill="1" applyBorder="1" applyAlignment="1">
      <alignment horizontal="center" vertical="center"/>
    </xf>
    <xf numFmtId="49" fontId="5" fillId="4" borderId="99" xfId="11" applyNumberFormat="1" applyFont="1" applyFill="1" applyBorder="1" applyAlignment="1">
      <alignment horizontal="center" vertical="center"/>
    </xf>
    <xf numFmtId="0" fontId="65" fillId="4" borderId="191" xfId="11" applyFont="1" applyFill="1" applyBorder="1" applyAlignment="1">
      <alignment horizontal="center" vertical="center"/>
    </xf>
    <xf numFmtId="0" fontId="5" fillId="4" borderId="99" xfId="11" applyFont="1" applyFill="1" applyBorder="1" applyAlignment="1">
      <alignment horizontal="center" vertical="center"/>
    </xf>
    <xf numFmtId="49" fontId="71" fillId="2" borderId="65" xfId="11" applyNumberFormat="1" applyFont="1" applyFill="1" applyBorder="1" applyAlignment="1">
      <alignment horizontal="left" vertical="center" wrapText="1"/>
    </xf>
    <xf numFmtId="49" fontId="71" fillId="2" borderId="0" xfId="11" applyNumberFormat="1" applyFont="1" applyFill="1" applyBorder="1" applyAlignment="1">
      <alignment horizontal="left" vertical="center" wrapText="1"/>
    </xf>
    <xf numFmtId="49" fontId="71" fillId="2" borderId="60" xfId="11" applyNumberFormat="1" applyFont="1" applyFill="1" applyBorder="1" applyAlignment="1">
      <alignment horizontal="left" vertical="center" wrapText="1"/>
    </xf>
    <xf numFmtId="49" fontId="71" fillId="2" borderId="16" xfId="11" applyNumberFormat="1" applyFont="1" applyFill="1" applyBorder="1" applyAlignment="1">
      <alignment horizontal="left" vertical="center" wrapText="1"/>
    </xf>
    <xf numFmtId="49" fontId="71" fillId="2" borderId="14" xfId="11" applyNumberFormat="1" applyFont="1" applyFill="1" applyBorder="1" applyAlignment="1">
      <alignment horizontal="left" vertical="center" wrapText="1"/>
    </xf>
    <xf numFmtId="49" fontId="71" fillId="2" borderId="17" xfId="11" applyNumberFormat="1" applyFont="1" applyFill="1" applyBorder="1" applyAlignment="1">
      <alignment horizontal="left" vertical="center" wrapText="1"/>
    </xf>
    <xf numFmtId="177" fontId="65" fillId="2" borderId="61" xfId="11" applyNumberFormat="1" applyFont="1" applyFill="1" applyBorder="1" applyAlignment="1">
      <alignment horizontal="right" vertical="center" wrapText="1"/>
    </xf>
    <xf numFmtId="177" fontId="65" fillId="2" borderId="53" xfId="11" applyNumberFormat="1" applyFont="1" applyFill="1" applyBorder="1" applyAlignment="1">
      <alignment horizontal="right" vertical="center" wrapText="1"/>
    </xf>
    <xf numFmtId="177" fontId="65" fillId="2" borderId="178" xfId="11" applyNumberFormat="1" applyFont="1" applyFill="1" applyBorder="1" applyAlignment="1">
      <alignment horizontal="right" vertical="center" wrapText="1"/>
    </xf>
    <xf numFmtId="0" fontId="32" fillId="4" borderId="65" xfId="6" applyFont="1" applyFill="1" applyBorder="1" applyAlignment="1">
      <alignment horizontal="center" vertical="center"/>
    </xf>
    <xf numFmtId="0" fontId="32" fillId="4" borderId="0" xfId="6" applyFont="1" applyFill="1" applyBorder="1" applyAlignment="1">
      <alignment horizontal="center" vertical="center"/>
    </xf>
    <xf numFmtId="0" fontId="32" fillId="4" borderId="60" xfId="6" applyFont="1" applyFill="1" applyBorder="1" applyAlignment="1">
      <alignment horizontal="center" vertical="center"/>
    </xf>
    <xf numFmtId="0" fontId="65" fillId="4" borderId="191" xfId="11" applyFont="1" applyFill="1" applyBorder="1" applyAlignment="1">
      <alignment horizontal="center" vertical="center" wrapText="1"/>
    </xf>
    <xf numFmtId="0" fontId="65" fillId="4" borderId="112" xfId="11" applyFont="1" applyFill="1" applyBorder="1" applyAlignment="1">
      <alignment horizontal="center" vertical="center"/>
    </xf>
    <xf numFmtId="0" fontId="5" fillId="4" borderId="113" xfId="11" applyFont="1" applyFill="1" applyBorder="1" applyAlignment="1">
      <alignment horizontal="center" vertical="center"/>
    </xf>
    <xf numFmtId="0" fontId="5" fillId="4" borderId="124" xfId="11" applyFont="1" applyFill="1" applyBorder="1" applyAlignment="1">
      <alignment horizontal="center" vertical="center"/>
    </xf>
    <xf numFmtId="0" fontId="5" fillId="4" borderId="16" xfId="11" applyFont="1" applyFill="1" applyBorder="1" applyAlignment="1">
      <alignment horizontal="center" vertical="center"/>
    </xf>
    <xf numFmtId="0" fontId="5" fillId="4" borderId="14" xfId="11" applyFont="1" applyFill="1" applyBorder="1" applyAlignment="1">
      <alignment horizontal="center" vertical="center"/>
    </xf>
    <xf numFmtId="0" fontId="5" fillId="4" borderId="17" xfId="11" applyFont="1" applyFill="1" applyBorder="1" applyAlignment="1">
      <alignment horizontal="center" vertical="center"/>
    </xf>
    <xf numFmtId="0" fontId="30" fillId="0" borderId="120" xfId="11" applyFont="1" applyBorder="1">
      <alignment vertical="center"/>
    </xf>
    <xf numFmtId="0" fontId="30" fillId="0" borderId="126" xfId="11" applyFont="1" applyBorder="1">
      <alignment vertical="center"/>
    </xf>
    <xf numFmtId="0" fontId="30" fillId="0" borderId="121" xfId="11" applyFont="1" applyBorder="1">
      <alignment vertical="center"/>
    </xf>
    <xf numFmtId="49" fontId="71" fillId="2" borderId="21" xfId="11" applyNumberFormat="1" applyFont="1" applyFill="1" applyBorder="1" applyAlignment="1">
      <alignment horizontal="center" vertical="center"/>
    </xf>
    <xf numFmtId="49" fontId="71" fillId="2" borderId="99" xfId="11" applyNumberFormat="1" applyFont="1" applyFill="1" applyBorder="1" applyAlignment="1">
      <alignment horizontal="center" vertical="center"/>
    </xf>
    <xf numFmtId="49" fontId="28" fillId="3" borderId="0" xfId="1" applyNumberFormat="1" applyFont="1" applyFill="1" applyAlignment="1">
      <alignment vertical="center"/>
    </xf>
    <xf numFmtId="49" fontId="35" fillId="5" borderId="46" xfId="1" applyNumberFormat="1" applyFont="1" applyFill="1" applyBorder="1" applyAlignment="1">
      <alignment horizontal="center" vertical="center"/>
    </xf>
    <xf numFmtId="49" fontId="35" fillId="5" borderId="0" xfId="1" applyNumberFormat="1" applyFont="1" applyFill="1" applyBorder="1" applyAlignment="1">
      <alignment horizontal="center" vertical="center"/>
    </xf>
    <xf numFmtId="49" fontId="35" fillId="5" borderId="47" xfId="1" applyNumberFormat="1" applyFont="1" applyFill="1" applyBorder="1" applyAlignment="1">
      <alignment horizontal="center" vertical="center"/>
    </xf>
    <xf numFmtId="180" fontId="22" fillId="8" borderId="0" xfId="5" applyNumberFormat="1" applyFont="1" applyFill="1" applyBorder="1" applyAlignment="1">
      <alignment horizontal="right" vertical="center"/>
    </xf>
    <xf numFmtId="0" fontId="22" fillId="8" borderId="0" xfId="5" applyNumberFormat="1" applyFont="1" applyFill="1" applyBorder="1" applyAlignment="1">
      <alignment horizontal="center" vertical="center"/>
    </xf>
    <xf numFmtId="176" fontId="29" fillId="2" borderId="8" xfId="1" applyNumberFormat="1" applyFont="1" applyFill="1" applyBorder="1" applyAlignment="1">
      <alignment horizontal="center" vertical="center"/>
    </xf>
    <xf numFmtId="176" fontId="29" fillId="2" borderId="48" xfId="1" applyNumberFormat="1" applyFont="1" applyFill="1" applyBorder="1" applyAlignment="1">
      <alignment horizontal="center" vertical="center"/>
    </xf>
    <xf numFmtId="176" fontId="29" fillId="2" borderId="9" xfId="1" applyNumberFormat="1" applyFont="1" applyFill="1" applyBorder="1" applyAlignment="1">
      <alignment horizontal="center" vertical="center"/>
    </xf>
    <xf numFmtId="49" fontId="70" fillId="6" borderId="99" xfId="1" applyNumberFormat="1" applyFont="1" applyFill="1" applyBorder="1" applyAlignment="1">
      <alignment horizontal="center" vertical="center" wrapText="1" shrinkToFit="1"/>
    </xf>
    <xf numFmtId="49" fontId="70" fillId="6" borderId="76" xfId="1" applyNumberFormat="1" applyFont="1" applyFill="1" applyBorder="1" applyAlignment="1">
      <alignment horizontal="center" vertical="center" wrapText="1" shrinkToFit="1"/>
    </xf>
    <xf numFmtId="0" fontId="38" fillId="3" borderId="30" xfId="0" applyFont="1" applyFill="1" applyBorder="1" applyAlignment="1">
      <alignment horizontal="center" vertical="center" wrapText="1"/>
    </xf>
    <xf numFmtId="0" fontId="38" fillId="3" borderId="95" xfId="0" applyFont="1" applyFill="1" applyBorder="1" applyAlignment="1">
      <alignment horizontal="center" vertical="center" wrapText="1"/>
    </xf>
    <xf numFmtId="0" fontId="38" fillId="3" borderId="37" xfId="0" applyFont="1" applyFill="1" applyBorder="1" applyAlignment="1">
      <alignment horizontal="center" vertical="center" wrapText="1"/>
    </xf>
    <xf numFmtId="0" fontId="38" fillId="3" borderId="42" xfId="0" applyFont="1" applyFill="1" applyBorder="1" applyAlignment="1">
      <alignment horizontal="center" vertical="center" wrapText="1"/>
    </xf>
    <xf numFmtId="0" fontId="33" fillId="3" borderId="293" xfId="5" applyFont="1" applyFill="1" applyBorder="1" applyAlignment="1">
      <alignment horizontal="center" vertical="center"/>
    </xf>
    <xf numFmtId="0" fontId="33" fillId="3" borderId="131" xfId="5" applyFont="1" applyFill="1" applyBorder="1" applyAlignment="1">
      <alignment horizontal="center" vertical="center"/>
    </xf>
    <xf numFmtId="0" fontId="33" fillId="3" borderId="132" xfId="5" applyFont="1" applyFill="1" applyBorder="1" applyAlignment="1">
      <alignment horizontal="center" vertical="center"/>
    </xf>
    <xf numFmtId="0" fontId="27" fillId="6" borderId="33" xfId="3" applyFont="1" applyFill="1" applyBorder="1" applyAlignment="1">
      <alignment horizontal="center" vertical="center"/>
    </xf>
    <xf numFmtId="0" fontId="27" fillId="6" borderId="0" xfId="3" applyFont="1" applyFill="1" applyBorder="1" applyAlignment="1">
      <alignment horizontal="center" vertical="center"/>
    </xf>
    <xf numFmtId="0" fontId="27" fillId="6" borderId="60" xfId="3" applyFont="1" applyFill="1" applyBorder="1" applyAlignment="1">
      <alignment horizontal="center" vertical="center"/>
    </xf>
    <xf numFmtId="0" fontId="27" fillId="6" borderId="35" xfId="3" applyFont="1" applyFill="1" applyBorder="1" applyAlignment="1">
      <alignment horizontal="center" vertical="center"/>
    </xf>
    <xf numFmtId="0" fontId="27" fillId="6" borderId="14" xfId="3" applyFont="1" applyFill="1" applyBorder="1" applyAlignment="1">
      <alignment horizontal="center" vertical="center"/>
    </xf>
    <xf numFmtId="0" fontId="27" fillId="6" borderId="17" xfId="3" applyFont="1" applyFill="1" applyBorder="1" applyAlignment="1">
      <alignment horizontal="center" vertical="center"/>
    </xf>
    <xf numFmtId="0" fontId="27" fillId="6" borderId="99" xfId="3" applyFont="1" applyFill="1" applyBorder="1" applyAlignment="1">
      <alignment horizontal="center" vertical="center" wrapText="1"/>
    </xf>
    <xf numFmtId="0" fontId="27" fillId="6" borderId="125" xfId="3" applyFont="1" applyFill="1" applyBorder="1" applyAlignment="1">
      <alignment horizontal="center" vertical="center"/>
    </xf>
    <xf numFmtId="49" fontId="41" fillId="6" borderId="56" xfId="4" applyNumberFormat="1" applyFont="1" applyFill="1" applyBorder="1" applyAlignment="1">
      <alignment horizontal="center" vertical="center" wrapText="1"/>
    </xf>
    <xf numFmtId="49" fontId="42" fillId="6" borderId="66" xfId="4" applyNumberFormat="1" applyFont="1" applyFill="1" applyBorder="1" applyAlignment="1">
      <alignment horizontal="center" vertical="center"/>
    </xf>
    <xf numFmtId="49" fontId="42" fillId="6" borderId="7" xfId="4" applyNumberFormat="1" applyFont="1" applyFill="1" applyBorder="1" applyAlignment="1">
      <alignment horizontal="center" vertical="center"/>
    </xf>
    <xf numFmtId="49" fontId="42" fillId="6" borderId="13" xfId="4" applyNumberFormat="1" applyFont="1" applyFill="1" applyBorder="1" applyAlignment="1">
      <alignment horizontal="center" vertical="center"/>
    </xf>
    <xf numFmtId="49" fontId="43" fillId="9" borderId="56" xfId="4" applyNumberFormat="1" applyFont="1" applyFill="1" applyBorder="1" applyAlignment="1">
      <alignment horizontal="center" vertical="center"/>
    </xf>
    <xf numFmtId="49" fontId="43" fillId="9" borderId="57" xfId="4" applyNumberFormat="1" applyFont="1" applyFill="1" applyBorder="1" applyAlignment="1">
      <alignment horizontal="center" vertical="center"/>
    </xf>
    <xf numFmtId="49" fontId="43" fillId="9" borderId="66" xfId="4" applyNumberFormat="1" applyFont="1" applyFill="1" applyBorder="1" applyAlignment="1">
      <alignment horizontal="center" vertical="center"/>
    </xf>
    <xf numFmtId="49" fontId="43" fillId="9" borderId="7" xfId="4" applyNumberFormat="1" applyFont="1" applyFill="1" applyBorder="1" applyAlignment="1">
      <alignment horizontal="center" vertical="center"/>
    </xf>
    <xf numFmtId="49" fontId="43" fillId="9" borderId="12" xfId="4" applyNumberFormat="1" applyFont="1" applyFill="1" applyBorder="1" applyAlignment="1">
      <alignment horizontal="center" vertical="center"/>
    </xf>
    <xf numFmtId="49" fontId="43" fillId="9" borderId="13" xfId="4" applyNumberFormat="1" applyFont="1" applyFill="1" applyBorder="1" applyAlignment="1">
      <alignment horizontal="center" vertical="center"/>
    </xf>
    <xf numFmtId="49" fontId="29" fillId="0" borderId="3" xfId="1" applyNumberFormat="1" applyFont="1" applyBorder="1" applyAlignment="1">
      <alignment vertical="center"/>
    </xf>
    <xf numFmtId="49" fontId="29" fillId="0" borderId="4" xfId="1" applyNumberFormat="1" applyFont="1" applyBorder="1" applyAlignment="1">
      <alignment vertical="center"/>
    </xf>
    <xf numFmtId="49" fontId="29" fillId="0" borderId="5" xfId="1" applyNumberFormat="1" applyFont="1" applyBorder="1" applyAlignment="1">
      <alignment vertical="center"/>
    </xf>
    <xf numFmtId="0" fontId="14" fillId="0" borderId="98" xfId="5" applyFont="1" applyBorder="1" applyAlignment="1">
      <alignment horizontal="left" vertical="center" indent="1"/>
    </xf>
    <xf numFmtId="0" fontId="14" fillId="0" borderId="99" xfId="5" applyFont="1" applyBorder="1" applyAlignment="1">
      <alignment horizontal="left" vertical="center" indent="1"/>
    </xf>
    <xf numFmtId="0" fontId="14" fillId="0" borderId="246" xfId="5" applyFont="1" applyBorder="1" applyAlignment="1">
      <alignment horizontal="left" vertical="center" indent="1"/>
    </xf>
    <xf numFmtId="0" fontId="14" fillId="0" borderId="191" xfId="5" applyFont="1" applyBorder="1" applyAlignment="1">
      <alignment horizontal="left" vertical="center" indent="1"/>
    </xf>
    <xf numFmtId="0" fontId="33" fillId="3" borderId="127" xfId="5" applyFont="1" applyFill="1" applyBorder="1" applyAlignment="1">
      <alignment horizontal="center" vertical="center"/>
    </xf>
    <xf numFmtId="0" fontId="33" fillId="3" borderId="128" xfId="5" applyFont="1" applyFill="1" applyBorder="1" applyAlignment="1">
      <alignment horizontal="center" vertical="center"/>
    </xf>
    <xf numFmtId="0" fontId="33" fillId="3" borderId="251" xfId="5" applyFont="1" applyFill="1" applyBorder="1" applyAlignment="1">
      <alignment horizontal="center" vertical="center"/>
    </xf>
    <xf numFmtId="0" fontId="10" fillId="6" borderId="97"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0" fillId="6" borderId="32"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5" fillId="6" borderId="97" xfId="0" applyFont="1" applyFill="1" applyBorder="1" applyAlignment="1">
      <alignment horizontal="center" vertical="center"/>
    </xf>
    <xf numFmtId="0" fontId="16" fillId="6" borderId="31" xfId="0" applyFont="1" applyFill="1" applyBorder="1" applyAlignment="1">
      <alignment horizontal="center" vertical="center"/>
    </xf>
    <xf numFmtId="0" fontId="16" fillId="6" borderId="32" xfId="0" applyFont="1" applyFill="1" applyBorder="1" applyAlignment="1">
      <alignment horizontal="center" vertical="center"/>
    </xf>
    <xf numFmtId="0" fontId="16" fillId="6" borderId="7" xfId="0" applyFont="1" applyFill="1" applyBorder="1" applyAlignment="1">
      <alignment horizontal="center" vertical="center"/>
    </xf>
    <xf numFmtId="0" fontId="16" fillId="6" borderId="12" xfId="0" applyFont="1" applyFill="1" applyBorder="1" applyAlignment="1">
      <alignment horizontal="center" vertical="center"/>
    </xf>
    <xf numFmtId="0" fontId="16" fillId="6" borderId="38" xfId="0" applyFont="1" applyFill="1" applyBorder="1" applyAlignment="1">
      <alignment horizontal="center" vertical="center"/>
    </xf>
    <xf numFmtId="0" fontId="32" fillId="2" borderId="84" xfId="5" applyFont="1" applyFill="1" applyBorder="1" applyAlignment="1">
      <alignment horizontal="center" vertical="center" wrapText="1"/>
    </xf>
    <xf numFmtId="0" fontId="32" fillId="2" borderId="39" xfId="5" applyFont="1" applyFill="1" applyBorder="1" applyAlignment="1">
      <alignment horizontal="center" vertical="center" wrapText="1"/>
    </xf>
    <xf numFmtId="0" fontId="32" fillId="2" borderId="43" xfId="5" applyFont="1" applyFill="1" applyBorder="1" applyAlignment="1">
      <alignment horizontal="center" vertical="center" wrapText="1"/>
    </xf>
    <xf numFmtId="0" fontId="32" fillId="2" borderId="41" xfId="5" applyFont="1" applyFill="1" applyBorder="1" applyAlignment="1">
      <alignment horizontal="center" vertical="center" wrapText="1"/>
    </xf>
    <xf numFmtId="49" fontId="27" fillId="6" borderId="78" xfId="3" applyNumberFormat="1" applyFont="1" applyFill="1" applyBorder="1" applyAlignment="1">
      <alignment horizontal="center" vertical="center"/>
    </xf>
    <xf numFmtId="0" fontId="27" fillId="6" borderId="246" xfId="3" applyFont="1" applyFill="1" applyBorder="1" applyAlignment="1">
      <alignment horizontal="center" vertical="center"/>
    </xf>
    <xf numFmtId="0" fontId="27" fillId="6" borderId="294" xfId="3" applyFont="1" applyFill="1" applyBorder="1" applyAlignment="1">
      <alignment horizontal="center" vertical="center"/>
    </xf>
    <xf numFmtId="0" fontId="27" fillId="6" borderId="125" xfId="3" applyFont="1" applyFill="1" applyBorder="1" applyAlignment="1">
      <alignment horizontal="center" vertical="center" wrapText="1"/>
    </xf>
    <xf numFmtId="49" fontId="27" fillId="6" borderId="98" xfId="3" applyNumberFormat="1" applyFont="1" applyFill="1" applyBorder="1" applyAlignment="1">
      <alignment horizontal="center" vertical="center"/>
    </xf>
    <xf numFmtId="0" fontId="27" fillId="6" borderId="98" xfId="3" applyFont="1" applyFill="1" applyBorder="1" applyAlignment="1">
      <alignment horizontal="center" vertical="center"/>
    </xf>
    <xf numFmtId="0" fontId="27" fillId="6" borderId="78" xfId="3" applyFont="1" applyFill="1" applyBorder="1" applyAlignment="1">
      <alignment horizontal="center" vertical="center"/>
    </xf>
    <xf numFmtId="0" fontId="27" fillId="6" borderId="70" xfId="3" applyFont="1" applyFill="1" applyBorder="1" applyAlignment="1">
      <alignment horizontal="center" vertical="center"/>
    </xf>
    <xf numFmtId="0" fontId="27" fillId="6" borderId="113" xfId="3" applyFont="1" applyFill="1" applyBorder="1" applyAlignment="1">
      <alignment horizontal="center" vertical="center"/>
    </xf>
    <xf numFmtId="0" fontId="27" fillId="6" borderId="124" xfId="3" applyFont="1" applyFill="1" applyBorder="1" applyAlignment="1">
      <alignment horizontal="center" vertical="center"/>
    </xf>
    <xf numFmtId="49" fontId="27" fillId="6" borderId="112" xfId="3" applyNumberFormat="1" applyFont="1" applyFill="1" applyBorder="1" applyAlignment="1">
      <alignment horizontal="left" vertical="center" wrapText="1"/>
    </xf>
    <xf numFmtId="0" fontId="27" fillId="6" borderId="113" xfId="3" applyFont="1" applyFill="1" applyBorder="1" applyAlignment="1">
      <alignment horizontal="left" vertical="center" wrapText="1"/>
    </xf>
    <xf numFmtId="0" fontId="27" fillId="6" borderId="65" xfId="3" applyFont="1" applyFill="1" applyBorder="1" applyAlignment="1">
      <alignment horizontal="left" vertical="center" wrapText="1"/>
    </xf>
    <xf numFmtId="0" fontId="27" fillId="6" borderId="0" xfId="3" applyFont="1" applyFill="1" applyBorder="1" applyAlignment="1">
      <alignment horizontal="left" vertical="center" wrapText="1"/>
    </xf>
    <xf numFmtId="0" fontId="27" fillId="6" borderId="61" xfId="3" applyFont="1" applyFill="1" applyBorder="1" applyAlignment="1">
      <alignment horizontal="left" vertical="center" wrapText="1"/>
    </xf>
    <xf numFmtId="0" fontId="27" fillId="6" borderId="62" xfId="3" applyFont="1" applyFill="1" applyBorder="1" applyAlignment="1">
      <alignment horizontal="left" vertical="center" wrapText="1"/>
    </xf>
    <xf numFmtId="0" fontId="32" fillId="2" borderId="56" xfId="5" applyFont="1" applyFill="1" applyBorder="1" applyAlignment="1">
      <alignment horizontal="left" vertical="top" wrapText="1"/>
    </xf>
    <xf numFmtId="0" fontId="32" fillId="2" borderId="57" xfId="5" applyFont="1" applyFill="1" applyBorder="1" applyAlignment="1">
      <alignment horizontal="left" vertical="top" wrapText="1"/>
    </xf>
    <xf numFmtId="0" fontId="32" fillId="2" borderId="81" xfId="5" applyFont="1" applyFill="1" applyBorder="1" applyAlignment="1">
      <alignment horizontal="left" vertical="top" wrapText="1"/>
    </xf>
    <xf numFmtId="0" fontId="32" fillId="2" borderId="65" xfId="5" applyFont="1" applyFill="1" applyBorder="1" applyAlignment="1">
      <alignment horizontal="left" vertical="top" wrapText="1"/>
    </xf>
    <xf numFmtId="0" fontId="32" fillId="2" borderId="0" xfId="5" applyFont="1" applyFill="1" applyBorder="1" applyAlignment="1">
      <alignment horizontal="left" vertical="top" wrapText="1"/>
    </xf>
    <xf numFmtId="0" fontId="32" fillId="2" borderId="82" xfId="5" applyFont="1" applyFill="1" applyBorder="1" applyAlignment="1">
      <alignment horizontal="left" vertical="top" wrapText="1"/>
    </xf>
    <xf numFmtId="0" fontId="32" fillId="2" borderId="7" xfId="5" applyFont="1" applyFill="1" applyBorder="1" applyAlignment="1">
      <alignment horizontal="left" vertical="top" wrapText="1"/>
    </xf>
    <xf numFmtId="0" fontId="32" fillId="2" borderId="12" xfId="5" applyFont="1" applyFill="1" applyBorder="1" applyAlignment="1">
      <alignment horizontal="left" vertical="top" wrapText="1"/>
    </xf>
    <xf numFmtId="0" fontId="32" fillId="2" borderId="85" xfId="5" applyFont="1" applyFill="1" applyBorder="1" applyAlignment="1">
      <alignment horizontal="left" vertical="top" wrapText="1"/>
    </xf>
    <xf numFmtId="179" fontId="27" fillId="6" borderId="184" xfId="3" applyNumberFormat="1" applyFont="1" applyFill="1" applyBorder="1" applyAlignment="1">
      <alignment horizontal="center" vertical="center" shrinkToFit="1"/>
    </xf>
    <xf numFmtId="179" fontId="27" fillId="6" borderId="185" xfId="3" applyNumberFormat="1" applyFont="1" applyFill="1" applyBorder="1" applyAlignment="1">
      <alignment horizontal="center" vertical="center" shrinkToFit="1"/>
    </xf>
    <xf numFmtId="179" fontId="27" fillId="6" borderId="187" xfId="3" applyNumberFormat="1" applyFont="1" applyFill="1" applyBorder="1" applyAlignment="1">
      <alignment horizontal="center" vertical="center" shrinkToFit="1"/>
    </xf>
    <xf numFmtId="179" fontId="27" fillId="6" borderId="53" xfId="3" applyNumberFormat="1" applyFont="1" applyFill="1" applyBorder="1" applyAlignment="1">
      <alignment horizontal="center" vertical="center" shrinkToFit="1"/>
    </xf>
    <xf numFmtId="179" fontId="27" fillId="6" borderId="174" xfId="3" applyNumberFormat="1" applyFont="1" applyFill="1" applyBorder="1" applyAlignment="1">
      <alignment horizontal="center" vertical="center" shrinkToFit="1"/>
    </xf>
    <xf numFmtId="179" fontId="27" fillId="6" borderId="177" xfId="3" applyNumberFormat="1" applyFont="1" applyFill="1" applyBorder="1" applyAlignment="1">
      <alignment horizontal="center" vertical="center" shrinkToFit="1"/>
    </xf>
    <xf numFmtId="0" fontId="23" fillId="3" borderId="30" xfId="5" applyFont="1" applyFill="1" applyBorder="1" applyAlignment="1">
      <alignment horizontal="center" vertical="center"/>
    </xf>
    <xf numFmtId="0" fontId="23" fillId="3" borderId="31" xfId="5" applyFont="1" applyFill="1" applyBorder="1" applyAlignment="1">
      <alignment horizontal="center" vertical="center"/>
    </xf>
    <xf numFmtId="0" fontId="23" fillId="3" borderId="32" xfId="5" applyFont="1" applyFill="1" applyBorder="1" applyAlignment="1">
      <alignment horizontal="center" vertical="center"/>
    </xf>
    <xf numFmtId="0" fontId="23" fillId="3" borderId="35" xfId="5" applyFont="1" applyFill="1" applyBorder="1" applyAlignment="1">
      <alignment horizontal="center" vertical="center"/>
    </xf>
    <xf numFmtId="0" fontId="23" fillId="3" borderId="14" xfId="5" applyFont="1" applyFill="1" applyBorder="1" applyAlignment="1">
      <alignment horizontal="center" vertical="center"/>
    </xf>
    <xf numFmtId="0" fontId="23" fillId="3" borderId="36" xfId="5" applyFont="1" applyFill="1" applyBorder="1" applyAlignment="1">
      <alignment horizontal="center" vertical="center"/>
    </xf>
    <xf numFmtId="0" fontId="26" fillId="0" borderId="52" xfId="5" applyFont="1" applyFill="1" applyBorder="1" applyAlignment="1">
      <alignment horizontal="center" vertical="center" wrapText="1"/>
    </xf>
    <xf numFmtId="0" fontId="26" fillId="0" borderId="73" xfId="5" applyFont="1" applyFill="1" applyBorder="1" applyAlignment="1">
      <alignment horizontal="center" vertical="center" wrapText="1"/>
    </xf>
    <xf numFmtId="0" fontId="26" fillId="0" borderId="59" xfId="5" applyFont="1" applyFill="1" applyBorder="1" applyAlignment="1">
      <alignment horizontal="center" vertical="center" wrapText="1"/>
    </xf>
    <xf numFmtId="0" fontId="27" fillId="0" borderId="52" xfId="5" applyFont="1" applyFill="1" applyBorder="1" applyAlignment="1">
      <alignment horizontal="center" vertical="center" wrapText="1"/>
    </xf>
    <xf numFmtId="0" fontId="27" fillId="0" borderId="73" xfId="5" applyFont="1" applyFill="1" applyBorder="1" applyAlignment="1">
      <alignment horizontal="center" vertical="center" wrapText="1"/>
    </xf>
    <xf numFmtId="0" fontId="27" fillId="0" borderId="74" xfId="5" applyFont="1" applyFill="1" applyBorder="1" applyAlignment="1">
      <alignment horizontal="center" vertical="center" wrapText="1"/>
    </xf>
    <xf numFmtId="0" fontId="26" fillId="0" borderId="70" xfId="5" applyFont="1" applyFill="1" applyBorder="1" applyAlignment="1">
      <alignment horizontal="center" vertical="center" wrapText="1"/>
    </xf>
    <xf numFmtId="0" fontId="26" fillId="0" borderId="57" xfId="5" applyFont="1" applyFill="1" applyBorder="1" applyAlignment="1">
      <alignment horizontal="center" vertical="center" wrapText="1"/>
    </xf>
    <xf numFmtId="0" fontId="26" fillId="0" borderId="58" xfId="5" applyFont="1" applyFill="1" applyBorder="1" applyAlignment="1">
      <alignment horizontal="center" vertical="center" wrapText="1"/>
    </xf>
    <xf numFmtId="0" fontId="26" fillId="0" borderId="35" xfId="5" applyFont="1" applyFill="1" applyBorder="1" applyAlignment="1">
      <alignment horizontal="center" vertical="center" wrapText="1"/>
    </xf>
    <xf numFmtId="0" fontId="26" fillId="0" borderId="14" xfId="5" applyFont="1" applyFill="1" applyBorder="1" applyAlignment="1">
      <alignment horizontal="center" vertical="center" wrapText="1"/>
    </xf>
    <xf numFmtId="0" fontId="26" fillId="0" borderId="17" xfId="5" applyFont="1" applyFill="1" applyBorder="1" applyAlignment="1">
      <alignment horizontal="center" vertical="center" wrapText="1"/>
    </xf>
    <xf numFmtId="0" fontId="26" fillId="0" borderId="56" xfId="5" applyFont="1" applyFill="1" applyBorder="1" applyAlignment="1">
      <alignment horizontal="center" vertical="center" wrapText="1"/>
    </xf>
    <xf numFmtId="0" fontId="26" fillId="0" borderId="16" xfId="5" applyFont="1" applyFill="1" applyBorder="1" applyAlignment="1">
      <alignment horizontal="center" vertical="center" wrapText="1"/>
    </xf>
    <xf numFmtId="0" fontId="32" fillId="2" borderId="70" xfId="5" applyFont="1" applyFill="1" applyBorder="1" applyAlignment="1">
      <alignment horizontal="left" vertical="top" wrapText="1"/>
    </xf>
    <xf numFmtId="0" fontId="32" fillId="2" borderId="58" xfId="5" applyFont="1" applyFill="1" applyBorder="1" applyAlignment="1">
      <alignment horizontal="left" vertical="top" wrapText="1"/>
    </xf>
    <xf numFmtId="0" fontId="32" fillId="2" borderId="33" xfId="5" applyFont="1" applyFill="1" applyBorder="1" applyAlignment="1">
      <alignment horizontal="left" vertical="top" wrapText="1"/>
    </xf>
    <xf numFmtId="0" fontId="32" fillId="2" borderId="60" xfId="5" applyFont="1" applyFill="1" applyBorder="1" applyAlignment="1">
      <alignment horizontal="left" vertical="top" wrapText="1"/>
    </xf>
    <xf numFmtId="0" fontId="32" fillId="2" borderId="35" xfId="5" applyFont="1" applyFill="1" applyBorder="1" applyAlignment="1">
      <alignment horizontal="left" vertical="top" wrapText="1"/>
    </xf>
    <xf numFmtId="0" fontId="32" fillId="2" borderId="14" xfId="5" applyFont="1" applyFill="1" applyBorder="1" applyAlignment="1">
      <alignment horizontal="left" vertical="top" wrapText="1"/>
    </xf>
    <xf numFmtId="0" fontId="32" fillId="2" borderId="17" xfId="5" applyFont="1" applyFill="1" applyBorder="1" applyAlignment="1">
      <alignment horizontal="left" vertical="top" wrapText="1"/>
    </xf>
    <xf numFmtId="0" fontId="32" fillId="2" borderId="16" xfId="5" applyFont="1" applyFill="1" applyBorder="1" applyAlignment="1">
      <alignment horizontal="left" vertical="top" wrapText="1"/>
    </xf>
    <xf numFmtId="0" fontId="32" fillId="2" borderId="83" xfId="5" applyFont="1" applyFill="1" applyBorder="1" applyAlignment="1">
      <alignment horizontal="left" vertical="top" wrapText="1"/>
    </xf>
    <xf numFmtId="49" fontId="27" fillId="6" borderId="65" xfId="3" applyNumberFormat="1" applyFont="1" applyFill="1" applyBorder="1" applyAlignment="1">
      <alignment horizontal="left" vertical="center" wrapText="1"/>
    </xf>
    <xf numFmtId="0" fontId="27" fillId="6" borderId="16" xfId="3" applyFont="1" applyFill="1" applyBorder="1" applyAlignment="1">
      <alignment horizontal="left" vertical="center" wrapText="1"/>
    </xf>
    <xf numFmtId="0" fontId="27" fillId="6" borderId="14" xfId="3" applyFont="1" applyFill="1" applyBorder="1" applyAlignment="1">
      <alignment horizontal="left" vertical="center" wrapText="1"/>
    </xf>
    <xf numFmtId="179" fontId="27" fillId="6" borderId="178" xfId="3" applyNumberFormat="1" applyFont="1" applyFill="1" applyBorder="1" applyAlignment="1">
      <alignment horizontal="center" vertical="center" shrinkToFit="1"/>
    </xf>
    <xf numFmtId="179" fontId="27" fillId="6" borderId="179" xfId="3" applyNumberFormat="1" applyFont="1" applyFill="1" applyBorder="1" applyAlignment="1">
      <alignment horizontal="center" vertical="center" shrinkToFit="1"/>
    </xf>
    <xf numFmtId="179" fontId="27" fillId="6" borderId="182" xfId="3" applyNumberFormat="1" applyFont="1" applyFill="1" applyBorder="1" applyAlignment="1">
      <alignment horizontal="center" vertical="center" shrinkToFit="1"/>
    </xf>
    <xf numFmtId="179" fontId="27" fillId="6" borderId="102" xfId="3" applyNumberFormat="1" applyFont="1" applyFill="1" applyBorder="1" applyAlignment="1">
      <alignment horizontal="center" vertical="center" shrinkToFit="1"/>
    </xf>
    <xf numFmtId="179" fontId="27" fillId="6" borderId="189" xfId="3" applyNumberFormat="1" applyFont="1" applyFill="1" applyBorder="1" applyAlignment="1">
      <alignment horizontal="center" vertical="center" shrinkToFit="1"/>
    </xf>
    <xf numFmtId="179" fontId="27" fillId="6" borderId="190" xfId="3" applyNumberFormat="1" applyFont="1" applyFill="1" applyBorder="1" applyAlignment="1">
      <alignment horizontal="center" vertical="center" shrinkToFit="1"/>
    </xf>
    <xf numFmtId="0" fontId="27" fillId="6" borderId="275" xfId="3" applyFont="1" applyFill="1" applyBorder="1" applyAlignment="1">
      <alignment horizontal="left" vertical="center" wrapText="1"/>
    </xf>
    <xf numFmtId="0" fontId="27" fillId="6" borderId="12" xfId="3" applyFont="1" applyFill="1" applyBorder="1" applyAlignment="1">
      <alignment horizontal="left" vertical="center" wrapText="1"/>
    </xf>
    <xf numFmtId="0" fontId="27" fillId="6" borderId="274" xfId="3" applyFont="1" applyFill="1" applyBorder="1" applyAlignment="1">
      <alignment horizontal="center" vertical="center"/>
    </xf>
    <xf numFmtId="0" fontId="27" fillId="6" borderId="156" xfId="3" applyFont="1" applyFill="1" applyBorder="1" applyAlignment="1">
      <alignment horizontal="center" vertical="center"/>
    </xf>
    <xf numFmtId="0" fontId="32" fillId="0" borderId="67" xfId="5" applyFont="1" applyBorder="1">
      <alignment vertical="center"/>
    </xf>
    <xf numFmtId="0" fontId="32" fillId="0" borderId="68" xfId="5" applyFont="1" applyBorder="1">
      <alignment vertical="center"/>
    </xf>
    <xf numFmtId="0" fontId="32" fillId="0" borderId="69" xfId="5" applyFont="1" applyBorder="1">
      <alignment vertical="center"/>
    </xf>
    <xf numFmtId="0" fontId="32" fillId="2" borderId="75" xfId="5" applyFont="1" applyFill="1" applyBorder="1" applyAlignment="1">
      <alignment horizontal="left" vertical="top" wrapText="1"/>
    </xf>
    <xf numFmtId="0" fontId="32" fillId="2" borderId="34" xfId="5" applyFont="1" applyFill="1" applyBorder="1" applyAlignment="1">
      <alignment horizontal="left" vertical="top" wrapText="1"/>
    </xf>
    <xf numFmtId="0" fontId="32" fillId="2" borderId="36" xfId="5" applyFont="1" applyFill="1" applyBorder="1" applyAlignment="1">
      <alignment horizontal="left" vertical="top" wrapText="1"/>
    </xf>
    <xf numFmtId="0" fontId="32" fillId="2" borderId="38" xfId="5" applyFont="1" applyFill="1" applyBorder="1" applyAlignment="1">
      <alignment horizontal="left" vertical="top" wrapText="1"/>
    </xf>
    <xf numFmtId="0" fontId="25" fillId="0" borderId="89" xfId="5" applyFont="1" applyFill="1" applyBorder="1" applyAlignment="1">
      <alignment horizontal="center" vertical="top" wrapText="1"/>
    </xf>
    <xf numFmtId="0" fontId="25" fillId="0" borderId="90" xfId="5" applyFont="1" applyFill="1" applyBorder="1" applyAlignment="1">
      <alignment horizontal="center" vertical="top" wrapText="1"/>
    </xf>
    <xf numFmtId="0" fontId="23" fillId="3" borderId="95" xfId="5" applyFont="1" applyFill="1" applyBorder="1" applyAlignment="1">
      <alignment horizontal="center" vertical="center"/>
    </xf>
    <xf numFmtId="0" fontId="23" fillId="3" borderId="17" xfId="5" applyFont="1" applyFill="1" applyBorder="1" applyAlignment="1">
      <alignment horizontal="center" vertical="center"/>
    </xf>
    <xf numFmtId="0" fontId="32" fillId="2" borderId="37" xfId="5" applyFont="1" applyFill="1" applyBorder="1" applyAlignment="1">
      <alignment horizontal="left" vertical="top" wrapText="1"/>
    </xf>
    <xf numFmtId="0" fontId="32" fillId="2" borderId="42" xfId="5" applyFont="1" applyFill="1" applyBorder="1" applyAlignment="1">
      <alignment horizontal="left" vertical="top" wrapText="1"/>
    </xf>
    <xf numFmtId="0" fontId="24" fillId="0" borderId="71" xfId="5" applyFont="1" applyFill="1" applyBorder="1" applyAlignment="1">
      <alignment vertical="top" wrapText="1"/>
    </xf>
    <xf numFmtId="0" fontId="24" fillId="0" borderId="72" xfId="5" applyFont="1" applyFill="1" applyBorder="1" applyAlignment="1">
      <alignment vertical="top" wrapText="1"/>
    </xf>
    <xf numFmtId="0" fontId="24" fillId="0" borderId="77" xfId="5" applyFont="1" applyFill="1" applyBorder="1" applyAlignment="1">
      <alignment vertical="top" wrapText="1"/>
    </xf>
    <xf numFmtId="0" fontId="32" fillId="2" borderId="86" xfId="5" applyFont="1" applyFill="1" applyBorder="1" applyAlignment="1">
      <alignment horizontal="left" vertical="top" wrapText="1"/>
    </xf>
    <xf numFmtId="0" fontId="32" fillId="2" borderId="87" xfId="5" applyFont="1" applyFill="1" applyBorder="1" applyAlignment="1">
      <alignment horizontal="left" vertical="top" wrapText="1"/>
    </xf>
    <xf numFmtId="0" fontId="32" fillId="2" borderId="88" xfId="5" applyFont="1" applyFill="1" applyBorder="1" applyAlignment="1">
      <alignment horizontal="left" vertical="top" wrapText="1"/>
    </xf>
    <xf numFmtId="0" fontId="26" fillId="0" borderId="75" xfId="5" applyFont="1" applyFill="1" applyBorder="1" applyAlignment="1">
      <alignment horizontal="center" vertical="center" wrapText="1"/>
    </xf>
    <xf numFmtId="0" fontId="26" fillId="0" borderId="36" xfId="5" applyFont="1" applyFill="1" applyBorder="1" applyAlignment="1">
      <alignment horizontal="center" vertical="center" wrapText="1"/>
    </xf>
    <xf numFmtId="0" fontId="37" fillId="0" borderId="96" xfId="5" applyFont="1" applyFill="1" applyBorder="1" applyAlignment="1">
      <alignment horizontal="center" vertical="center"/>
    </xf>
    <xf numFmtId="0" fontId="23" fillId="3" borderId="44" xfId="5" applyFont="1" applyFill="1" applyBorder="1" applyAlignment="1">
      <alignment horizontal="center" vertical="center"/>
    </xf>
    <xf numFmtId="0" fontId="23" fillId="3" borderId="45" xfId="5" applyFont="1" applyFill="1" applyBorder="1" applyAlignment="1">
      <alignment horizontal="center" vertical="center"/>
    </xf>
    <xf numFmtId="0" fontId="23" fillId="3" borderId="79" xfId="5" applyFont="1" applyFill="1" applyBorder="1" applyAlignment="1">
      <alignment horizontal="center" vertical="center"/>
    </xf>
    <xf numFmtId="0" fontId="23" fillId="3" borderId="80" xfId="5" applyFont="1" applyFill="1" applyBorder="1" applyAlignment="1">
      <alignment horizontal="center" vertical="center"/>
    </xf>
    <xf numFmtId="0" fontId="15" fillId="6" borderId="31"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7" xfId="0" applyFont="1" applyFill="1" applyBorder="1" applyAlignment="1">
      <alignment horizontal="center" vertical="center"/>
    </xf>
    <xf numFmtId="0" fontId="15" fillId="6" borderId="12" xfId="0" applyFont="1" applyFill="1" applyBorder="1" applyAlignment="1">
      <alignment horizontal="center" vertical="center"/>
    </xf>
    <xf numFmtId="0" fontId="15" fillId="6" borderId="38" xfId="0" applyFont="1" applyFill="1" applyBorder="1" applyAlignment="1">
      <alignment horizontal="center" vertical="center"/>
    </xf>
    <xf numFmtId="0" fontId="14" fillId="0" borderId="127" xfId="5" applyFont="1" applyBorder="1" applyAlignment="1">
      <alignment horizontal="left" vertical="center" indent="1"/>
    </xf>
    <xf numFmtId="0" fontId="14" fillId="0" borderId="128" xfId="5" applyFont="1" applyBorder="1" applyAlignment="1">
      <alignment horizontal="left" vertical="center" indent="1"/>
    </xf>
    <xf numFmtId="183" fontId="30" fillId="6" borderId="281" xfId="1" applyNumberFormat="1" applyFont="1" applyFill="1" applyBorder="1" applyAlignment="1">
      <alignment horizontal="center" vertical="top" wrapText="1"/>
    </xf>
    <xf numFmtId="183" fontId="30" fillId="6" borderId="284" xfId="1" applyNumberFormat="1" applyFont="1" applyFill="1" applyBorder="1" applyAlignment="1">
      <alignment horizontal="center" vertical="top" wrapText="1"/>
    </xf>
    <xf numFmtId="183" fontId="30" fillId="6" borderId="288" xfId="1" applyNumberFormat="1" applyFont="1" applyFill="1" applyBorder="1" applyAlignment="1">
      <alignment horizontal="center" vertical="top" wrapText="1"/>
    </xf>
    <xf numFmtId="183" fontId="30" fillId="6" borderId="289" xfId="1" applyNumberFormat="1" applyFont="1" applyFill="1" applyBorder="1" applyAlignment="1">
      <alignment horizontal="center" vertical="top" wrapText="1"/>
    </xf>
    <xf numFmtId="49" fontId="14" fillId="6" borderId="290" xfId="1" applyNumberFormat="1" applyFont="1" applyFill="1" applyBorder="1" applyAlignment="1">
      <alignment horizontal="center" vertical="center" wrapText="1"/>
    </xf>
    <xf numFmtId="49" fontId="14" fillId="6" borderId="291" xfId="1" applyNumberFormat="1" applyFont="1" applyFill="1" applyBorder="1" applyAlignment="1">
      <alignment horizontal="center" vertical="center" wrapText="1"/>
    </xf>
    <xf numFmtId="49" fontId="14" fillId="6" borderId="292" xfId="1" applyNumberFormat="1" applyFont="1" applyFill="1" applyBorder="1" applyAlignment="1">
      <alignment horizontal="center" vertical="center" wrapText="1"/>
    </xf>
    <xf numFmtId="0" fontId="14" fillId="0" borderId="78" xfId="5" applyFont="1" applyBorder="1" applyAlignment="1">
      <alignment horizontal="left" vertical="center" indent="1"/>
    </xf>
    <xf numFmtId="0" fontId="14" fillId="0" borderId="125" xfId="5" applyFont="1" applyBorder="1" applyAlignment="1">
      <alignment horizontal="left" vertical="center" indent="1"/>
    </xf>
    <xf numFmtId="49" fontId="14" fillId="6" borderId="279" xfId="1" applyNumberFormat="1" applyFont="1" applyFill="1" applyBorder="1" applyAlignment="1">
      <alignment horizontal="center" vertical="distributed" wrapText="1"/>
    </xf>
    <xf numFmtId="49" fontId="14" fillId="6" borderId="280" xfId="1" applyNumberFormat="1" applyFont="1" applyFill="1" applyBorder="1" applyAlignment="1">
      <alignment horizontal="center" vertical="distributed" wrapText="1"/>
    </xf>
    <xf numFmtId="183" fontId="30" fillId="6" borderId="280" xfId="1" applyNumberFormat="1" applyFont="1" applyFill="1" applyBorder="1" applyAlignment="1">
      <alignment horizontal="center" vertical="top" wrapText="1"/>
    </xf>
    <xf numFmtId="183" fontId="30" fillId="6" borderId="283" xfId="1" applyNumberFormat="1" applyFont="1" applyFill="1" applyBorder="1" applyAlignment="1">
      <alignment horizontal="center" vertical="top" wrapText="1"/>
    </xf>
    <xf numFmtId="183" fontId="30" fillId="6" borderId="282" xfId="1" applyNumberFormat="1" applyFont="1" applyFill="1" applyBorder="1" applyAlignment="1">
      <alignment horizontal="center" vertical="top" wrapText="1"/>
    </xf>
    <xf numFmtId="183" fontId="30" fillId="6" borderId="285" xfId="1" applyNumberFormat="1" applyFont="1" applyFill="1" applyBorder="1" applyAlignment="1">
      <alignment horizontal="center" vertical="top" wrapText="1"/>
    </xf>
    <xf numFmtId="0" fontId="21" fillId="10" borderId="0" xfId="5" applyNumberFormat="1" applyFont="1" applyFill="1" applyBorder="1" applyAlignment="1">
      <alignment vertical="center"/>
    </xf>
    <xf numFmtId="0" fontId="27" fillId="6" borderId="14" xfId="3" quotePrefix="1" applyFont="1" applyFill="1" applyBorder="1" applyAlignment="1">
      <alignment horizontal="distributed" vertical="center" wrapText="1"/>
    </xf>
    <xf numFmtId="0" fontId="27" fillId="6" borderId="36" xfId="3" quotePrefix="1" applyFont="1" applyFill="1" applyBorder="1" applyAlignment="1">
      <alignment horizontal="distributed" vertical="center" wrapText="1"/>
    </xf>
    <xf numFmtId="0" fontId="27" fillId="6" borderId="65" xfId="3" applyFont="1" applyFill="1" applyBorder="1" applyAlignment="1">
      <alignment horizontal="center" vertical="center" wrapText="1"/>
    </xf>
    <xf numFmtId="0" fontId="27" fillId="6" borderId="0" xfId="3" applyFont="1" applyFill="1" applyBorder="1" applyAlignment="1">
      <alignment horizontal="center" vertical="center" wrapText="1"/>
    </xf>
    <xf numFmtId="0" fontId="27" fillId="6" borderId="34" xfId="3" applyFont="1" applyFill="1" applyBorder="1" applyAlignment="1">
      <alignment horizontal="center" vertical="center" wrapText="1"/>
    </xf>
    <xf numFmtId="0" fontId="27" fillId="6" borderId="112" xfId="3" applyFont="1" applyFill="1" applyBorder="1" applyAlignment="1">
      <alignment horizontal="center" vertical="center" wrapText="1"/>
    </xf>
    <xf numFmtId="0" fontId="27" fillId="6" borderId="113" xfId="3" applyFont="1" applyFill="1" applyBorder="1" applyAlignment="1">
      <alignment horizontal="center" vertical="center" wrapText="1"/>
    </xf>
    <xf numFmtId="0" fontId="27" fillId="6" borderId="75" xfId="3" applyFont="1" applyFill="1" applyBorder="1" applyAlignment="1">
      <alignment horizontal="center" vertical="center" wrapText="1"/>
    </xf>
    <xf numFmtId="178" fontId="5" fillId="6" borderId="60" xfId="5" applyNumberFormat="1" applyFill="1" applyBorder="1" applyAlignment="1">
      <alignment horizontal="right" vertical="center"/>
    </xf>
    <xf numFmtId="0" fontId="30" fillId="0" borderId="33" xfId="5" applyFont="1" applyBorder="1" applyAlignment="1">
      <alignment horizontal="center" vertical="center"/>
    </xf>
    <xf numFmtId="0" fontId="30" fillId="0" borderId="37" xfId="5" applyFont="1" applyBorder="1" applyAlignment="1">
      <alignment horizontal="center" vertical="center"/>
    </xf>
    <xf numFmtId="49" fontId="39" fillId="6" borderId="56" xfId="4" applyNumberFormat="1" applyFont="1" applyFill="1" applyBorder="1" applyAlignment="1">
      <alignment horizontal="center" vertical="center" wrapText="1"/>
    </xf>
    <xf numFmtId="49" fontId="40" fillId="6" borderId="66" xfId="4" applyNumberFormat="1" applyFont="1" applyFill="1" applyBorder="1" applyAlignment="1">
      <alignment horizontal="center" vertical="center"/>
    </xf>
    <xf numFmtId="49" fontId="40" fillId="6" borderId="7" xfId="4" applyNumberFormat="1" applyFont="1" applyFill="1" applyBorder="1" applyAlignment="1">
      <alignment horizontal="center" vertical="center"/>
    </xf>
    <xf numFmtId="49" fontId="40" fillId="6" borderId="13" xfId="4" applyNumberFormat="1" applyFont="1" applyFill="1" applyBorder="1" applyAlignment="1">
      <alignment horizontal="center" vertical="center"/>
    </xf>
    <xf numFmtId="49" fontId="27" fillId="6" borderId="246" xfId="3" applyNumberFormat="1" applyFont="1" applyFill="1" applyBorder="1" applyAlignment="1">
      <alignment horizontal="center" vertical="center"/>
    </xf>
    <xf numFmtId="49" fontId="27" fillId="6" borderId="274" xfId="3" applyNumberFormat="1" applyFont="1" applyFill="1" applyBorder="1" applyAlignment="1">
      <alignment horizontal="center" vertical="center"/>
    </xf>
    <xf numFmtId="49" fontId="27" fillId="6" borderId="107" xfId="3" applyNumberFormat="1" applyFont="1" applyFill="1" applyBorder="1" applyAlignment="1">
      <alignment horizontal="center" vertical="center"/>
    </xf>
    <xf numFmtId="49" fontId="27" fillId="6" borderId="113" xfId="3" applyNumberFormat="1" applyFont="1" applyFill="1" applyBorder="1" applyAlignment="1">
      <alignment horizontal="left" vertical="center" wrapText="1"/>
    </xf>
    <xf numFmtId="49" fontId="27" fillId="6" borderId="0" xfId="3" applyNumberFormat="1" applyFont="1" applyFill="1" applyBorder="1" applyAlignment="1">
      <alignment horizontal="left" vertical="center" wrapText="1"/>
    </xf>
    <xf numFmtId="49" fontId="27" fillId="6" borderId="61" xfId="3" applyNumberFormat="1" applyFont="1" applyFill="1" applyBorder="1" applyAlignment="1">
      <alignment horizontal="left" vertical="center" wrapText="1"/>
    </xf>
    <xf numFmtId="49" fontId="27" fillId="6" borderId="62" xfId="3" applyNumberFormat="1" applyFont="1" applyFill="1" applyBorder="1" applyAlignment="1">
      <alignment horizontal="left" vertical="center" wrapText="1"/>
    </xf>
    <xf numFmtId="177" fontId="5" fillId="0" borderId="162" xfId="11" applyNumberFormat="1" applyFont="1" applyBorder="1" applyAlignment="1">
      <alignment horizontal="right" vertical="center"/>
    </xf>
    <xf numFmtId="177" fontId="5" fillId="0" borderId="300" xfId="11" applyNumberFormat="1" applyFont="1" applyBorder="1" applyAlignment="1">
      <alignment horizontal="right" vertical="center"/>
    </xf>
    <xf numFmtId="177" fontId="5" fillId="0" borderId="168" xfId="11" applyNumberFormat="1" applyFont="1" applyBorder="1" applyAlignment="1">
      <alignment horizontal="right" vertical="center"/>
    </xf>
    <xf numFmtId="177" fontId="5" fillId="0" borderId="302" xfId="11" applyNumberFormat="1" applyFont="1" applyBorder="1" applyAlignment="1">
      <alignment horizontal="right" vertical="center"/>
    </xf>
    <xf numFmtId="177" fontId="5" fillId="0" borderId="53" xfId="11" applyNumberFormat="1" applyFont="1" applyBorder="1" applyAlignment="1">
      <alignment horizontal="right" vertical="center"/>
    </xf>
    <xf numFmtId="177" fontId="5" fillId="0" borderId="304" xfId="11" applyNumberFormat="1" applyFont="1" applyBorder="1" applyAlignment="1">
      <alignment horizontal="right" vertical="center"/>
    </xf>
    <xf numFmtId="177" fontId="5" fillId="0" borderId="178" xfId="11" applyNumberFormat="1" applyFont="1" applyBorder="1" applyAlignment="1">
      <alignment horizontal="right" vertical="center"/>
    </xf>
    <xf numFmtId="177" fontId="5" fillId="0" borderId="305" xfId="11" applyNumberFormat="1" applyFont="1" applyBorder="1" applyAlignment="1">
      <alignment horizontal="right" vertical="center"/>
    </xf>
    <xf numFmtId="177" fontId="5" fillId="0" borderId="184" xfId="11" applyNumberFormat="1" applyFont="1" applyBorder="1" applyAlignment="1">
      <alignment horizontal="right" vertical="center"/>
    </xf>
    <xf numFmtId="177" fontId="5" fillId="0" borderId="306" xfId="11" applyNumberFormat="1" applyFont="1" applyBorder="1" applyAlignment="1">
      <alignment horizontal="right" vertical="center"/>
    </xf>
    <xf numFmtId="0" fontId="14" fillId="3" borderId="329" xfId="11" applyFont="1" applyFill="1" applyBorder="1" applyAlignment="1">
      <alignment vertical="center"/>
    </xf>
    <xf numFmtId="0" fontId="5" fillId="3" borderId="137" xfId="11" applyFont="1" applyFill="1" applyBorder="1" applyAlignment="1">
      <alignment horizontal="right" vertical="center"/>
    </xf>
    <xf numFmtId="0" fontId="5" fillId="3" borderId="137" xfId="11" applyNumberFormat="1" applyFont="1" applyFill="1" applyBorder="1" applyAlignment="1">
      <alignment horizontal="right" vertical="center"/>
    </xf>
    <xf numFmtId="0" fontId="5" fillId="3" borderId="137" xfId="11" applyNumberFormat="1" applyFont="1" applyFill="1" applyBorder="1" applyAlignment="1">
      <alignment vertical="center"/>
    </xf>
    <xf numFmtId="0" fontId="5" fillId="3" borderId="137" xfId="11" applyFont="1" applyFill="1" applyBorder="1" applyAlignment="1">
      <alignment vertical="center"/>
    </xf>
    <xf numFmtId="0" fontId="5" fillId="3" borderId="138" xfId="11" applyFont="1" applyFill="1" applyBorder="1" applyAlignment="1">
      <alignment vertical="center"/>
    </xf>
    <xf numFmtId="49" fontId="120" fillId="0" borderId="330" xfId="6" applyNumberFormat="1" applyFont="1" applyFill="1" applyBorder="1" applyAlignment="1">
      <alignment horizontal="center" vertical="center" shrinkToFit="1"/>
    </xf>
    <xf numFmtId="49" fontId="120" fillId="0" borderId="331" xfId="15" applyNumberFormat="1" applyFont="1" applyFill="1" applyBorder="1" applyAlignment="1">
      <alignment vertical="center" wrapText="1"/>
    </xf>
    <xf numFmtId="49" fontId="120" fillId="0" borderId="332" xfId="15" applyNumberFormat="1" applyFont="1" applyFill="1" applyBorder="1" applyAlignment="1">
      <alignment vertical="center" wrapText="1"/>
    </xf>
    <xf numFmtId="49" fontId="120" fillId="0" borderId="333" xfId="15" applyNumberFormat="1" applyFont="1" applyFill="1" applyBorder="1" applyAlignment="1">
      <alignment vertical="center" wrapText="1"/>
    </xf>
    <xf numFmtId="49" fontId="65" fillId="0" borderId="331" xfId="11" applyNumberFormat="1" applyFont="1" applyFill="1" applyBorder="1" applyAlignment="1">
      <alignment vertical="center" wrapText="1"/>
    </xf>
    <xf numFmtId="0" fontId="121" fillId="0" borderId="332" xfId="11" applyFont="1" applyBorder="1" applyAlignment="1">
      <alignment vertical="center"/>
    </xf>
    <xf numFmtId="0" fontId="121" fillId="0" borderId="333" xfId="11" applyFont="1" applyBorder="1" applyAlignment="1">
      <alignment vertical="center"/>
    </xf>
    <xf numFmtId="0" fontId="94" fillId="0" borderId="334" xfId="15" applyNumberFormat="1" applyFont="1" applyFill="1" applyBorder="1" applyAlignment="1">
      <alignment horizontal="center" vertical="center"/>
    </xf>
    <xf numFmtId="0" fontId="94" fillId="0" borderId="335" xfId="15" applyNumberFormat="1" applyFont="1" applyFill="1" applyBorder="1" applyAlignment="1">
      <alignment horizontal="center" vertical="center" wrapText="1"/>
    </xf>
    <xf numFmtId="0" fontId="94" fillId="0" borderId="335" xfId="15" applyNumberFormat="1" applyFont="1" applyFill="1" applyBorder="1" applyAlignment="1">
      <alignment horizontal="center" vertical="center"/>
    </xf>
    <xf numFmtId="0" fontId="94" fillId="0" borderId="333" xfId="15" applyNumberFormat="1" applyFont="1" applyFill="1" applyBorder="1" applyAlignment="1">
      <alignment horizontal="center" vertical="center"/>
    </xf>
    <xf numFmtId="0" fontId="120" fillId="0" borderId="336" xfId="15" applyNumberFormat="1" applyFont="1" applyFill="1" applyBorder="1" applyAlignment="1">
      <alignment horizontal="center" vertical="center"/>
    </xf>
    <xf numFmtId="0" fontId="120" fillId="0" borderId="335" xfId="15" applyNumberFormat="1" applyFont="1" applyFill="1" applyBorder="1" applyAlignment="1">
      <alignment horizontal="center" vertical="center"/>
    </xf>
    <xf numFmtId="0" fontId="120" fillId="0" borderId="337" xfId="15" applyNumberFormat="1" applyFont="1" applyFill="1" applyBorder="1" applyAlignment="1">
      <alignment horizontal="center" vertical="center"/>
    </xf>
    <xf numFmtId="186" fontId="57" fillId="2" borderId="338" xfId="6" applyNumberFormat="1" applyFont="1" applyFill="1" applyBorder="1" applyAlignment="1">
      <alignment horizontal="right" vertical="center" shrinkToFit="1"/>
    </xf>
    <xf numFmtId="186" fontId="67" fillId="11" borderId="333" xfId="6" applyNumberFormat="1" applyFont="1" applyFill="1" applyBorder="1" applyAlignment="1">
      <alignment horizontal="right" vertical="center" shrinkToFit="1"/>
    </xf>
    <xf numFmtId="186" fontId="67" fillId="9" borderId="331" xfId="6" applyNumberFormat="1" applyFont="1" applyFill="1" applyBorder="1" applyAlignment="1">
      <alignment horizontal="right" vertical="center" shrinkToFit="1"/>
    </xf>
    <xf numFmtId="186" fontId="67" fillId="9" borderId="339" xfId="6" applyNumberFormat="1" applyFont="1" applyFill="1" applyBorder="1" applyAlignment="1">
      <alignment horizontal="right" vertical="center" shrinkToFit="1"/>
    </xf>
    <xf numFmtId="0" fontId="120" fillId="0" borderId="331" xfId="15" applyFont="1" applyFill="1" applyBorder="1" applyAlignment="1">
      <alignment vertical="center" wrapText="1"/>
    </xf>
    <xf numFmtId="0" fontId="120" fillId="0" borderId="332" xfId="15" applyFont="1" applyFill="1" applyBorder="1" applyAlignment="1">
      <alignment vertical="center" wrapText="1"/>
    </xf>
    <xf numFmtId="0" fontId="120" fillId="0" borderId="333" xfId="15" applyFont="1" applyFill="1" applyBorder="1" applyAlignment="1">
      <alignment vertical="center" wrapText="1"/>
    </xf>
    <xf numFmtId="0" fontId="94" fillId="0" borderId="333" xfId="15" applyNumberFormat="1" applyFont="1" applyFill="1" applyBorder="1" applyAlignment="1">
      <alignment horizontal="center" vertical="center" wrapText="1"/>
    </xf>
    <xf numFmtId="0" fontId="120" fillId="0" borderId="333" xfId="15" applyNumberFormat="1" applyFont="1" applyFill="1" applyBorder="1" applyAlignment="1">
      <alignment horizontal="center" vertical="center"/>
    </xf>
    <xf numFmtId="49" fontId="120" fillId="0" borderId="340" xfId="6" applyNumberFormat="1" applyFont="1" applyFill="1" applyBorder="1" applyAlignment="1">
      <alignment horizontal="center" vertical="center" shrinkToFit="1"/>
    </xf>
    <xf numFmtId="49" fontId="120" fillId="0" borderId="341" xfId="15" applyNumberFormat="1" applyFont="1" applyFill="1" applyBorder="1" applyAlignment="1">
      <alignment vertical="center" wrapText="1"/>
    </xf>
    <xf numFmtId="49" fontId="120" fillId="0" borderId="147" xfId="15" applyNumberFormat="1" applyFont="1" applyFill="1" applyBorder="1" applyAlignment="1">
      <alignment vertical="center" wrapText="1"/>
    </xf>
    <xf numFmtId="49" fontId="120" fillId="0" borderId="342" xfId="15" applyNumberFormat="1" applyFont="1" applyFill="1" applyBorder="1" applyAlignment="1">
      <alignment vertical="center" wrapText="1"/>
    </xf>
    <xf numFmtId="49" fontId="65" fillId="0" borderId="341" xfId="11" applyNumberFormat="1" applyFont="1" applyFill="1" applyBorder="1" applyAlignment="1">
      <alignment vertical="center" wrapText="1"/>
    </xf>
    <xf numFmtId="49" fontId="65" fillId="0" borderId="147" xfId="11" applyNumberFormat="1" applyFont="1" applyFill="1" applyBorder="1" applyAlignment="1">
      <alignment vertical="center" wrapText="1"/>
    </xf>
    <xf numFmtId="49" fontId="65" fillId="0" borderId="342" xfId="11" applyNumberFormat="1" applyFont="1" applyFill="1" applyBorder="1" applyAlignment="1">
      <alignment vertical="center" wrapText="1"/>
    </xf>
    <xf numFmtId="0" fontId="94" fillId="0" borderId="343" xfId="15" applyNumberFormat="1" applyFont="1" applyFill="1" applyBorder="1" applyAlignment="1">
      <alignment horizontal="center" vertical="center" wrapText="1"/>
    </xf>
    <xf numFmtId="0" fontId="94" fillId="0" borderId="344" xfId="15" applyNumberFormat="1" applyFont="1" applyFill="1" applyBorder="1" applyAlignment="1">
      <alignment horizontal="center" vertical="center" wrapText="1"/>
    </xf>
    <xf numFmtId="0" fontId="94" fillId="0" borderId="344" xfId="15" applyNumberFormat="1" applyFont="1" applyFill="1" applyBorder="1" applyAlignment="1">
      <alignment horizontal="center" vertical="center"/>
    </xf>
    <xf numFmtId="0" fontId="94" fillId="0" borderId="345" xfId="15" applyNumberFormat="1" applyFont="1" applyFill="1" applyBorder="1" applyAlignment="1">
      <alignment horizontal="center" vertical="center" wrapText="1"/>
    </xf>
    <xf numFmtId="0" fontId="120" fillId="0" borderId="147" xfId="15" applyNumberFormat="1" applyFont="1" applyFill="1" applyBorder="1" applyAlignment="1">
      <alignment horizontal="center" vertical="center"/>
    </xf>
    <xf numFmtId="0" fontId="120" fillId="0" borderId="344" xfId="15" applyNumberFormat="1" applyFont="1" applyFill="1" applyBorder="1" applyAlignment="1">
      <alignment horizontal="center" vertical="center"/>
    </xf>
    <xf numFmtId="0" fontId="120" fillId="0" borderId="345" xfId="15" applyNumberFormat="1" applyFont="1" applyFill="1" applyBorder="1" applyAlignment="1">
      <alignment horizontal="center" vertical="center"/>
    </xf>
    <xf numFmtId="0" fontId="120" fillId="0" borderId="346" xfId="15" applyNumberFormat="1" applyFont="1" applyFill="1" applyBorder="1" applyAlignment="1">
      <alignment horizontal="center" vertical="center"/>
    </xf>
    <xf numFmtId="186" fontId="57" fillId="2" borderId="347" xfId="6" applyNumberFormat="1" applyFont="1" applyFill="1" applyBorder="1" applyAlignment="1">
      <alignment horizontal="right" vertical="center" shrinkToFit="1"/>
    </xf>
    <xf numFmtId="186" fontId="67" fillId="11" borderId="342" xfId="6" applyNumberFormat="1" applyFont="1" applyFill="1" applyBorder="1" applyAlignment="1">
      <alignment horizontal="right" vertical="center" shrinkToFit="1"/>
    </xf>
    <xf numFmtId="186" fontId="67" fillId="9" borderId="341" xfId="6" applyNumberFormat="1" applyFont="1" applyFill="1" applyBorder="1" applyAlignment="1">
      <alignment horizontal="right" vertical="center" shrinkToFit="1"/>
    </xf>
    <xf numFmtId="186" fontId="67" fillId="9" borderId="348" xfId="6" applyNumberFormat="1" applyFont="1" applyFill="1" applyBorder="1" applyAlignment="1">
      <alignment horizontal="right" vertical="center" shrinkToFit="1"/>
    </xf>
    <xf numFmtId="0" fontId="5" fillId="0" borderId="332" xfId="11" applyBorder="1" applyAlignment="1">
      <alignment vertical="center" wrapText="1"/>
    </xf>
    <xf numFmtId="0" fontId="5" fillId="0" borderId="333" xfId="11" applyBorder="1" applyAlignment="1">
      <alignment vertical="center" wrapText="1"/>
    </xf>
    <xf numFmtId="0" fontId="122" fillId="0" borderId="334" xfId="15" applyNumberFormat="1" applyFont="1" applyFill="1" applyBorder="1" applyAlignment="1">
      <alignment horizontal="center" vertical="center"/>
    </xf>
    <xf numFmtId="0" fontId="122" fillId="0" borderId="335" xfId="15" applyNumberFormat="1" applyFont="1" applyFill="1" applyBorder="1" applyAlignment="1">
      <alignment horizontal="center" vertical="center" wrapText="1"/>
    </xf>
    <xf numFmtId="0" fontId="122" fillId="0" borderId="333" xfId="15" applyNumberFormat="1" applyFont="1" applyFill="1" applyBorder="1" applyAlignment="1">
      <alignment horizontal="center" vertical="center" wrapText="1"/>
    </xf>
    <xf numFmtId="0" fontId="120" fillId="0" borderId="334" xfId="15" applyNumberFormat="1" applyFont="1" applyFill="1" applyBorder="1" applyAlignment="1">
      <alignment horizontal="center" vertical="center"/>
    </xf>
    <xf numFmtId="0" fontId="120" fillId="0" borderId="349" xfId="15" applyNumberFormat="1" applyFont="1" applyFill="1" applyBorder="1" applyAlignment="1">
      <alignment horizontal="center" vertical="center"/>
    </xf>
    <xf numFmtId="0" fontId="122" fillId="0" borderId="335" xfId="15" applyNumberFormat="1" applyFont="1" applyFill="1" applyBorder="1" applyAlignment="1">
      <alignment horizontal="center" vertical="center"/>
    </xf>
    <xf numFmtId="49" fontId="120" fillId="0" borderId="340" xfId="6" applyNumberFormat="1" applyFont="1" applyFill="1" applyBorder="1" applyAlignment="1">
      <alignment horizontal="center" vertical="center"/>
    </xf>
    <xf numFmtId="0" fontId="5" fillId="0" borderId="147" xfId="11" applyBorder="1" applyAlignment="1">
      <alignment vertical="center" wrapText="1"/>
    </xf>
    <xf numFmtId="0" fontId="5" fillId="0" borderId="342" xfId="11" applyBorder="1" applyAlignment="1">
      <alignment vertical="center" wrapText="1"/>
    </xf>
    <xf numFmtId="0" fontId="122" fillId="0" borderId="343" xfId="15" applyNumberFormat="1" applyFont="1" applyFill="1" applyBorder="1" applyAlignment="1">
      <alignment horizontal="center" vertical="center" wrapText="1"/>
    </xf>
    <xf numFmtId="0" fontId="122" fillId="0" borderId="344" xfId="15" applyNumberFormat="1" applyFont="1" applyFill="1" applyBorder="1" applyAlignment="1">
      <alignment horizontal="center" vertical="center"/>
    </xf>
    <xf numFmtId="0" fontId="122" fillId="0" borderId="344" xfId="15" applyNumberFormat="1" applyFont="1" applyFill="1" applyBorder="1" applyAlignment="1">
      <alignment horizontal="center" vertical="center" wrapText="1"/>
    </xf>
    <xf numFmtId="0" fontId="122" fillId="0" borderId="342" xfId="15" applyNumberFormat="1" applyFont="1" applyFill="1" applyBorder="1" applyAlignment="1">
      <alignment horizontal="center" vertical="center"/>
    </xf>
    <xf numFmtId="0" fontId="120" fillId="0" borderId="343" xfId="15" applyNumberFormat="1" applyFont="1" applyFill="1" applyBorder="1" applyAlignment="1">
      <alignment horizontal="center" vertical="center"/>
    </xf>
    <xf numFmtId="0" fontId="120" fillId="0" borderId="342" xfId="15" applyNumberFormat="1" applyFont="1" applyFill="1" applyBorder="1" applyAlignment="1">
      <alignment horizontal="center" vertical="center"/>
    </xf>
  </cellXfs>
  <cellStyles count="17">
    <cellStyle name="Normal" xfId="15"/>
    <cellStyle name="パーセント 2" xfId="9"/>
    <cellStyle name="ハイパーリンク" xfId="4" builtinId="8"/>
    <cellStyle name="桁区切り 2" xfId="8"/>
    <cellStyle name="桁区切り 3" xfId="13"/>
    <cellStyle name="通貨 2" xfId="14"/>
    <cellStyle name="標準" xfId="0" builtinId="0"/>
    <cellStyle name="標準 2" xfId="3"/>
    <cellStyle name="標準 2 2" xfId="11"/>
    <cellStyle name="標準 3" xfId="5"/>
    <cellStyle name="標準 3 2" xfId="12"/>
    <cellStyle name="標準_05_標準１学期中国チェックシート050331【最終版】" xfId="10"/>
    <cellStyle name="標準_3.出力帳票ｲﾒｰｼﾞ集_20060922" xfId="6"/>
    <cellStyle name="標準_学力リサーチ集計結果（校内・クラス別）" xfId="7"/>
    <cellStyle name="標準_学力リサーチ集計結果（校内・クラス別）_９／８用出力ｲﾒｰｼﾞ" xfId="16"/>
    <cellStyle name="標準_標準１学期版【※】学校資料" xfId="1"/>
    <cellStyle name="標準_標準１学期版【※】全国比較学校用資料" xfId="2"/>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18175853018408"/>
          <c:y val="5.2115528937182423E-2"/>
          <c:w val="0.76060121391076385"/>
          <c:h val="0.87954237349724251"/>
        </c:manualLayout>
      </c:layout>
      <c:barChart>
        <c:barDir val="col"/>
        <c:grouping val="clustered"/>
        <c:varyColors val="0"/>
        <c:ser>
          <c:idx val="1"/>
          <c:order val="0"/>
          <c:tx>
            <c:strRef>
              <c:f>'01_国語'!$AJ$25</c:f>
              <c:strCache>
                <c:ptCount val="1"/>
                <c:pt idx="0">
                  <c:v>貴校または貴教育委員会（本年度）</c:v>
                </c:pt>
              </c:strCache>
            </c:strRef>
          </c:tx>
          <c:spPr>
            <a:solidFill>
              <a:schemeClr val="bg1">
                <a:lumMod val="75000"/>
              </a:schemeClr>
            </a:solidFill>
            <a:ln w="12700">
              <a:solidFill>
                <a:srgbClr val="000000"/>
              </a:solidFill>
              <a:prstDash val="solid"/>
            </a:ln>
          </c:spPr>
          <c:invertIfNegative val="0"/>
          <c:cat>
            <c:strRef>
              <c:f>'01_国語'!$AK$24:$BR$24</c:f>
              <c:strCache>
                <c:ptCount val="34"/>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pt idx="15">
                  <c:v>15問</c:v>
                </c:pt>
                <c:pt idx="16">
                  <c:v>16問</c:v>
                </c:pt>
                <c:pt idx="17">
                  <c:v>17問</c:v>
                </c:pt>
                <c:pt idx="18">
                  <c:v>18問</c:v>
                </c:pt>
                <c:pt idx="19">
                  <c:v>19問</c:v>
                </c:pt>
                <c:pt idx="20">
                  <c:v>20問</c:v>
                </c:pt>
                <c:pt idx="21">
                  <c:v>21問</c:v>
                </c:pt>
                <c:pt idx="22">
                  <c:v>22問</c:v>
                </c:pt>
                <c:pt idx="23">
                  <c:v>23問</c:v>
                </c:pt>
                <c:pt idx="24">
                  <c:v>24問</c:v>
                </c:pt>
                <c:pt idx="25">
                  <c:v>25問</c:v>
                </c:pt>
                <c:pt idx="26">
                  <c:v>26問</c:v>
                </c:pt>
                <c:pt idx="27">
                  <c:v>27問</c:v>
                </c:pt>
                <c:pt idx="28">
                  <c:v>28問</c:v>
                </c:pt>
                <c:pt idx="29">
                  <c:v>29問</c:v>
                </c:pt>
                <c:pt idx="30">
                  <c:v>30問</c:v>
                </c:pt>
                <c:pt idx="31">
                  <c:v>31問</c:v>
                </c:pt>
                <c:pt idx="32">
                  <c:v>32問</c:v>
                </c:pt>
                <c:pt idx="33">
                  <c:v>33問</c:v>
                </c:pt>
              </c:strCache>
            </c:strRef>
          </c:cat>
          <c:val>
            <c:numRef>
              <c:f>'01_国語'!$AK$25:$BR$25</c:f>
              <c:numCache>
                <c:formatCode>0.0_);[Red]\(0.0\)</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formatCode="#,##0.0_ ">
                  <c:v>0</c:v>
                </c:pt>
                <c:pt idx="17" formatCode="#,##0.0_ ">
                  <c:v>0</c:v>
                </c:pt>
                <c:pt idx="18" formatCode="#,##0_ ">
                  <c:v>0</c:v>
                </c:pt>
                <c:pt idx="19" formatCode="#,##0.0_ ">
                  <c:v>0</c:v>
                </c:pt>
                <c:pt idx="20" formatCode="#,##0.0_ ">
                  <c:v>0</c:v>
                </c:pt>
                <c:pt idx="21" formatCode="#,##0.0_ ">
                  <c:v>0</c:v>
                </c:pt>
                <c:pt idx="22" formatCode="#,##0.0_ ">
                  <c:v>0</c:v>
                </c:pt>
                <c:pt idx="23" formatCode="#,##0.0_ ">
                  <c:v>0</c:v>
                </c:pt>
                <c:pt idx="24" formatCode="#,##0.0_ ">
                  <c:v>0</c:v>
                </c:pt>
                <c:pt idx="25" formatCode="#,##0.0_ ">
                  <c:v>0</c:v>
                </c:pt>
                <c:pt idx="26" formatCode="#,##0.0_ ">
                  <c:v>0</c:v>
                </c:pt>
                <c:pt idx="27" formatCode="#,##0_ ">
                  <c:v>0</c:v>
                </c:pt>
                <c:pt idx="28" formatCode="#,##0.0_ ">
                  <c:v>0</c:v>
                </c:pt>
                <c:pt idx="29" formatCode="#,##0.0_ ">
                  <c:v>0</c:v>
                </c:pt>
                <c:pt idx="30" formatCode="#,##0.0_ ">
                  <c:v>0</c:v>
                </c:pt>
                <c:pt idx="31" formatCode="#,##0.0_ ">
                  <c:v>0</c:v>
                </c:pt>
                <c:pt idx="32" formatCode="#,##0.0_ ">
                  <c:v>0</c:v>
                </c:pt>
                <c:pt idx="33" formatCode="#,##0.0_ ">
                  <c:v>0</c:v>
                </c:pt>
              </c:numCache>
            </c:numRef>
          </c:val>
        </c:ser>
        <c:dLbls>
          <c:showLegendKey val="0"/>
          <c:showVal val="0"/>
          <c:showCatName val="0"/>
          <c:showSerName val="0"/>
          <c:showPercent val="0"/>
          <c:showBubbleSize val="0"/>
        </c:dLbls>
        <c:gapWidth val="0"/>
        <c:axId val="387561656"/>
        <c:axId val="387562048"/>
      </c:barChart>
      <c:lineChart>
        <c:grouping val="standard"/>
        <c:varyColors val="0"/>
        <c:ser>
          <c:idx val="0"/>
          <c:order val="1"/>
          <c:tx>
            <c:strRef>
              <c:f>'01_国語'!$AJ$26</c:f>
              <c:strCache>
                <c:ptCount val="1"/>
                <c:pt idx="0">
                  <c:v>貴校または貴教育委員会（前年度）</c:v>
                </c:pt>
              </c:strCache>
            </c:strRef>
          </c:tx>
          <c:cat>
            <c:strRef>
              <c:f>'01_国語'!$AK$24:$BR$24</c:f>
              <c:strCache>
                <c:ptCount val="34"/>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pt idx="15">
                  <c:v>15問</c:v>
                </c:pt>
                <c:pt idx="16">
                  <c:v>16問</c:v>
                </c:pt>
                <c:pt idx="17">
                  <c:v>17問</c:v>
                </c:pt>
                <c:pt idx="18">
                  <c:v>18問</c:v>
                </c:pt>
                <c:pt idx="19">
                  <c:v>19問</c:v>
                </c:pt>
                <c:pt idx="20">
                  <c:v>20問</c:v>
                </c:pt>
                <c:pt idx="21">
                  <c:v>21問</c:v>
                </c:pt>
                <c:pt idx="22">
                  <c:v>22問</c:v>
                </c:pt>
                <c:pt idx="23">
                  <c:v>23問</c:v>
                </c:pt>
                <c:pt idx="24">
                  <c:v>24問</c:v>
                </c:pt>
                <c:pt idx="25">
                  <c:v>25問</c:v>
                </c:pt>
                <c:pt idx="26">
                  <c:v>26問</c:v>
                </c:pt>
                <c:pt idx="27">
                  <c:v>27問</c:v>
                </c:pt>
                <c:pt idx="28">
                  <c:v>28問</c:v>
                </c:pt>
                <c:pt idx="29">
                  <c:v>29問</c:v>
                </c:pt>
                <c:pt idx="30">
                  <c:v>30問</c:v>
                </c:pt>
                <c:pt idx="31">
                  <c:v>31問</c:v>
                </c:pt>
                <c:pt idx="32">
                  <c:v>32問</c:v>
                </c:pt>
                <c:pt idx="33">
                  <c:v>33問</c:v>
                </c:pt>
              </c:strCache>
            </c:strRef>
          </c:cat>
          <c:val>
            <c:numRef>
              <c:f>'01_国語'!$AK$26:$BR$26</c:f>
              <c:numCache>
                <c:formatCode>0.0_);[Red]\(0.0\)</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formatCode="#,##0.0_ ">
                  <c:v>0</c:v>
                </c:pt>
                <c:pt idx="17" formatCode="#,##0.0_ ">
                  <c:v>0</c:v>
                </c:pt>
                <c:pt idx="18" formatCode="#,##0_ ">
                  <c:v>0</c:v>
                </c:pt>
                <c:pt idx="19" formatCode="#,##0.0_ ">
                  <c:v>0</c:v>
                </c:pt>
                <c:pt idx="20" formatCode="#,##0.0_ ">
                  <c:v>0</c:v>
                </c:pt>
                <c:pt idx="21" formatCode="#,##0.0_ ">
                  <c:v>0</c:v>
                </c:pt>
                <c:pt idx="22" formatCode="#,##0.0_ ">
                  <c:v>0</c:v>
                </c:pt>
                <c:pt idx="23" formatCode="#,##0.0_ ">
                  <c:v>0</c:v>
                </c:pt>
                <c:pt idx="24" formatCode="#,##0.0_ ">
                  <c:v>0</c:v>
                </c:pt>
                <c:pt idx="25" formatCode="#,##0.0_ ">
                  <c:v>0</c:v>
                </c:pt>
                <c:pt idx="26" formatCode="#,##0.0_ ">
                  <c:v>0</c:v>
                </c:pt>
                <c:pt idx="27" formatCode="#,##0_ ">
                  <c:v>0</c:v>
                </c:pt>
                <c:pt idx="28" formatCode="#,##0.0_ ">
                  <c:v>0</c:v>
                </c:pt>
                <c:pt idx="29" formatCode="#,##0.0_ ">
                  <c:v>0</c:v>
                </c:pt>
                <c:pt idx="30" formatCode="#,##0.0_ ">
                  <c:v>0</c:v>
                </c:pt>
                <c:pt idx="31" formatCode="#,##0.0_ ">
                  <c:v>0</c:v>
                </c:pt>
                <c:pt idx="32" formatCode="#,##0.0_ ">
                  <c:v>0</c:v>
                </c:pt>
                <c:pt idx="33" formatCode="#,##0.0_ ">
                  <c:v>0</c:v>
                </c:pt>
              </c:numCache>
            </c:numRef>
          </c:val>
          <c:smooth val="0"/>
        </c:ser>
        <c:ser>
          <c:idx val="2"/>
          <c:order val="2"/>
          <c:tx>
            <c:strRef>
              <c:f>'01_国語'!$AJ$27</c:f>
              <c:strCache>
                <c:ptCount val="1"/>
                <c:pt idx="0">
                  <c:v>県（公立）</c:v>
                </c:pt>
              </c:strCache>
            </c:strRef>
          </c:tx>
          <c:cat>
            <c:strRef>
              <c:f>'01_国語'!$AK$24:$BR$24</c:f>
              <c:strCache>
                <c:ptCount val="34"/>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pt idx="15">
                  <c:v>15問</c:v>
                </c:pt>
                <c:pt idx="16">
                  <c:v>16問</c:v>
                </c:pt>
                <c:pt idx="17">
                  <c:v>17問</c:v>
                </c:pt>
                <c:pt idx="18">
                  <c:v>18問</c:v>
                </c:pt>
                <c:pt idx="19">
                  <c:v>19問</c:v>
                </c:pt>
                <c:pt idx="20">
                  <c:v>20問</c:v>
                </c:pt>
                <c:pt idx="21">
                  <c:v>21問</c:v>
                </c:pt>
                <c:pt idx="22">
                  <c:v>22問</c:v>
                </c:pt>
                <c:pt idx="23">
                  <c:v>23問</c:v>
                </c:pt>
                <c:pt idx="24">
                  <c:v>24問</c:v>
                </c:pt>
                <c:pt idx="25">
                  <c:v>25問</c:v>
                </c:pt>
                <c:pt idx="26">
                  <c:v>26問</c:v>
                </c:pt>
                <c:pt idx="27">
                  <c:v>27問</c:v>
                </c:pt>
                <c:pt idx="28">
                  <c:v>28問</c:v>
                </c:pt>
                <c:pt idx="29">
                  <c:v>29問</c:v>
                </c:pt>
                <c:pt idx="30">
                  <c:v>30問</c:v>
                </c:pt>
                <c:pt idx="31">
                  <c:v>31問</c:v>
                </c:pt>
                <c:pt idx="32">
                  <c:v>32問</c:v>
                </c:pt>
                <c:pt idx="33">
                  <c:v>33問</c:v>
                </c:pt>
              </c:strCache>
            </c:strRef>
          </c:cat>
          <c:val>
            <c:numRef>
              <c:f>'01_国語'!$AK$27:$BR$27</c:f>
              <c:numCache>
                <c:formatCode>0.0_);[Red]\(0.0\)</c:formatCode>
                <c:ptCount val="34"/>
                <c:pt idx="0">
                  <c:v>0.1</c:v>
                </c:pt>
                <c:pt idx="1">
                  <c:v>0.1</c:v>
                </c:pt>
                <c:pt idx="2">
                  <c:v>0.1</c:v>
                </c:pt>
                <c:pt idx="3">
                  <c:v>0</c:v>
                </c:pt>
                <c:pt idx="4">
                  <c:v>0.2</c:v>
                </c:pt>
                <c:pt idx="5">
                  <c:v>0.3</c:v>
                </c:pt>
                <c:pt idx="6">
                  <c:v>0.4</c:v>
                </c:pt>
                <c:pt idx="7">
                  <c:v>0</c:v>
                </c:pt>
                <c:pt idx="8">
                  <c:v>0.6</c:v>
                </c:pt>
                <c:pt idx="9">
                  <c:v>0.6</c:v>
                </c:pt>
                <c:pt idx="10">
                  <c:v>0.9</c:v>
                </c:pt>
                <c:pt idx="11">
                  <c:v>0.9</c:v>
                </c:pt>
                <c:pt idx="12">
                  <c:v>1</c:v>
                </c:pt>
                <c:pt idx="13">
                  <c:v>1.2</c:v>
                </c:pt>
                <c:pt idx="14">
                  <c:v>1.3</c:v>
                </c:pt>
                <c:pt idx="15">
                  <c:v>1.7</c:v>
                </c:pt>
                <c:pt idx="16" formatCode="#,##0.0_ ">
                  <c:v>1.8</c:v>
                </c:pt>
                <c:pt idx="17" formatCode="#,##0.0_ ">
                  <c:v>2.1</c:v>
                </c:pt>
                <c:pt idx="18" formatCode="#,##0_ ">
                  <c:v>2.5</c:v>
                </c:pt>
                <c:pt idx="19" formatCode="#,##0.0_ ">
                  <c:v>2.7</c:v>
                </c:pt>
                <c:pt idx="20" formatCode="#,##0.0_ ">
                  <c:v>2.9</c:v>
                </c:pt>
                <c:pt idx="21" formatCode="#,##0.0_ ">
                  <c:v>3.6</c:v>
                </c:pt>
                <c:pt idx="22" formatCode="#,##0.0_ ">
                  <c:v>3.9</c:v>
                </c:pt>
                <c:pt idx="23" formatCode="#,##0.0_ ">
                  <c:v>4.9000000000000004</c:v>
                </c:pt>
                <c:pt idx="24" formatCode="#,##0.0_ ">
                  <c:v>5.4</c:v>
                </c:pt>
                <c:pt idx="25" formatCode="#,##0.0_ ">
                  <c:v>5.8</c:v>
                </c:pt>
                <c:pt idx="26" formatCode="#,##0.0_ ">
                  <c:v>6.5</c:v>
                </c:pt>
                <c:pt idx="27" formatCode="#,##0_ ">
                  <c:v>7.2</c:v>
                </c:pt>
                <c:pt idx="28" formatCode="#,##0.0_ ">
                  <c:v>7.5</c:v>
                </c:pt>
                <c:pt idx="29" formatCode="#,##0.0_ ">
                  <c:v>8.3000000000000007</c:v>
                </c:pt>
                <c:pt idx="30" formatCode="#,##0.0_ ">
                  <c:v>7.4</c:v>
                </c:pt>
                <c:pt idx="31" formatCode="#,##0.0_ ">
                  <c:v>7.4</c:v>
                </c:pt>
                <c:pt idx="32" formatCode="#,##0.0_ ">
                  <c:v>6.2</c:v>
                </c:pt>
                <c:pt idx="33" formatCode="#,##0.0_ ">
                  <c:v>3.9</c:v>
                </c:pt>
              </c:numCache>
            </c:numRef>
          </c:val>
          <c:smooth val="0"/>
        </c:ser>
        <c:ser>
          <c:idx val="3"/>
          <c:order val="3"/>
          <c:tx>
            <c:strRef>
              <c:f>'01_国語'!$AJ$28</c:f>
              <c:strCache>
                <c:ptCount val="1"/>
                <c:pt idx="0">
                  <c:v>全国（公立）</c:v>
                </c:pt>
              </c:strCache>
            </c:strRef>
          </c:tx>
          <c:cat>
            <c:strRef>
              <c:f>'01_国語'!$AK$24:$BR$24</c:f>
              <c:strCache>
                <c:ptCount val="34"/>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pt idx="15">
                  <c:v>15問</c:v>
                </c:pt>
                <c:pt idx="16">
                  <c:v>16問</c:v>
                </c:pt>
                <c:pt idx="17">
                  <c:v>17問</c:v>
                </c:pt>
                <c:pt idx="18">
                  <c:v>18問</c:v>
                </c:pt>
                <c:pt idx="19">
                  <c:v>19問</c:v>
                </c:pt>
                <c:pt idx="20">
                  <c:v>20問</c:v>
                </c:pt>
                <c:pt idx="21">
                  <c:v>21問</c:v>
                </c:pt>
                <c:pt idx="22">
                  <c:v>22問</c:v>
                </c:pt>
                <c:pt idx="23">
                  <c:v>23問</c:v>
                </c:pt>
                <c:pt idx="24">
                  <c:v>24問</c:v>
                </c:pt>
                <c:pt idx="25">
                  <c:v>25問</c:v>
                </c:pt>
                <c:pt idx="26">
                  <c:v>26問</c:v>
                </c:pt>
                <c:pt idx="27">
                  <c:v>27問</c:v>
                </c:pt>
                <c:pt idx="28">
                  <c:v>28問</c:v>
                </c:pt>
                <c:pt idx="29">
                  <c:v>29問</c:v>
                </c:pt>
                <c:pt idx="30">
                  <c:v>30問</c:v>
                </c:pt>
                <c:pt idx="31">
                  <c:v>31問</c:v>
                </c:pt>
                <c:pt idx="32">
                  <c:v>32問</c:v>
                </c:pt>
                <c:pt idx="33">
                  <c:v>33問</c:v>
                </c:pt>
              </c:strCache>
            </c:strRef>
          </c:cat>
          <c:val>
            <c:numRef>
              <c:f>'01_国語'!$AK$28:$BR$28</c:f>
              <c:numCache>
                <c:formatCode>0.0_);[Red]\(0.0\)</c:formatCode>
                <c:ptCount val="34"/>
                <c:pt idx="0">
                  <c:v>0.1</c:v>
                </c:pt>
                <c:pt idx="1">
                  <c:v>0</c:v>
                </c:pt>
                <c:pt idx="2">
                  <c:v>0.1</c:v>
                </c:pt>
                <c:pt idx="3">
                  <c:v>0.1</c:v>
                </c:pt>
                <c:pt idx="4">
                  <c:v>0</c:v>
                </c:pt>
                <c:pt idx="5">
                  <c:v>0.2</c:v>
                </c:pt>
                <c:pt idx="6">
                  <c:v>0.3</c:v>
                </c:pt>
                <c:pt idx="7">
                  <c:v>0.3</c:v>
                </c:pt>
                <c:pt idx="8">
                  <c:v>0.4</c:v>
                </c:pt>
                <c:pt idx="9">
                  <c:v>0.5</c:v>
                </c:pt>
                <c:pt idx="10">
                  <c:v>0.7</c:v>
                </c:pt>
                <c:pt idx="11">
                  <c:v>0.8</c:v>
                </c:pt>
                <c:pt idx="12">
                  <c:v>0.9</c:v>
                </c:pt>
                <c:pt idx="13">
                  <c:v>1</c:v>
                </c:pt>
                <c:pt idx="14">
                  <c:v>1.2</c:v>
                </c:pt>
                <c:pt idx="15">
                  <c:v>1.4</c:v>
                </c:pt>
                <c:pt idx="16" formatCode="#,##0.0_ ">
                  <c:v>1.7</c:v>
                </c:pt>
                <c:pt idx="17" formatCode="#,##0.0_ ">
                  <c:v>1.9</c:v>
                </c:pt>
                <c:pt idx="18" formatCode="#,##0_ ">
                  <c:v>2.2000000000000002</c:v>
                </c:pt>
                <c:pt idx="19" formatCode="#,##0.0_ ">
                  <c:v>2.6</c:v>
                </c:pt>
                <c:pt idx="20" formatCode="#,##0.0_ ">
                  <c:v>3</c:v>
                </c:pt>
                <c:pt idx="21" formatCode="#,##0.0_ ">
                  <c:v>3.5</c:v>
                </c:pt>
                <c:pt idx="22" formatCode="#,##0.0_ ">
                  <c:v>4.0999999999999996</c:v>
                </c:pt>
                <c:pt idx="23" formatCode="#,##0.0_ ">
                  <c:v>4.7</c:v>
                </c:pt>
                <c:pt idx="24" formatCode="#,##0.0_ ">
                  <c:v>5.4</c:v>
                </c:pt>
                <c:pt idx="25" formatCode="#,##0.0_ ">
                  <c:v>6.2</c:v>
                </c:pt>
                <c:pt idx="26" formatCode="#,##0.0_ ">
                  <c:v>7</c:v>
                </c:pt>
                <c:pt idx="27" formatCode="#,##0_ ">
                  <c:v>7.6</c:v>
                </c:pt>
                <c:pt idx="28" formatCode="#,##0.0_ ">
                  <c:v>8.1999999999999993</c:v>
                </c:pt>
                <c:pt idx="29" formatCode="#,##0.0_ ">
                  <c:v>8.4</c:v>
                </c:pt>
                <c:pt idx="30" formatCode="#,##0.0_ ">
                  <c:v>8.3000000000000007</c:v>
                </c:pt>
                <c:pt idx="31" formatCode="#,##0.0_ ">
                  <c:v>7.6</c:v>
                </c:pt>
                <c:pt idx="32" formatCode="#,##0.0_ ">
                  <c:v>5.9</c:v>
                </c:pt>
                <c:pt idx="33" formatCode="#,##0.0_ ">
                  <c:v>3.3</c:v>
                </c:pt>
              </c:numCache>
            </c:numRef>
          </c:val>
          <c:smooth val="0"/>
        </c:ser>
        <c:dLbls>
          <c:showLegendKey val="0"/>
          <c:showVal val="0"/>
          <c:showCatName val="0"/>
          <c:showSerName val="0"/>
          <c:showPercent val="0"/>
          <c:showBubbleSize val="0"/>
        </c:dLbls>
        <c:marker val="1"/>
        <c:smooth val="0"/>
        <c:axId val="387561656"/>
        <c:axId val="387562048"/>
      </c:lineChart>
      <c:catAx>
        <c:axId val="38756165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ＭＳ ゴシック"/>
                <a:ea typeface="ＭＳ ゴシック"/>
                <a:cs typeface="ＭＳ ゴシック"/>
              </a:defRPr>
            </a:pPr>
            <a:endParaRPr lang="ja-JP"/>
          </a:p>
        </c:txPr>
        <c:crossAx val="387562048"/>
        <c:crosses val="autoZero"/>
        <c:auto val="0"/>
        <c:lblAlgn val="ctr"/>
        <c:lblOffset val="100"/>
        <c:noMultiLvlLbl val="0"/>
      </c:catAx>
      <c:valAx>
        <c:axId val="387562048"/>
        <c:scaling>
          <c:orientation val="minMax"/>
          <c:max val="15"/>
          <c:min val="0"/>
        </c:scaling>
        <c:delete val="0"/>
        <c:axPos val="l"/>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ゴシック"/>
                <a:ea typeface="ＭＳ ゴシック"/>
                <a:cs typeface="ＭＳ ゴシック"/>
              </a:defRPr>
            </a:pPr>
            <a:endParaRPr lang="ja-JP"/>
          </a:p>
        </c:txPr>
        <c:crossAx val="387561656"/>
        <c:crosses val="autoZero"/>
        <c:crossBetween val="between"/>
        <c:majorUnit val="2"/>
      </c:valAx>
      <c:spPr>
        <a:solidFill>
          <a:srgbClr val="FFFFFF"/>
        </a:solidFill>
        <a:ln w="12700">
          <a:solidFill>
            <a:srgbClr val="000000"/>
          </a:solidFill>
          <a:prstDash val="solid"/>
        </a:ln>
      </c:spPr>
    </c:plotArea>
    <c:legend>
      <c:legendPos val="t"/>
      <c:overlay val="0"/>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78740157480314954" l="0.59055118110235572" r="0.59055118110235572" t="0.78740157480314954" header="0.51181102362204722" footer="0.51181102362204722"/>
    <c:pageSetup paperSize="9" orientation="landscape" horizontalDpi="30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14006173277027"/>
          <c:y val="5.5553732068115494E-2"/>
          <c:w val="0.76060121391076385"/>
          <c:h val="0.87954232322717085"/>
        </c:manualLayout>
      </c:layout>
      <c:barChart>
        <c:barDir val="col"/>
        <c:grouping val="clustered"/>
        <c:varyColors val="0"/>
        <c:ser>
          <c:idx val="1"/>
          <c:order val="0"/>
          <c:tx>
            <c:strRef>
              <c:f>'01_国語'!$AJ$70</c:f>
              <c:strCache>
                <c:ptCount val="1"/>
                <c:pt idx="0">
                  <c:v>貴校または貴教育委員会（本年度）</c:v>
                </c:pt>
              </c:strCache>
            </c:strRef>
          </c:tx>
          <c:spPr>
            <a:solidFill>
              <a:schemeClr val="bg1">
                <a:lumMod val="75000"/>
              </a:schemeClr>
            </a:solidFill>
            <a:ln w="12700">
              <a:solidFill>
                <a:srgbClr val="000000"/>
              </a:solidFill>
              <a:prstDash val="solid"/>
            </a:ln>
          </c:spPr>
          <c:invertIfNegative val="0"/>
          <c:cat>
            <c:strRef>
              <c:f>'01_国語'!$AK$69:$AT$69</c:f>
              <c:strCache>
                <c:ptCount val="10"/>
                <c:pt idx="0">
                  <c:v>0問</c:v>
                </c:pt>
                <c:pt idx="1">
                  <c:v>1問</c:v>
                </c:pt>
                <c:pt idx="2">
                  <c:v>2問</c:v>
                </c:pt>
                <c:pt idx="3">
                  <c:v>3問</c:v>
                </c:pt>
                <c:pt idx="4">
                  <c:v>4問</c:v>
                </c:pt>
                <c:pt idx="5">
                  <c:v>5問</c:v>
                </c:pt>
                <c:pt idx="6">
                  <c:v>6問</c:v>
                </c:pt>
                <c:pt idx="7">
                  <c:v>7問</c:v>
                </c:pt>
                <c:pt idx="8">
                  <c:v>8問</c:v>
                </c:pt>
                <c:pt idx="9">
                  <c:v>9問</c:v>
                </c:pt>
              </c:strCache>
            </c:strRef>
          </c:cat>
          <c:val>
            <c:numRef>
              <c:f>'01_国語'!$AK$70:$AT$70</c:f>
              <c:numCache>
                <c:formatCode>0.0_);[Red]\(0.0\)</c:formatCode>
                <c:ptCount val="10"/>
                <c:pt idx="0">
                  <c:v>0</c:v>
                </c:pt>
                <c:pt idx="1">
                  <c:v>0</c:v>
                </c:pt>
                <c:pt idx="2">
                  <c:v>0</c:v>
                </c:pt>
                <c:pt idx="3">
                  <c:v>0</c:v>
                </c:pt>
                <c:pt idx="4">
                  <c:v>0</c:v>
                </c:pt>
                <c:pt idx="5">
                  <c:v>0</c:v>
                </c:pt>
                <c:pt idx="6">
                  <c:v>0</c:v>
                </c:pt>
                <c:pt idx="7">
                  <c:v>0</c:v>
                </c:pt>
                <c:pt idx="8">
                  <c:v>0</c:v>
                </c:pt>
                <c:pt idx="9">
                  <c:v>4.2</c:v>
                </c:pt>
              </c:numCache>
            </c:numRef>
          </c:val>
        </c:ser>
        <c:dLbls>
          <c:showLegendKey val="0"/>
          <c:showVal val="0"/>
          <c:showCatName val="0"/>
          <c:showSerName val="0"/>
          <c:showPercent val="0"/>
          <c:showBubbleSize val="0"/>
        </c:dLbls>
        <c:gapWidth val="0"/>
        <c:axId val="385583016"/>
        <c:axId val="391188880"/>
      </c:barChart>
      <c:lineChart>
        <c:grouping val="standard"/>
        <c:varyColors val="0"/>
        <c:ser>
          <c:idx val="0"/>
          <c:order val="1"/>
          <c:tx>
            <c:strRef>
              <c:f>'01_国語'!$AJ$71</c:f>
              <c:strCache>
                <c:ptCount val="1"/>
                <c:pt idx="0">
                  <c:v>貴校または貴教育委員会（前年度）</c:v>
                </c:pt>
              </c:strCache>
            </c:strRef>
          </c:tx>
          <c:cat>
            <c:strRef>
              <c:f>'01_国語'!$AK$69:$AT$69</c:f>
              <c:strCache>
                <c:ptCount val="10"/>
                <c:pt idx="0">
                  <c:v>0問</c:v>
                </c:pt>
                <c:pt idx="1">
                  <c:v>1問</c:v>
                </c:pt>
                <c:pt idx="2">
                  <c:v>2問</c:v>
                </c:pt>
                <c:pt idx="3">
                  <c:v>3問</c:v>
                </c:pt>
                <c:pt idx="4">
                  <c:v>4問</c:v>
                </c:pt>
                <c:pt idx="5">
                  <c:v>5問</c:v>
                </c:pt>
                <c:pt idx="6">
                  <c:v>6問</c:v>
                </c:pt>
                <c:pt idx="7">
                  <c:v>7問</c:v>
                </c:pt>
                <c:pt idx="8">
                  <c:v>8問</c:v>
                </c:pt>
                <c:pt idx="9">
                  <c:v>9問</c:v>
                </c:pt>
              </c:strCache>
            </c:strRef>
          </c:cat>
          <c:val>
            <c:numRef>
              <c:f>'01_国語'!$AK$71:$AT$71</c:f>
              <c:numCache>
                <c:formatCode>0.0_);[Red]\(0.0\)</c:formatCode>
                <c:ptCount val="10"/>
                <c:pt idx="0">
                  <c:v>0</c:v>
                </c:pt>
                <c:pt idx="1">
                  <c:v>0</c:v>
                </c:pt>
                <c:pt idx="2">
                  <c:v>0</c:v>
                </c:pt>
                <c:pt idx="3">
                  <c:v>0</c:v>
                </c:pt>
                <c:pt idx="4">
                  <c:v>0</c:v>
                </c:pt>
                <c:pt idx="5">
                  <c:v>0</c:v>
                </c:pt>
                <c:pt idx="6">
                  <c:v>0</c:v>
                </c:pt>
                <c:pt idx="7">
                  <c:v>0</c:v>
                </c:pt>
                <c:pt idx="8">
                  <c:v>0</c:v>
                </c:pt>
                <c:pt idx="9">
                  <c:v>0</c:v>
                </c:pt>
              </c:numCache>
            </c:numRef>
          </c:val>
          <c:smooth val="0"/>
        </c:ser>
        <c:ser>
          <c:idx val="2"/>
          <c:order val="2"/>
          <c:tx>
            <c:strRef>
              <c:f>'01_国語'!$AJ$72</c:f>
              <c:strCache>
                <c:ptCount val="1"/>
                <c:pt idx="0">
                  <c:v>県（公立）</c:v>
                </c:pt>
              </c:strCache>
            </c:strRef>
          </c:tx>
          <c:cat>
            <c:strRef>
              <c:f>'01_国語'!$AK$69:$AT$69</c:f>
              <c:strCache>
                <c:ptCount val="10"/>
                <c:pt idx="0">
                  <c:v>0問</c:v>
                </c:pt>
                <c:pt idx="1">
                  <c:v>1問</c:v>
                </c:pt>
                <c:pt idx="2">
                  <c:v>2問</c:v>
                </c:pt>
                <c:pt idx="3">
                  <c:v>3問</c:v>
                </c:pt>
                <c:pt idx="4">
                  <c:v>4問</c:v>
                </c:pt>
                <c:pt idx="5">
                  <c:v>5問</c:v>
                </c:pt>
                <c:pt idx="6">
                  <c:v>6問</c:v>
                </c:pt>
                <c:pt idx="7">
                  <c:v>7問</c:v>
                </c:pt>
                <c:pt idx="8">
                  <c:v>8問</c:v>
                </c:pt>
                <c:pt idx="9">
                  <c:v>9問</c:v>
                </c:pt>
              </c:strCache>
            </c:strRef>
          </c:cat>
          <c:val>
            <c:numRef>
              <c:f>'01_国語'!$AK$72:$AT$72</c:f>
              <c:numCache>
                <c:formatCode>0.0_);[Red]\(0.0\)</c:formatCode>
                <c:ptCount val="10"/>
                <c:pt idx="0">
                  <c:v>1.8</c:v>
                </c:pt>
                <c:pt idx="1">
                  <c:v>3</c:v>
                </c:pt>
                <c:pt idx="2">
                  <c:v>4.7</c:v>
                </c:pt>
                <c:pt idx="3">
                  <c:v>0</c:v>
                </c:pt>
                <c:pt idx="4">
                  <c:v>8.6999999999999993</c:v>
                </c:pt>
                <c:pt idx="5">
                  <c:v>13.5</c:v>
                </c:pt>
                <c:pt idx="6">
                  <c:v>20</c:v>
                </c:pt>
                <c:pt idx="7">
                  <c:v>0</c:v>
                </c:pt>
                <c:pt idx="8">
                  <c:v>15.1</c:v>
                </c:pt>
                <c:pt idx="9">
                  <c:v>4.2</c:v>
                </c:pt>
              </c:numCache>
            </c:numRef>
          </c:val>
          <c:smooth val="0"/>
        </c:ser>
        <c:ser>
          <c:idx val="3"/>
          <c:order val="3"/>
          <c:tx>
            <c:strRef>
              <c:f>'01_国語'!$AJ$73</c:f>
              <c:strCache>
                <c:ptCount val="1"/>
                <c:pt idx="0">
                  <c:v>全国（公立）</c:v>
                </c:pt>
              </c:strCache>
            </c:strRef>
          </c:tx>
          <c:cat>
            <c:strRef>
              <c:f>'01_国語'!$AK$69:$AT$69</c:f>
              <c:strCache>
                <c:ptCount val="10"/>
                <c:pt idx="0">
                  <c:v>0問</c:v>
                </c:pt>
                <c:pt idx="1">
                  <c:v>1問</c:v>
                </c:pt>
                <c:pt idx="2">
                  <c:v>2問</c:v>
                </c:pt>
                <c:pt idx="3">
                  <c:v>3問</c:v>
                </c:pt>
                <c:pt idx="4">
                  <c:v>4問</c:v>
                </c:pt>
                <c:pt idx="5">
                  <c:v>5問</c:v>
                </c:pt>
                <c:pt idx="6">
                  <c:v>6問</c:v>
                </c:pt>
                <c:pt idx="7">
                  <c:v>7問</c:v>
                </c:pt>
                <c:pt idx="8">
                  <c:v>8問</c:v>
                </c:pt>
                <c:pt idx="9">
                  <c:v>9問</c:v>
                </c:pt>
              </c:strCache>
            </c:strRef>
          </c:cat>
          <c:val>
            <c:numRef>
              <c:f>'01_国語'!$AK$73:$AT$73</c:f>
              <c:numCache>
                <c:formatCode>0.0_);[Red]\(0.0\)</c:formatCode>
                <c:ptCount val="10"/>
                <c:pt idx="0">
                  <c:v>1.2</c:v>
                </c:pt>
                <c:pt idx="1">
                  <c:v>2.2999999999999998</c:v>
                </c:pt>
                <c:pt idx="2">
                  <c:v>3.6</c:v>
                </c:pt>
                <c:pt idx="3">
                  <c:v>5.3</c:v>
                </c:pt>
                <c:pt idx="4">
                  <c:v>8.3000000000000007</c:v>
                </c:pt>
                <c:pt idx="5">
                  <c:v>13.5</c:v>
                </c:pt>
                <c:pt idx="6">
                  <c:v>20.6</c:v>
                </c:pt>
                <c:pt idx="7">
                  <c:v>23.8</c:v>
                </c:pt>
                <c:pt idx="8">
                  <c:v>16.2</c:v>
                </c:pt>
                <c:pt idx="9">
                  <c:v>5.2</c:v>
                </c:pt>
              </c:numCache>
            </c:numRef>
          </c:val>
          <c:smooth val="0"/>
        </c:ser>
        <c:dLbls>
          <c:showLegendKey val="0"/>
          <c:showVal val="0"/>
          <c:showCatName val="0"/>
          <c:showSerName val="0"/>
          <c:showPercent val="0"/>
          <c:showBubbleSize val="0"/>
        </c:dLbls>
        <c:marker val="1"/>
        <c:smooth val="0"/>
        <c:axId val="385583016"/>
        <c:axId val="391188880"/>
      </c:lineChart>
      <c:catAx>
        <c:axId val="3855830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ゴシック"/>
                <a:ea typeface="ＭＳ ゴシック"/>
                <a:cs typeface="ＭＳ ゴシック"/>
              </a:defRPr>
            </a:pPr>
            <a:endParaRPr lang="ja-JP"/>
          </a:p>
        </c:txPr>
        <c:crossAx val="391188880"/>
        <c:crosses val="autoZero"/>
        <c:auto val="0"/>
        <c:lblAlgn val="ctr"/>
        <c:lblOffset val="100"/>
        <c:noMultiLvlLbl val="0"/>
      </c:catAx>
      <c:valAx>
        <c:axId val="391188880"/>
        <c:scaling>
          <c:orientation val="minMax"/>
          <c:max val="30"/>
        </c:scaling>
        <c:delete val="0"/>
        <c:axPos val="l"/>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ゴシック"/>
                <a:ea typeface="ＭＳ ゴシック"/>
                <a:cs typeface="ＭＳ ゴシック"/>
              </a:defRPr>
            </a:pPr>
            <a:endParaRPr lang="ja-JP"/>
          </a:p>
        </c:txPr>
        <c:crossAx val="385583016"/>
        <c:crosses val="autoZero"/>
        <c:crossBetween val="between"/>
        <c:majorUnit val="2"/>
      </c:valAx>
      <c:spPr>
        <a:solidFill>
          <a:srgbClr val="FFFFFF"/>
        </a:solidFill>
        <a:ln w="12700">
          <a:solidFill>
            <a:srgbClr val="000000"/>
          </a:solidFill>
          <a:prstDash val="solid"/>
        </a:ln>
      </c:spPr>
    </c:plotArea>
    <c:legend>
      <c:legendPos val="t"/>
      <c:overlay val="0"/>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78740157480314954" l="0.59055118110235572" r="0.59055118110235572" t="0.78740157480314954" header="0.51181102362204722" footer="0.51181102362204722"/>
    <c:pageSetup paperSize="9" orientation="landscape" horizontalDpi="300"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18175853018408"/>
          <c:y val="5.2115528937182423E-2"/>
          <c:w val="0.76060121391076385"/>
          <c:h val="0.87954232322717085"/>
        </c:manualLayout>
      </c:layout>
      <c:barChart>
        <c:barDir val="col"/>
        <c:grouping val="clustered"/>
        <c:varyColors val="0"/>
        <c:ser>
          <c:idx val="1"/>
          <c:order val="0"/>
          <c:tx>
            <c:strRef>
              <c:f>'01_数学'!$AJ$25</c:f>
              <c:strCache>
                <c:ptCount val="1"/>
                <c:pt idx="0">
                  <c:v>貴校または貴教育委員会（本年度）</c:v>
                </c:pt>
              </c:strCache>
            </c:strRef>
          </c:tx>
          <c:spPr>
            <a:solidFill>
              <a:schemeClr val="bg1">
                <a:lumMod val="75000"/>
              </a:schemeClr>
            </a:solidFill>
            <a:ln w="12700">
              <a:solidFill>
                <a:srgbClr val="000000"/>
              </a:solidFill>
              <a:prstDash val="solid"/>
            </a:ln>
          </c:spPr>
          <c:invertIfNegative val="0"/>
          <c:cat>
            <c:strRef>
              <c:f>'01_数学'!$AK$24:$BU$24</c:f>
              <c:strCache>
                <c:ptCount val="37"/>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pt idx="15">
                  <c:v>15問</c:v>
                </c:pt>
                <c:pt idx="16">
                  <c:v>16問</c:v>
                </c:pt>
                <c:pt idx="17">
                  <c:v>17問</c:v>
                </c:pt>
                <c:pt idx="18">
                  <c:v>18問</c:v>
                </c:pt>
                <c:pt idx="19">
                  <c:v>19問</c:v>
                </c:pt>
                <c:pt idx="20">
                  <c:v>20問</c:v>
                </c:pt>
                <c:pt idx="21">
                  <c:v>21問</c:v>
                </c:pt>
                <c:pt idx="22">
                  <c:v>22問</c:v>
                </c:pt>
                <c:pt idx="23">
                  <c:v>23問</c:v>
                </c:pt>
                <c:pt idx="24">
                  <c:v>24問</c:v>
                </c:pt>
                <c:pt idx="25">
                  <c:v>25問</c:v>
                </c:pt>
                <c:pt idx="26">
                  <c:v>26問</c:v>
                </c:pt>
                <c:pt idx="27">
                  <c:v>27問</c:v>
                </c:pt>
                <c:pt idx="28">
                  <c:v>28問</c:v>
                </c:pt>
                <c:pt idx="29">
                  <c:v>29問</c:v>
                </c:pt>
                <c:pt idx="30">
                  <c:v>30問</c:v>
                </c:pt>
                <c:pt idx="31">
                  <c:v>31問</c:v>
                </c:pt>
                <c:pt idx="32">
                  <c:v>32問</c:v>
                </c:pt>
                <c:pt idx="33">
                  <c:v>33問</c:v>
                </c:pt>
                <c:pt idx="34">
                  <c:v>34問</c:v>
                </c:pt>
                <c:pt idx="35">
                  <c:v>35問</c:v>
                </c:pt>
                <c:pt idx="36">
                  <c:v>36問</c:v>
                </c:pt>
              </c:strCache>
            </c:strRef>
          </c:cat>
          <c:val>
            <c:numRef>
              <c:f>'01_数学'!$AK$25:$BU$25</c:f>
              <c:numCache>
                <c:formatCode>0.0_);[Red]\(0.0\)</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formatCode="#,##0.0_ ">
                  <c:v>0</c:v>
                </c:pt>
                <c:pt idx="18" formatCode="#,##0_ ">
                  <c:v>0</c:v>
                </c:pt>
                <c:pt idx="19" formatCode="#,##0.0_ ">
                  <c:v>0</c:v>
                </c:pt>
                <c:pt idx="20" formatCode="#,##0.0_ ">
                  <c:v>0</c:v>
                </c:pt>
                <c:pt idx="21" formatCode="#,##0.0_ ">
                  <c:v>0</c:v>
                </c:pt>
                <c:pt idx="22" formatCode="#,##0.0_ ">
                  <c:v>0</c:v>
                </c:pt>
                <c:pt idx="23" formatCode="#,##0.0_ ">
                  <c:v>0</c:v>
                </c:pt>
                <c:pt idx="24" formatCode="#,##0.0_ ">
                  <c:v>0</c:v>
                </c:pt>
                <c:pt idx="25" formatCode="#,##0.0_ ">
                  <c:v>0</c:v>
                </c:pt>
                <c:pt idx="26" formatCode="#,##0.0_ ">
                  <c:v>0</c:v>
                </c:pt>
                <c:pt idx="27" formatCode="#,##0_ ">
                  <c:v>0</c:v>
                </c:pt>
                <c:pt idx="28" formatCode="#,##0.0_ ">
                  <c:v>0</c:v>
                </c:pt>
                <c:pt idx="29" formatCode="#,##0.0_ ">
                  <c:v>0</c:v>
                </c:pt>
                <c:pt idx="30" formatCode="#,##0.0_ ">
                  <c:v>0</c:v>
                </c:pt>
                <c:pt idx="31" formatCode="#,##0.0_ ">
                  <c:v>0</c:v>
                </c:pt>
                <c:pt idx="32" formatCode="#,##0.0_ ">
                  <c:v>0</c:v>
                </c:pt>
                <c:pt idx="33" formatCode="#,##0.0_ ">
                  <c:v>0</c:v>
                </c:pt>
                <c:pt idx="34" formatCode="#,##0.0_ ">
                  <c:v>0</c:v>
                </c:pt>
                <c:pt idx="35" formatCode="#,##0.0_ ">
                  <c:v>0</c:v>
                </c:pt>
                <c:pt idx="36" formatCode="#,##0.0_ ">
                  <c:v>0</c:v>
                </c:pt>
              </c:numCache>
            </c:numRef>
          </c:val>
        </c:ser>
        <c:dLbls>
          <c:showLegendKey val="0"/>
          <c:showVal val="0"/>
          <c:showCatName val="0"/>
          <c:showSerName val="0"/>
          <c:showPercent val="0"/>
          <c:showBubbleSize val="0"/>
        </c:dLbls>
        <c:gapWidth val="0"/>
        <c:axId val="391189664"/>
        <c:axId val="391190056"/>
      </c:barChart>
      <c:lineChart>
        <c:grouping val="standard"/>
        <c:varyColors val="0"/>
        <c:ser>
          <c:idx val="0"/>
          <c:order val="1"/>
          <c:tx>
            <c:strRef>
              <c:f>'01_数学'!$AJ$26</c:f>
              <c:strCache>
                <c:ptCount val="1"/>
                <c:pt idx="0">
                  <c:v>貴校または貴教育委員会（前年度）</c:v>
                </c:pt>
              </c:strCache>
            </c:strRef>
          </c:tx>
          <c:cat>
            <c:strRef>
              <c:f>'01_数学'!$AK$24:$BU$24</c:f>
              <c:strCache>
                <c:ptCount val="37"/>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pt idx="15">
                  <c:v>15問</c:v>
                </c:pt>
                <c:pt idx="16">
                  <c:v>16問</c:v>
                </c:pt>
                <c:pt idx="17">
                  <c:v>17問</c:v>
                </c:pt>
                <c:pt idx="18">
                  <c:v>18問</c:v>
                </c:pt>
                <c:pt idx="19">
                  <c:v>19問</c:v>
                </c:pt>
                <c:pt idx="20">
                  <c:v>20問</c:v>
                </c:pt>
                <c:pt idx="21">
                  <c:v>21問</c:v>
                </c:pt>
                <c:pt idx="22">
                  <c:v>22問</c:v>
                </c:pt>
                <c:pt idx="23">
                  <c:v>23問</c:v>
                </c:pt>
                <c:pt idx="24">
                  <c:v>24問</c:v>
                </c:pt>
                <c:pt idx="25">
                  <c:v>25問</c:v>
                </c:pt>
                <c:pt idx="26">
                  <c:v>26問</c:v>
                </c:pt>
                <c:pt idx="27">
                  <c:v>27問</c:v>
                </c:pt>
                <c:pt idx="28">
                  <c:v>28問</c:v>
                </c:pt>
                <c:pt idx="29">
                  <c:v>29問</c:v>
                </c:pt>
                <c:pt idx="30">
                  <c:v>30問</c:v>
                </c:pt>
                <c:pt idx="31">
                  <c:v>31問</c:v>
                </c:pt>
                <c:pt idx="32">
                  <c:v>32問</c:v>
                </c:pt>
                <c:pt idx="33">
                  <c:v>33問</c:v>
                </c:pt>
                <c:pt idx="34">
                  <c:v>34問</c:v>
                </c:pt>
                <c:pt idx="35">
                  <c:v>35問</c:v>
                </c:pt>
                <c:pt idx="36">
                  <c:v>36問</c:v>
                </c:pt>
              </c:strCache>
            </c:strRef>
          </c:cat>
          <c:val>
            <c:numRef>
              <c:f>'01_数学'!$AK$26:$BU$26</c:f>
              <c:numCache>
                <c:formatCode>0.0_);[Red]\(0.0\)</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formatCode="#,##0.0_ ">
                  <c:v>0</c:v>
                </c:pt>
                <c:pt idx="18" formatCode="#,##0_ ">
                  <c:v>0</c:v>
                </c:pt>
                <c:pt idx="19" formatCode="#,##0.0_ ">
                  <c:v>0</c:v>
                </c:pt>
                <c:pt idx="20" formatCode="#,##0.0_ ">
                  <c:v>0</c:v>
                </c:pt>
                <c:pt idx="21" formatCode="#,##0.0_ ">
                  <c:v>0</c:v>
                </c:pt>
                <c:pt idx="22" formatCode="#,##0.0_ ">
                  <c:v>0</c:v>
                </c:pt>
                <c:pt idx="23" formatCode="#,##0.0_ ">
                  <c:v>0</c:v>
                </c:pt>
                <c:pt idx="24" formatCode="#,##0.0_ ">
                  <c:v>0</c:v>
                </c:pt>
                <c:pt idx="25" formatCode="#,##0.0_ ">
                  <c:v>0</c:v>
                </c:pt>
                <c:pt idx="26" formatCode="#,##0.0_ ">
                  <c:v>0</c:v>
                </c:pt>
                <c:pt idx="27" formatCode="#,##0_ ">
                  <c:v>0</c:v>
                </c:pt>
                <c:pt idx="28" formatCode="#,##0.0_ ">
                  <c:v>0</c:v>
                </c:pt>
                <c:pt idx="29" formatCode="#,##0.0_ ">
                  <c:v>0</c:v>
                </c:pt>
                <c:pt idx="30" formatCode="#,##0.0_ ">
                  <c:v>0</c:v>
                </c:pt>
                <c:pt idx="31" formatCode="#,##0.0_ ">
                  <c:v>0</c:v>
                </c:pt>
                <c:pt idx="32" formatCode="#,##0.0_ ">
                  <c:v>0</c:v>
                </c:pt>
                <c:pt idx="33" formatCode="#,##0.0_ ">
                  <c:v>0</c:v>
                </c:pt>
                <c:pt idx="34" formatCode="#,##0.0_ ">
                  <c:v>0</c:v>
                </c:pt>
                <c:pt idx="35" formatCode="#,##0.0_ ">
                  <c:v>0</c:v>
                </c:pt>
                <c:pt idx="36" formatCode="#,##0.0_ ">
                  <c:v>0</c:v>
                </c:pt>
              </c:numCache>
            </c:numRef>
          </c:val>
          <c:smooth val="0"/>
        </c:ser>
        <c:ser>
          <c:idx val="2"/>
          <c:order val="2"/>
          <c:tx>
            <c:strRef>
              <c:f>'01_数学'!$AJ$27</c:f>
              <c:strCache>
                <c:ptCount val="1"/>
                <c:pt idx="0">
                  <c:v>県（公立）</c:v>
                </c:pt>
              </c:strCache>
            </c:strRef>
          </c:tx>
          <c:cat>
            <c:strRef>
              <c:f>'01_数学'!$AK$24:$BU$24</c:f>
              <c:strCache>
                <c:ptCount val="37"/>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pt idx="15">
                  <c:v>15問</c:v>
                </c:pt>
                <c:pt idx="16">
                  <c:v>16問</c:v>
                </c:pt>
                <c:pt idx="17">
                  <c:v>17問</c:v>
                </c:pt>
                <c:pt idx="18">
                  <c:v>18問</c:v>
                </c:pt>
                <c:pt idx="19">
                  <c:v>19問</c:v>
                </c:pt>
                <c:pt idx="20">
                  <c:v>20問</c:v>
                </c:pt>
                <c:pt idx="21">
                  <c:v>21問</c:v>
                </c:pt>
                <c:pt idx="22">
                  <c:v>22問</c:v>
                </c:pt>
                <c:pt idx="23">
                  <c:v>23問</c:v>
                </c:pt>
                <c:pt idx="24">
                  <c:v>24問</c:v>
                </c:pt>
                <c:pt idx="25">
                  <c:v>25問</c:v>
                </c:pt>
                <c:pt idx="26">
                  <c:v>26問</c:v>
                </c:pt>
                <c:pt idx="27">
                  <c:v>27問</c:v>
                </c:pt>
                <c:pt idx="28">
                  <c:v>28問</c:v>
                </c:pt>
                <c:pt idx="29">
                  <c:v>29問</c:v>
                </c:pt>
                <c:pt idx="30">
                  <c:v>30問</c:v>
                </c:pt>
                <c:pt idx="31">
                  <c:v>31問</c:v>
                </c:pt>
                <c:pt idx="32">
                  <c:v>32問</c:v>
                </c:pt>
                <c:pt idx="33">
                  <c:v>33問</c:v>
                </c:pt>
                <c:pt idx="34">
                  <c:v>34問</c:v>
                </c:pt>
                <c:pt idx="35">
                  <c:v>35問</c:v>
                </c:pt>
                <c:pt idx="36">
                  <c:v>36問</c:v>
                </c:pt>
              </c:strCache>
            </c:strRef>
          </c:cat>
          <c:val>
            <c:numRef>
              <c:f>'01_数学'!$AK$27:$BU$27</c:f>
              <c:numCache>
                <c:formatCode>0.0_);[Red]\(0.0\)</c:formatCode>
                <c:ptCount val="37"/>
                <c:pt idx="0">
                  <c:v>0.2</c:v>
                </c:pt>
                <c:pt idx="1">
                  <c:v>0.1</c:v>
                </c:pt>
                <c:pt idx="2">
                  <c:v>0.3</c:v>
                </c:pt>
                <c:pt idx="3">
                  <c:v>0.5</c:v>
                </c:pt>
                <c:pt idx="4">
                  <c:v>0.8</c:v>
                </c:pt>
                <c:pt idx="5">
                  <c:v>0.9</c:v>
                </c:pt>
                <c:pt idx="6">
                  <c:v>1.1000000000000001</c:v>
                </c:pt>
                <c:pt idx="7">
                  <c:v>1.5</c:v>
                </c:pt>
                <c:pt idx="8">
                  <c:v>1.4</c:v>
                </c:pt>
                <c:pt idx="9">
                  <c:v>1.6</c:v>
                </c:pt>
                <c:pt idx="10">
                  <c:v>2</c:v>
                </c:pt>
                <c:pt idx="11">
                  <c:v>2</c:v>
                </c:pt>
                <c:pt idx="12">
                  <c:v>2</c:v>
                </c:pt>
                <c:pt idx="13">
                  <c:v>2.5</c:v>
                </c:pt>
                <c:pt idx="14">
                  <c:v>2.6</c:v>
                </c:pt>
                <c:pt idx="15">
                  <c:v>2.6</c:v>
                </c:pt>
                <c:pt idx="16">
                  <c:v>2.6</c:v>
                </c:pt>
                <c:pt idx="17" formatCode="#,##0.0_ ">
                  <c:v>2.7</c:v>
                </c:pt>
                <c:pt idx="18" formatCode="#,##0_ ">
                  <c:v>2.9</c:v>
                </c:pt>
                <c:pt idx="19" formatCode="#,##0.0_ ">
                  <c:v>3.1</c:v>
                </c:pt>
                <c:pt idx="20" formatCode="#,##0.0_ ">
                  <c:v>3.3</c:v>
                </c:pt>
                <c:pt idx="21" formatCode="#,##0.0_ ">
                  <c:v>3.4</c:v>
                </c:pt>
                <c:pt idx="22" formatCode="#,##0.0_ ">
                  <c:v>3.7</c:v>
                </c:pt>
                <c:pt idx="23" formatCode="#,##0.0_ ">
                  <c:v>3.9</c:v>
                </c:pt>
                <c:pt idx="24" formatCode="#,##0.0_ ">
                  <c:v>4.3</c:v>
                </c:pt>
                <c:pt idx="25" formatCode="#,##0.0_ ">
                  <c:v>4.4000000000000004</c:v>
                </c:pt>
                <c:pt idx="26" formatCode="#,##0.0_ ">
                  <c:v>4.5999999999999996</c:v>
                </c:pt>
                <c:pt idx="27" formatCode="#,##0_ ">
                  <c:v>4.8</c:v>
                </c:pt>
                <c:pt idx="28" formatCode="#,##0.0_ ">
                  <c:v>4.8</c:v>
                </c:pt>
                <c:pt idx="29" formatCode="#,##0.0_ ">
                  <c:v>5</c:v>
                </c:pt>
                <c:pt idx="30" formatCode="#,##0.0_ ">
                  <c:v>4.9000000000000004</c:v>
                </c:pt>
                <c:pt idx="31" formatCode="#,##0.0_ ">
                  <c:v>4.9000000000000004</c:v>
                </c:pt>
                <c:pt idx="32" formatCode="#,##0.0_ ">
                  <c:v>4.3</c:v>
                </c:pt>
                <c:pt idx="33" formatCode="#,##0.0_ ">
                  <c:v>4.2</c:v>
                </c:pt>
                <c:pt idx="34" formatCode="#,##0.0_ ">
                  <c:v>3.2</c:v>
                </c:pt>
                <c:pt idx="35" formatCode="#,##0.0_ ">
                  <c:v>2</c:v>
                </c:pt>
                <c:pt idx="36" formatCode="#,##0.0_ ">
                  <c:v>1</c:v>
                </c:pt>
              </c:numCache>
            </c:numRef>
          </c:val>
          <c:smooth val="0"/>
        </c:ser>
        <c:ser>
          <c:idx val="3"/>
          <c:order val="3"/>
          <c:tx>
            <c:strRef>
              <c:f>'01_数学'!$AJ$28</c:f>
              <c:strCache>
                <c:ptCount val="1"/>
                <c:pt idx="0">
                  <c:v>全国（公立）</c:v>
                </c:pt>
              </c:strCache>
            </c:strRef>
          </c:tx>
          <c:cat>
            <c:strRef>
              <c:f>'01_数学'!$AK$24:$BU$24</c:f>
              <c:strCache>
                <c:ptCount val="37"/>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pt idx="15">
                  <c:v>15問</c:v>
                </c:pt>
                <c:pt idx="16">
                  <c:v>16問</c:v>
                </c:pt>
                <c:pt idx="17">
                  <c:v>17問</c:v>
                </c:pt>
                <c:pt idx="18">
                  <c:v>18問</c:v>
                </c:pt>
                <c:pt idx="19">
                  <c:v>19問</c:v>
                </c:pt>
                <c:pt idx="20">
                  <c:v>20問</c:v>
                </c:pt>
                <c:pt idx="21">
                  <c:v>21問</c:v>
                </c:pt>
                <c:pt idx="22">
                  <c:v>22問</c:v>
                </c:pt>
                <c:pt idx="23">
                  <c:v>23問</c:v>
                </c:pt>
                <c:pt idx="24">
                  <c:v>24問</c:v>
                </c:pt>
                <c:pt idx="25">
                  <c:v>25問</c:v>
                </c:pt>
                <c:pt idx="26">
                  <c:v>26問</c:v>
                </c:pt>
                <c:pt idx="27">
                  <c:v>27問</c:v>
                </c:pt>
                <c:pt idx="28">
                  <c:v>28問</c:v>
                </c:pt>
                <c:pt idx="29">
                  <c:v>29問</c:v>
                </c:pt>
                <c:pt idx="30">
                  <c:v>30問</c:v>
                </c:pt>
                <c:pt idx="31">
                  <c:v>31問</c:v>
                </c:pt>
                <c:pt idx="32">
                  <c:v>32問</c:v>
                </c:pt>
                <c:pt idx="33">
                  <c:v>33問</c:v>
                </c:pt>
                <c:pt idx="34">
                  <c:v>34問</c:v>
                </c:pt>
                <c:pt idx="35">
                  <c:v>35問</c:v>
                </c:pt>
                <c:pt idx="36">
                  <c:v>36問</c:v>
                </c:pt>
              </c:strCache>
            </c:strRef>
          </c:cat>
          <c:val>
            <c:numRef>
              <c:f>'01_数学'!$AK$28:$BU$28</c:f>
              <c:numCache>
                <c:formatCode>0.0_);[Red]\(0.0\)</c:formatCode>
                <c:ptCount val="37"/>
                <c:pt idx="0">
                  <c:v>0.1</c:v>
                </c:pt>
                <c:pt idx="1">
                  <c:v>0.1</c:v>
                </c:pt>
                <c:pt idx="2">
                  <c:v>0.2</c:v>
                </c:pt>
                <c:pt idx="3">
                  <c:v>0.4</c:v>
                </c:pt>
                <c:pt idx="4">
                  <c:v>0.5</c:v>
                </c:pt>
                <c:pt idx="5">
                  <c:v>0.7</c:v>
                </c:pt>
                <c:pt idx="6">
                  <c:v>0.9</c:v>
                </c:pt>
                <c:pt idx="7">
                  <c:v>1.1000000000000001</c:v>
                </c:pt>
                <c:pt idx="8">
                  <c:v>1.3</c:v>
                </c:pt>
                <c:pt idx="9">
                  <c:v>1.4</c:v>
                </c:pt>
                <c:pt idx="10">
                  <c:v>1.6</c:v>
                </c:pt>
                <c:pt idx="11">
                  <c:v>1.8</c:v>
                </c:pt>
                <c:pt idx="12">
                  <c:v>2</c:v>
                </c:pt>
                <c:pt idx="13">
                  <c:v>2.2000000000000002</c:v>
                </c:pt>
                <c:pt idx="14">
                  <c:v>2.2999999999999998</c:v>
                </c:pt>
                <c:pt idx="15">
                  <c:v>2.5</c:v>
                </c:pt>
                <c:pt idx="16">
                  <c:v>2.7</c:v>
                </c:pt>
                <c:pt idx="17" formatCode="#,##0.0_ ">
                  <c:v>2.9</c:v>
                </c:pt>
                <c:pt idx="18" formatCode="#,##0_ ">
                  <c:v>3.1</c:v>
                </c:pt>
                <c:pt idx="19" formatCode="#,##0.0_ ">
                  <c:v>3.2</c:v>
                </c:pt>
                <c:pt idx="20" formatCode="#,##0.0_ ">
                  <c:v>3.4</c:v>
                </c:pt>
                <c:pt idx="21" formatCode="#,##0.0_ ">
                  <c:v>3.6</c:v>
                </c:pt>
                <c:pt idx="22" formatCode="#,##0.0_ ">
                  <c:v>3.8</c:v>
                </c:pt>
                <c:pt idx="23" formatCode="#,##0.0_ ">
                  <c:v>4</c:v>
                </c:pt>
                <c:pt idx="24" formatCode="#,##0.0_ ">
                  <c:v>4.2</c:v>
                </c:pt>
                <c:pt idx="25" formatCode="#,##0.0_ ">
                  <c:v>4.4000000000000004</c:v>
                </c:pt>
                <c:pt idx="26" formatCode="#,##0.0_ ">
                  <c:v>4.5999999999999996</c:v>
                </c:pt>
                <c:pt idx="27" formatCode="#,##0_ ">
                  <c:v>4.8</c:v>
                </c:pt>
                <c:pt idx="28" formatCode="#,##0.0_ ">
                  <c:v>4.9000000000000004</c:v>
                </c:pt>
                <c:pt idx="29" formatCode="#,##0.0_ ">
                  <c:v>5.0999999999999996</c:v>
                </c:pt>
                <c:pt idx="30" formatCode="#,##0.0_ ">
                  <c:v>5.0999999999999996</c:v>
                </c:pt>
                <c:pt idx="31" formatCode="#,##0.0_ ">
                  <c:v>5</c:v>
                </c:pt>
                <c:pt idx="32" formatCode="#,##0.0_ ">
                  <c:v>4.8</c:v>
                </c:pt>
                <c:pt idx="33" formatCode="#,##0.0_ ">
                  <c:v>4.3</c:v>
                </c:pt>
                <c:pt idx="34" formatCode="#,##0.0_ ">
                  <c:v>3.5</c:v>
                </c:pt>
                <c:pt idx="35" formatCode="#,##0.0_ ">
                  <c:v>2.4</c:v>
                </c:pt>
                <c:pt idx="36" formatCode="#,##0.0_ ">
                  <c:v>1.1000000000000001</c:v>
                </c:pt>
              </c:numCache>
            </c:numRef>
          </c:val>
          <c:smooth val="0"/>
        </c:ser>
        <c:dLbls>
          <c:showLegendKey val="0"/>
          <c:showVal val="0"/>
          <c:showCatName val="0"/>
          <c:showSerName val="0"/>
          <c:showPercent val="0"/>
          <c:showBubbleSize val="0"/>
        </c:dLbls>
        <c:marker val="1"/>
        <c:smooth val="0"/>
        <c:axId val="391189664"/>
        <c:axId val="391190056"/>
      </c:lineChart>
      <c:catAx>
        <c:axId val="39118966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ＭＳ ゴシック"/>
                <a:ea typeface="ＭＳ ゴシック"/>
                <a:cs typeface="ＭＳ ゴシック"/>
              </a:defRPr>
            </a:pPr>
            <a:endParaRPr lang="ja-JP"/>
          </a:p>
        </c:txPr>
        <c:crossAx val="391190056"/>
        <c:crosses val="autoZero"/>
        <c:auto val="0"/>
        <c:lblAlgn val="ctr"/>
        <c:lblOffset val="100"/>
        <c:noMultiLvlLbl val="0"/>
      </c:catAx>
      <c:valAx>
        <c:axId val="391190056"/>
        <c:scaling>
          <c:orientation val="minMax"/>
          <c:max val="10"/>
        </c:scaling>
        <c:delete val="0"/>
        <c:axPos val="l"/>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ゴシック"/>
                <a:ea typeface="ＭＳ ゴシック"/>
                <a:cs typeface="ＭＳ ゴシック"/>
              </a:defRPr>
            </a:pPr>
            <a:endParaRPr lang="ja-JP"/>
          </a:p>
        </c:txPr>
        <c:crossAx val="391189664"/>
        <c:crosses val="autoZero"/>
        <c:crossBetween val="between"/>
        <c:majorUnit val="2"/>
      </c:valAx>
      <c:spPr>
        <a:solidFill>
          <a:srgbClr val="FFFFFF"/>
        </a:solidFill>
        <a:ln w="12700">
          <a:solidFill>
            <a:srgbClr val="000000"/>
          </a:solidFill>
          <a:prstDash val="solid"/>
        </a:ln>
      </c:spPr>
    </c:plotArea>
    <c:legend>
      <c:legendPos val="t"/>
      <c:overlay val="0"/>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78740157480314954" l="0.59055118110235572" r="0.59055118110235572" t="0.78740157480314954" header="0.51181102362204722" footer="0.51181102362204722"/>
    <c:pageSetup paperSize="9" orientation="landscape" horizontalDpi="300"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14006173277027"/>
          <c:y val="5.5553732068115494E-2"/>
          <c:w val="0.76060121391076385"/>
          <c:h val="0.87954232322717085"/>
        </c:manualLayout>
      </c:layout>
      <c:barChart>
        <c:barDir val="col"/>
        <c:grouping val="clustered"/>
        <c:varyColors val="0"/>
        <c:ser>
          <c:idx val="1"/>
          <c:order val="0"/>
          <c:tx>
            <c:strRef>
              <c:f>'01_数学'!$AJ$70</c:f>
              <c:strCache>
                <c:ptCount val="1"/>
                <c:pt idx="0">
                  <c:v>貴校または貴教育委員会（本年度）</c:v>
                </c:pt>
              </c:strCache>
            </c:strRef>
          </c:tx>
          <c:spPr>
            <a:solidFill>
              <a:schemeClr val="bg1">
                <a:lumMod val="75000"/>
              </a:schemeClr>
            </a:solidFill>
            <a:ln w="12700">
              <a:solidFill>
                <a:srgbClr val="000000"/>
              </a:solidFill>
              <a:prstDash val="solid"/>
            </a:ln>
          </c:spPr>
          <c:invertIfNegative val="0"/>
          <c:cat>
            <c:strRef>
              <c:f>'01_数学'!$AK$69:$AZ$69</c:f>
              <c:strCache>
                <c:ptCount val="16"/>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pt idx="15">
                  <c:v>15問</c:v>
                </c:pt>
              </c:strCache>
            </c:strRef>
          </c:cat>
          <c:val>
            <c:numRef>
              <c:f>'01_数学'!$AK$70:$AZ$70</c:f>
              <c:numCache>
                <c:formatCode>0.0_);[Red]\(0.0\)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dLbls>
          <c:showLegendKey val="0"/>
          <c:showVal val="0"/>
          <c:showCatName val="0"/>
          <c:showSerName val="0"/>
          <c:showPercent val="0"/>
          <c:showBubbleSize val="0"/>
        </c:dLbls>
        <c:gapWidth val="0"/>
        <c:axId val="391190840"/>
        <c:axId val="391191232"/>
      </c:barChart>
      <c:lineChart>
        <c:grouping val="standard"/>
        <c:varyColors val="0"/>
        <c:ser>
          <c:idx val="0"/>
          <c:order val="1"/>
          <c:tx>
            <c:strRef>
              <c:f>'01_数学'!$AJ$71</c:f>
              <c:strCache>
                <c:ptCount val="1"/>
                <c:pt idx="0">
                  <c:v>貴校または貴教育委員会（前年度）</c:v>
                </c:pt>
              </c:strCache>
            </c:strRef>
          </c:tx>
          <c:cat>
            <c:strRef>
              <c:f>'01_数学'!$AK$69:$AZ$69</c:f>
              <c:strCache>
                <c:ptCount val="16"/>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pt idx="15">
                  <c:v>15問</c:v>
                </c:pt>
              </c:strCache>
            </c:strRef>
          </c:cat>
          <c:val>
            <c:numRef>
              <c:f>'01_数学'!$AK$71:$AZ$71</c:f>
              <c:numCache>
                <c:formatCode>0.0_);[Red]\(0.0\)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ser>
          <c:idx val="2"/>
          <c:order val="2"/>
          <c:tx>
            <c:strRef>
              <c:f>'01_数学'!$AJ$72</c:f>
              <c:strCache>
                <c:ptCount val="1"/>
                <c:pt idx="0">
                  <c:v>県（公立）</c:v>
                </c:pt>
              </c:strCache>
            </c:strRef>
          </c:tx>
          <c:cat>
            <c:strRef>
              <c:f>'01_数学'!$AK$69:$AZ$69</c:f>
              <c:strCache>
                <c:ptCount val="16"/>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pt idx="15">
                  <c:v>15問</c:v>
                </c:pt>
              </c:strCache>
            </c:strRef>
          </c:cat>
          <c:val>
            <c:numRef>
              <c:f>'01_数学'!$AK$72:$AZ$72</c:f>
              <c:numCache>
                <c:formatCode>0.0_);[Red]\(0.0\)</c:formatCode>
                <c:ptCount val="16"/>
                <c:pt idx="0">
                  <c:v>4.2</c:v>
                </c:pt>
                <c:pt idx="1">
                  <c:v>9.1999999999999993</c:v>
                </c:pt>
                <c:pt idx="2">
                  <c:v>11.1</c:v>
                </c:pt>
                <c:pt idx="3">
                  <c:v>10.5</c:v>
                </c:pt>
                <c:pt idx="4">
                  <c:v>9.1999999999999993</c:v>
                </c:pt>
                <c:pt idx="5">
                  <c:v>8.6</c:v>
                </c:pt>
                <c:pt idx="6">
                  <c:v>7.6</c:v>
                </c:pt>
                <c:pt idx="7">
                  <c:v>7.1</c:v>
                </c:pt>
                <c:pt idx="8">
                  <c:v>6.6</c:v>
                </c:pt>
                <c:pt idx="9">
                  <c:v>6</c:v>
                </c:pt>
                <c:pt idx="10">
                  <c:v>5.6</c:v>
                </c:pt>
                <c:pt idx="11">
                  <c:v>5</c:v>
                </c:pt>
                <c:pt idx="12">
                  <c:v>4.3</c:v>
                </c:pt>
                <c:pt idx="13">
                  <c:v>2.9</c:v>
                </c:pt>
                <c:pt idx="14">
                  <c:v>1.6</c:v>
                </c:pt>
                <c:pt idx="15">
                  <c:v>0.5</c:v>
                </c:pt>
              </c:numCache>
            </c:numRef>
          </c:val>
          <c:smooth val="0"/>
        </c:ser>
        <c:ser>
          <c:idx val="3"/>
          <c:order val="3"/>
          <c:tx>
            <c:strRef>
              <c:f>'01_数学'!$AJ$73</c:f>
              <c:strCache>
                <c:ptCount val="1"/>
                <c:pt idx="0">
                  <c:v>全国（公立）</c:v>
                </c:pt>
              </c:strCache>
            </c:strRef>
          </c:tx>
          <c:cat>
            <c:strRef>
              <c:f>'01_数学'!$AK$69:$AZ$69</c:f>
              <c:strCache>
                <c:ptCount val="16"/>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pt idx="15">
                  <c:v>15問</c:v>
                </c:pt>
              </c:strCache>
            </c:strRef>
          </c:cat>
          <c:val>
            <c:numRef>
              <c:f>'01_数学'!$AK$73:$AZ$73</c:f>
              <c:numCache>
                <c:formatCode>0.0_);[Red]\(0.0\)</c:formatCode>
                <c:ptCount val="16"/>
                <c:pt idx="0">
                  <c:v>3.1</c:v>
                </c:pt>
                <c:pt idx="1">
                  <c:v>7</c:v>
                </c:pt>
                <c:pt idx="2">
                  <c:v>9.1</c:v>
                </c:pt>
                <c:pt idx="3">
                  <c:v>9.6</c:v>
                </c:pt>
                <c:pt idx="4">
                  <c:v>9.3000000000000007</c:v>
                </c:pt>
                <c:pt idx="5">
                  <c:v>8.9</c:v>
                </c:pt>
                <c:pt idx="6">
                  <c:v>8.3000000000000007</c:v>
                </c:pt>
                <c:pt idx="7">
                  <c:v>7.7</c:v>
                </c:pt>
                <c:pt idx="8">
                  <c:v>7.2</c:v>
                </c:pt>
                <c:pt idx="9">
                  <c:v>6.9</c:v>
                </c:pt>
                <c:pt idx="10">
                  <c:v>6.4</c:v>
                </c:pt>
                <c:pt idx="11">
                  <c:v>5.8</c:v>
                </c:pt>
                <c:pt idx="12">
                  <c:v>4.9000000000000004</c:v>
                </c:pt>
                <c:pt idx="13">
                  <c:v>3.5</c:v>
                </c:pt>
                <c:pt idx="14">
                  <c:v>1.8</c:v>
                </c:pt>
                <c:pt idx="15">
                  <c:v>0.5</c:v>
                </c:pt>
              </c:numCache>
            </c:numRef>
          </c:val>
          <c:smooth val="0"/>
        </c:ser>
        <c:dLbls>
          <c:showLegendKey val="0"/>
          <c:showVal val="0"/>
          <c:showCatName val="0"/>
          <c:showSerName val="0"/>
          <c:showPercent val="0"/>
          <c:showBubbleSize val="0"/>
        </c:dLbls>
        <c:marker val="1"/>
        <c:smooth val="0"/>
        <c:axId val="391190840"/>
        <c:axId val="391191232"/>
      </c:lineChart>
      <c:catAx>
        <c:axId val="3911908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ゴシック"/>
                <a:ea typeface="ＭＳ ゴシック"/>
                <a:cs typeface="ＭＳ ゴシック"/>
              </a:defRPr>
            </a:pPr>
            <a:endParaRPr lang="ja-JP"/>
          </a:p>
        </c:txPr>
        <c:crossAx val="391191232"/>
        <c:crosses val="autoZero"/>
        <c:auto val="0"/>
        <c:lblAlgn val="ctr"/>
        <c:lblOffset val="100"/>
        <c:noMultiLvlLbl val="0"/>
      </c:catAx>
      <c:valAx>
        <c:axId val="391191232"/>
        <c:scaling>
          <c:orientation val="minMax"/>
          <c:max val="20"/>
        </c:scaling>
        <c:delete val="0"/>
        <c:axPos val="l"/>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ゴシック"/>
                <a:ea typeface="ＭＳ ゴシック"/>
                <a:cs typeface="ＭＳ ゴシック"/>
              </a:defRPr>
            </a:pPr>
            <a:endParaRPr lang="ja-JP"/>
          </a:p>
        </c:txPr>
        <c:crossAx val="391190840"/>
        <c:crosses val="autoZero"/>
        <c:crossBetween val="between"/>
        <c:majorUnit val="2"/>
      </c:valAx>
      <c:spPr>
        <a:solidFill>
          <a:srgbClr val="FFFFFF"/>
        </a:solidFill>
        <a:ln w="12700">
          <a:solidFill>
            <a:srgbClr val="000000"/>
          </a:solidFill>
          <a:prstDash val="solid"/>
        </a:ln>
      </c:spPr>
    </c:plotArea>
    <c:legend>
      <c:legendPos val="t"/>
      <c:overlay val="0"/>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78740157480314954" l="0.59055118110235572" r="0.59055118110235572" t="0.78740157480314954" header="0.51181102362204722" footer="0.51181102362204722"/>
    <c:pageSetup paperSize="9" orientation="landscape" horizontalDpi="300"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18175853018408"/>
          <c:y val="5.2115528937182423E-2"/>
          <c:w val="0.76060121391076385"/>
          <c:h val="0.87954232322717085"/>
        </c:manualLayout>
      </c:layout>
      <c:barChart>
        <c:barDir val="col"/>
        <c:grouping val="clustered"/>
        <c:varyColors val="0"/>
        <c:ser>
          <c:idx val="1"/>
          <c:order val="0"/>
          <c:tx>
            <c:strRef>
              <c:f>'01_理科'!$AJ$25</c:f>
              <c:strCache>
                <c:ptCount val="1"/>
                <c:pt idx="0">
                  <c:v>貴校または貴教育委員会（本年度）</c:v>
                </c:pt>
              </c:strCache>
            </c:strRef>
          </c:tx>
          <c:spPr>
            <a:solidFill>
              <a:schemeClr val="bg1">
                <a:lumMod val="75000"/>
              </a:schemeClr>
            </a:solidFill>
            <a:ln w="12700">
              <a:solidFill>
                <a:srgbClr val="000000"/>
              </a:solidFill>
              <a:prstDash val="solid"/>
            </a:ln>
          </c:spPr>
          <c:invertIfNegative val="0"/>
          <c:cat>
            <c:strRef>
              <c:f>'01_理科'!$AK$24:$BJ$24</c:f>
              <c:strCache>
                <c:ptCount val="26"/>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pt idx="15">
                  <c:v>15問</c:v>
                </c:pt>
                <c:pt idx="16">
                  <c:v>16問</c:v>
                </c:pt>
                <c:pt idx="17">
                  <c:v>17問</c:v>
                </c:pt>
                <c:pt idx="18">
                  <c:v>18問</c:v>
                </c:pt>
                <c:pt idx="19">
                  <c:v>19問</c:v>
                </c:pt>
                <c:pt idx="20">
                  <c:v>20問</c:v>
                </c:pt>
                <c:pt idx="21">
                  <c:v>21問</c:v>
                </c:pt>
                <c:pt idx="22">
                  <c:v>22問</c:v>
                </c:pt>
                <c:pt idx="23">
                  <c:v>23問</c:v>
                </c:pt>
                <c:pt idx="24">
                  <c:v>24問</c:v>
                </c:pt>
                <c:pt idx="25">
                  <c:v>25問</c:v>
                </c:pt>
              </c:strCache>
            </c:strRef>
          </c:cat>
          <c:val>
            <c:numRef>
              <c:f>'01_理科'!$AK$25:$BJ$25</c:f>
              <c:numCache>
                <c:formatCode>0.0_);[Red]\(0.0\)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formatCode="#,##0.0_ ">
                  <c:v>0</c:v>
                </c:pt>
                <c:pt idx="19" formatCode="#,##0.0_ ">
                  <c:v>0</c:v>
                </c:pt>
                <c:pt idx="20">
                  <c:v>0</c:v>
                </c:pt>
                <c:pt idx="21" formatCode="#,##0.0_ ">
                  <c:v>0</c:v>
                </c:pt>
                <c:pt idx="22" formatCode="#,##0.0_ ">
                  <c:v>0</c:v>
                </c:pt>
                <c:pt idx="23" formatCode="#,##0.0_ ">
                  <c:v>0</c:v>
                </c:pt>
                <c:pt idx="24" formatCode="#,##0.0_ ">
                  <c:v>0</c:v>
                </c:pt>
                <c:pt idx="25" formatCode="#,##0.0_ ">
                  <c:v>0</c:v>
                </c:pt>
              </c:numCache>
            </c:numRef>
          </c:val>
        </c:ser>
        <c:dLbls>
          <c:showLegendKey val="0"/>
          <c:showVal val="0"/>
          <c:showCatName val="0"/>
          <c:showSerName val="0"/>
          <c:showPercent val="0"/>
          <c:showBubbleSize val="0"/>
        </c:dLbls>
        <c:gapWidth val="0"/>
        <c:axId val="391192016"/>
        <c:axId val="391192408"/>
      </c:barChart>
      <c:lineChart>
        <c:grouping val="standard"/>
        <c:varyColors val="0"/>
        <c:ser>
          <c:idx val="0"/>
          <c:order val="1"/>
          <c:tx>
            <c:strRef>
              <c:f>'01_理科'!$AJ$26</c:f>
              <c:strCache>
                <c:ptCount val="1"/>
                <c:pt idx="0">
                  <c:v>貴校または貴教育委員会（前回）</c:v>
                </c:pt>
              </c:strCache>
            </c:strRef>
          </c:tx>
          <c:cat>
            <c:strRef>
              <c:f>'01_理科'!$AK$24:$BJ$24</c:f>
              <c:strCache>
                <c:ptCount val="26"/>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pt idx="15">
                  <c:v>15問</c:v>
                </c:pt>
                <c:pt idx="16">
                  <c:v>16問</c:v>
                </c:pt>
                <c:pt idx="17">
                  <c:v>17問</c:v>
                </c:pt>
                <c:pt idx="18">
                  <c:v>18問</c:v>
                </c:pt>
                <c:pt idx="19">
                  <c:v>19問</c:v>
                </c:pt>
                <c:pt idx="20">
                  <c:v>20問</c:v>
                </c:pt>
                <c:pt idx="21">
                  <c:v>21問</c:v>
                </c:pt>
                <c:pt idx="22">
                  <c:v>22問</c:v>
                </c:pt>
                <c:pt idx="23">
                  <c:v>23問</c:v>
                </c:pt>
                <c:pt idx="24">
                  <c:v>24問</c:v>
                </c:pt>
                <c:pt idx="25">
                  <c:v>25問</c:v>
                </c:pt>
              </c:strCache>
            </c:strRef>
          </c:cat>
          <c:val>
            <c:numRef>
              <c:f>'01_理科'!$AK$26:$BJ$26</c:f>
              <c:numCache>
                <c:formatCode>0.0_);[Red]\(0.0\)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formatCode="#,##0.0_ ">
                  <c:v>0</c:v>
                </c:pt>
                <c:pt idx="19" formatCode="#,##0.0_ ">
                  <c:v>0</c:v>
                </c:pt>
                <c:pt idx="20">
                  <c:v>0</c:v>
                </c:pt>
                <c:pt idx="21" formatCode="#,##0.0_ ">
                  <c:v>0</c:v>
                </c:pt>
                <c:pt idx="22" formatCode="#,##0.0_ ">
                  <c:v>0</c:v>
                </c:pt>
                <c:pt idx="23" formatCode="#,##0.0_ ">
                  <c:v>0</c:v>
                </c:pt>
                <c:pt idx="24" formatCode="#,##0.0_ ">
                  <c:v>0</c:v>
                </c:pt>
                <c:pt idx="25" formatCode="#,##0.0_ ">
                  <c:v>0</c:v>
                </c:pt>
              </c:numCache>
            </c:numRef>
          </c:val>
          <c:smooth val="0"/>
        </c:ser>
        <c:ser>
          <c:idx val="2"/>
          <c:order val="2"/>
          <c:tx>
            <c:strRef>
              <c:f>'01_理科'!$AJ$27</c:f>
              <c:strCache>
                <c:ptCount val="1"/>
                <c:pt idx="0">
                  <c:v>県（公立）</c:v>
                </c:pt>
              </c:strCache>
            </c:strRef>
          </c:tx>
          <c:cat>
            <c:strRef>
              <c:f>'01_理科'!$AK$24:$BJ$24</c:f>
              <c:strCache>
                <c:ptCount val="26"/>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pt idx="15">
                  <c:v>15問</c:v>
                </c:pt>
                <c:pt idx="16">
                  <c:v>16問</c:v>
                </c:pt>
                <c:pt idx="17">
                  <c:v>17問</c:v>
                </c:pt>
                <c:pt idx="18">
                  <c:v>18問</c:v>
                </c:pt>
                <c:pt idx="19">
                  <c:v>19問</c:v>
                </c:pt>
                <c:pt idx="20">
                  <c:v>20問</c:v>
                </c:pt>
                <c:pt idx="21">
                  <c:v>21問</c:v>
                </c:pt>
                <c:pt idx="22">
                  <c:v>22問</c:v>
                </c:pt>
                <c:pt idx="23">
                  <c:v>23問</c:v>
                </c:pt>
                <c:pt idx="24">
                  <c:v>24問</c:v>
                </c:pt>
                <c:pt idx="25">
                  <c:v>25問</c:v>
                </c:pt>
              </c:strCache>
            </c:strRef>
          </c:cat>
          <c:val>
            <c:numRef>
              <c:f>'01_理科'!$AK$27:$BJ$27</c:f>
              <c:numCache>
                <c:formatCode>0.0_);[Red]\(0.0\)</c:formatCode>
                <c:ptCount val="26"/>
                <c:pt idx="0">
                  <c:v>0.4</c:v>
                </c:pt>
                <c:pt idx="1">
                  <c:v>0.7</c:v>
                </c:pt>
                <c:pt idx="2">
                  <c:v>1.7</c:v>
                </c:pt>
                <c:pt idx="3">
                  <c:v>0</c:v>
                </c:pt>
                <c:pt idx="4">
                  <c:v>3.6</c:v>
                </c:pt>
                <c:pt idx="5">
                  <c:v>4.3</c:v>
                </c:pt>
                <c:pt idx="6">
                  <c:v>4.7</c:v>
                </c:pt>
                <c:pt idx="7">
                  <c:v>0</c:v>
                </c:pt>
                <c:pt idx="8">
                  <c:v>5.0999999999999996</c:v>
                </c:pt>
                <c:pt idx="9">
                  <c:v>5.0999999999999996</c:v>
                </c:pt>
                <c:pt idx="10">
                  <c:v>5</c:v>
                </c:pt>
                <c:pt idx="11">
                  <c:v>5.2</c:v>
                </c:pt>
                <c:pt idx="12">
                  <c:v>5.0999999999999996</c:v>
                </c:pt>
                <c:pt idx="13">
                  <c:v>4.9000000000000004</c:v>
                </c:pt>
                <c:pt idx="14">
                  <c:v>5.3</c:v>
                </c:pt>
                <c:pt idx="15">
                  <c:v>5.3</c:v>
                </c:pt>
                <c:pt idx="16">
                  <c:v>4.9000000000000004</c:v>
                </c:pt>
                <c:pt idx="17">
                  <c:v>5.0999999999999996</c:v>
                </c:pt>
                <c:pt idx="18" formatCode="#,##0.0_ ">
                  <c:v>5</c:v>
                </c:pt>
                <c:pt idx="19" formatCode="#,##0.0_ ">
                  <c:v>5</c:v>
                </c:pt>
                <c:pt idx="20">
                  <c:v>4.3</c:v>
                </c:pt>
                <c:pt idx="21" formatCode="#,##0.0_ ">
                  <c:v>3.9</c:v>
                </c:pt>
                <c:pt idx="22" formatCode="#,##0.0_ ">
                  <c:v>3.4</c:v>
                </c:pt>
                <c:pt idx="23" formatCode="#,##0.0_ ">
                  <c:v>2.7</c:v>
                </c:pt>
                <c:pt idx="24" formatCode="#,##0.0_ ">
                  <c:v>1.7</c:v>
                </c:pt>
                <c:pt idx="25" formatCode="#,##0.0_ ">
                  <c:v>0.5</c:v>
                </c:pt>
              </c:numCache>
            </c:numRef>
          </c:val>
          <c:smooth val="0"/>
        </c:ser>
        <c:ser>
          <c:idx val="3"/>
          <c:order val="3"/>
          <c:tx>
            <c:strRef>
              <c:f>'01_理科'!$AJ$28</c:f>
              <c:strCache>
                <c:ptCount val="1"/>
                <c:pt idx="0">
                  <c:v>全国（公立）</c:v>
                </c:pt>
              </c:strCache>
            </c:strRef>
          </c:tx>
          <c:cat>
            <c:strRef>
              <c:f>'01_理科'!$AK$24:$BJ$24</c:f>
              <c:strCache>
                <c:ptCount val="26"/>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pt idx="15">
                  <c:v>15問</c:v>
                </c:pt>
                <c:pt idx="16">
                  <c:v>16問</c:v>
                </c:pt>
                <c:pt idx="17">
                  <c:v>17問</c:v>
                </c:pt>
                <c:pt idx="18">
                  <c:v>18問</c:v>
                </c:pt>
                <c:pt idx="19">
                  <c:v>19問</c:v>
                </c:pt>
                <c:pt idx="20">
                  <c:v>20問</c:v>
                </c:pt>
                <c:pt idx="21">
                  <c:v>21問</c:v>
                </c:pt>
                <c:pt idx="22">
                  <c:v>22問</c:v>
                </c:pt>
                <c:pt idx="23">
                  <c:v>23問</c:v>
                </c:pt>
                <c:pt idx="24">
                  <c:v>24問</c:v>
                </c:pt>
                <c:pt idx="25">
                  <c:v>25問</c:v>
                </c:pt>
              </c:strCache>
            </c:strRef>
          </c:cat>
          <c:val>
            <c:numRef>
              <c:f>'01_理科'!$AK$28:$BJ$28</c:f>
              <c:numCache>
                <c:formatCode>0.0_);[Red]\(0.0\)</c:formatCode>
                <c:ptCount val="26"/>
                <c:pt idx="0">
                  <c:v>0.2</c:v>
                </c:pt>
                <c:pt idx="1">
                  <c:v>0.4</c:v>
                </c:pt>
                <c:pt idx="2">
                  <c:v>1</c:v>
                </c:pt>
                <c:pt idx="3">
                  <c:v>1.9</c:v>
                </c:pt>
                <c:pt idx="4">
                  <c:v>2.8</c:v>
                </c:pt>
                <c:pt idx="5">
                  <c:v>3.7</c:v>
                </c:pt>
                <c:pt idx="6">
                  <c:v>4.3</c:v>
                </c:pt>
                <c:pt idx="7">
                  <c:v>4.7</c:v>
                </c:pt>
                <c:pt idx="8">
                  <c:v>4.9000000000000004</c:v>
                </c:pt>
                <c:pt idx="9">
                  <c:v>5.0999999999999996</c:v>
                </c:pt>
                <c:pt idx="10">
                  <c:v>5.3</c:v>
                </c:pt>
                <c:pt idx="11">
                  <c:v>5.4</c:v>
                </c:pt>
                <c:pt idx="12">
                  <c:v>5.5</c:v>
                </c:pt>
                <c:pt idx="13">
                  <c:v>5.5</c:v>
                </c:pt>
                <c:pt idx="14">
                  <c:v>5.6</c:v>
                </c:pt>
                <c:pt idx="15">
                  <c:v>5.6</c:v>
                </c:pt>
                <c:pt idx="16">
                  <c:v>5.6</c:v>
                </c:pt>
                <c:pt idx="17">
                  <c:v>5.5</c:v>
                </c:pt>
                <c:pt idx="18" formatCode="#,##0.0_ ">
                  <c:v>5.3</c:v>
                </c:pt>
                <c:pt idx="19" formatCode="#,##0.0_ ">
                  <c:v>5</c:v>
                </c:pt>
                <c:pt idx="20">
                  <c:v>4.5999999999999996</c:v>
                </c:pt>
                <c:pt idx="21" formatCode="#,##0.0_ ">
                  <c:v>4</c:v>
                </c:pt>
                <c:pt idx="22" formatCode="#,##0.0_ ">
                  <c:v>3.3</c:v>
                </c:pt>
                <c:pt idx="23" formatCode="#,##0.0_ ">
                  <c:v>2.5</c:v>
                </c:pt>
                <c:pt idx="24" formatCode="#,##0.0_ ">
                  <c:v>1.5</c:v>
                </c:pt>
                <c:pt idx="25" formatCode="#,##0.0_ ">
                  <c:v>0.5</c:v>
                </c:pt>
              </c:numCache>
            </c:numRef>
          </c:val>
          <c:smooth val="0"/>
        </c:ser>
        <c:dLbls>
          <c:showLegendKey val="0"/>
          <c:showVal val="0"/>
          <c:showCatName val="0"/>
          <c:showSerName val="0"/>
          <c:showPercent val="0"/>
          <c:showBubbleSize val="0"/>
        </c:dLbls>
        <c:marker val="1"/>
        <c:smooth val="0"/>
        <c:axId val="391192016"/>
        <c:axId val="391192408"/>
      </c:lineChart>
      <c:catAx>
        <c:axId val="3911920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ゴシック"/>
                <a:ea typeface="ＭＳ ゴシック"/>
                <a:cs typeface="ＭＳ ゴシック"/>
              </a:defRPr>
            </a:pPr>
            <a:endParaRPr lang="ja-JP"/>
          </a:p>
        </c:txPr>
        <c:crossAx val="391192408"/>
        <c:crosses val="autoZero"/>
        <c:auto val="0"/>
        <c:lblAlgn val="ctr"/>
        <c:lblOffset val="100"/>
        <c:noMultiLvlLbl val="0"/>
      </c:catAx>
      <c:valAx>
        <c:axId val="391192408"/>
        <c:scaling>
          <c:orientation val="minMax"/>
          <c:max val="10"/>
        </c:scaling>
        <c:delete val="0"/>
        <c:axPos val="l"/>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ゴシック"/>
                <a:ea typeface="ＭＳ ゴシック"/>
                <a:cs typeface="ＭＳ ゴシック"/>
              </a:defRPr>
            </a:pPr>
            <a:endParaRPr lang="ja-JP"/>
          </a:p>
        </c:txPr>
        <c:crossAx val="391192016"/>
        <c:crosses val="autoZero"/>
        <c:crossBetween val="between"/>
        <c:majorUnit val="2"/>
      </c:valAx>
      <c:spPr>
        <a:solidFill>
          <a:srgbClr val="FFFFFF"/>
        </a:solidFill>
        <a:ln w="12700">
          <a:solidFill>
            <a:srgbClr val="000000"/>
          </a:solidFill>
          <a:prstDash val="solid"/>
        </a:ln>
      </c:spPr>
    </c:plotArea>
    <c:legend>
      <c:legendPos val="t"/>
      <c:overlay val="0"/>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78740157480314954" l="0.59055118110235572" r="0.59055118110235572" t="0.78740157480314954" header="0.51181102362204722" footer="0.51181102362204722"/>
    <c:pageSetup paperSize="9" orientation="landscape" horizontalDpi="300"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14006173277027"/>
          <c:y val="5.5553732068115494E-2"/>
          <c:w val="0.76060121391076385"/>
          <c:h val="0.87954232322717085"/>
        </c:manualLayout>
      </c:layout>
      <c:barChart>
        <c:barDir val="col"/>
        <c:grouping val="clustered"/>
        <c:varyColors val="0"/>
        <c:ser>
          <c:idx val="1"/>
          <c:order val="0"/>
          <c:tx>
            <c:strRef>
              <c:f>'01_理科'!$AJ$117</c:f>
              <c:strCache>
                <c:ptCount val="1"/>
                <c:pt idx="0">
                  <c:v>貴校または貴教育委員会（本年度）</c:v>
                </c:pt>
              </c:strCache>
            </c:strRef>
          </c:tx>
          <c:spPr>
            <a:solidFill>
              <a:schemeClr val="bg1">
                <a:lumMod val="75000"/>
              </a:schemeClr>
            </a:solidFill>
            <a:ln w="12700">
              <a:solidFill>
                <a:srgbClr val="000000"/>
              </a:solidFill>
              <a:prstDash val="solid"/>
            </a:ln>
          </c:spPr>
          <c:invertIfNegative val="0"/>
          <c:cat>
            <c:strRef>
              <c:f>'01_理科'!$AK$116:$BC$116</c:f>
              <c:strCache>
                <c:ptCount val="19"/>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pt idx="15">
                  <c:v>15問</c:v>
                </c:pt>
                <c:pt idx="16">
                  <c:v>16問</c:v>
                </c:pt>
                <c:pt idx="17">
                  <c:v>17問</c:v>
                </c:pt>
                <c:pt idx="18">
                  <c:v>18問</c:v>
                </c:pt>
              </c:strCache>
            </c:strRef>
          </c:cat>
          <c:val>
            <c:numRef>
              <c:f>'01_理科'!$AK$117:$BC$117</c:f>
              <c:numCache>
                <c:formatCode>0.0_);[Red]\(0.0\)</c:formatCode>
                <c:ptCount val="19"/>
                <c:pt idx="0">
                  <c:v>0.8</c:v>
                </c:pt>
                <c:pt idx="1">
                  <c:v>2.2999999999999998</c:v>
                </c:pt>
                <c:pt idx="2">
                  <c:v>4.9000000000000004</c:v>
                </c:pt>
                <c:pt idx="3">
                  <c:v>7.2</c:v>
                </c:pt>
                <c:pt idx="4">
                  <c:v>7.9</c:v>
                </c:pt>
                <c:pt idx="5">
                  <c:v>7.7</c:v>
                </c:pt>
                <c:pt idx="6">
                  <c:v>7.7</c:v>
                </c:pt>
                <c:pt idx="7">
                  <c:v>7.2</c:v>
                </c:pt>
                <c:pt idx="8">
                  <c:v>6.9</c:v>
                </c:pt>
                <c:pt idx="9">
                  <c:v>6.5</c:v>
                </c:pt>
                <c:pt idx="10">
                  <c:v>6.4</c:v>
                </c:pt>
                <c:pt idx="11">
                  <c:v>6.1</c:v>
                </c:pt>
                <c:pt idx="12">
                  <c:v>5.7</c:v>
                </c:pt>
                <c:pt idx="13">
                  <c:v>5.8</c:v>
                </c:pt>
                <c:pt idx="14">
                  <c:v>5.0999999999999996</c:v>
                </c:pt>
                <c:pt idx="15">
                  <c:v>4.2</c:v>
                </c:pt>
                <c:pt idx="16" formatCode="#,##0.0_ ">
                  <c:v>3.6</c:v>
                </c:pt>
                <c:pt idx="17" formatCode="#,##0.0_ ">
                  <c:v>2.7</c:v>
                </c:pt>
                <c:pt idx="18" formatCode="#,##0.0_ ">
                  <c:v>1.3</c:v>
                </c:pt>
              </c:numCache>
            </c:numRef>
          </c:val>
        </c:ser>
        <c:dLbls>
          <c:showLegendKey val="0"/>
          <c:showVal val="0"/>
          <c:showCatName val="0"/>
          <c:showSerName val="0"/>
          <c:showPercent val="0"/>
          <c:showBubbleSize val="0"/>
        </c:dLbls>
        <c:gapWidth val="0"/>
        <c:axId val="393531256"/>
        <c:axId val="393531648"/>
      </c:barChart>
      <c:lineChart>
        <c:grouping val="standard"/>
        <c:varyColors val="0"/>
        <c:ser>
          <c:idx val="0"/>
          <c:order val="1"/>
          <c:tx>
            <c:strRef>
              <c:f>'01_理科'!$AJ$118</c:f>
              <c:strCache>
                <c:ptCount val="1"/>
                <c:pt idx="0">
                  <c:v>貴校または貴教育委員会（前回）</c:v>
                </c:pt>
              </c:strCache>
            </c:strRef>
          </c:tx>
          <c:cat>
            <c:strRef>
              <c:f>'01_理科'!$AK$116:$BC$116</c:f>
              <c:strCache>
                <c:ptCount val="19"/>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pt idx="15">
                  <c:v>15問</c:v>
                </c:pt>
                <c:pt idx="16">
                  <c:v>16問</c:v>
                </c:pt>
                <c:pt idx="17">
                  <c:v>17問</c:v>
                </c:pt>
                <c:pt idx="18">
                  <c:v>18問</c:v>
                </c:pt>
              </c:strCache>
            </c:strRef>
          </c:cat>
          <c:val>
            <c:numRef>
              <c:f>'01_理科'!$AK$118:$BC$118</c:f>
              <c:numCache>
                <c:formatCode>0.0_);[Red]\(0.0\)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formatCode="#,##0.0_ ">
                  <c:v>0</c:v>
                </c:pt>
                <c:pt idx="17" formatCode="#,##0.0_ ">
                  <c:v>0</c:v>
                </c:pt>
                <c:pt idx="18" formatCode="#,##0.0_ ">
                  <c:v>0</c:v>
                </c:pt>
              </c:numCache>
            </c:numRef>
          </c:val>
          <c:smooth val="0"/>
        </c:ser>
        <c:ser>
          <c:idx val="2"/>
          <c:order val="2"/>
          <c:tx>
            <c:strRef>
              <c:f>'01_理科'!$AJ$119</c:f>
              <c:strCache>
                <c:ptCount val="1"/>
                <c:pt idx="0">
                  <c:v>県（公立）</c:v>
                </c:pt>
              </c:strCache>
            </c:strRef>
          </c:tx>
          <c:cat>
            <c:strRef>
              <c:f>'01_理科'!$AK$116:$BC$116</c:f>
              <c:strCache>
                <c:ptCount val="19"/>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pt idx="15">
                  <c:v>15問</c:v>
                </c:pt>
                <c:pt idx="16">
                  <c:v>16問</c:v>
                </c:pt>
                <c:pt idx="17">
                  <c:v>17問</c:v>
                </c:pt>
                <c:pt idx="18">
                  <c:v>18問</c:v>
                </c:pt>
              </c:strCache>
            </c:strRef>
          </c:cat>
          <c:val>
            <c:numRef>
              <c:f>'01_理科'!$AK$119:$BC$119</c:f>
              <c:numCache>
                <c:formatCode>0.0_);[Red]\(0.0\)</c:formatCode>
                <c:ptCount val="19"/>
                <c:pt idx="0">
                  <c:v>0.8</c:v>
                </c:pt>
                <c:pt idx="1">
                  <c:v>2.2999999999999998</c:v>
                </c:pt>
                <c:pt idx="2">
                  <c:v>4.9000000000000004</c:v>
                </c:pt>
                <c:pt idx="3">
                  <c:v>7.2</c:v>
                </c:pt>
                <c:pt idx="4">
                  <c:v>7.9</c:v>
                </c:pt>
                <c:pt idx="5">
                  <c:v>7.7</c:v>
                </c:pt>
                <c:pt idx="6">
                  <c:v>7.7</c:v>
                </c:pt>
                <c:pt idx="7">
                  <c:v>7.2</c:v>
                </c:pt>
                <c:pt idx="8">
                  <c:v>6.9</c:v>
                </c:pt>
                <c:pt idx="9">
                  <c:v>6.5</c:v>
                </c:pt>
                <c:pt idx="10">
                  <c:v>6.4</c:v>
                </c:pt>
                <c:pt idx="11">
                  <c:v>6.1</c:v>
                </c:pt>
                <c:pt idx="12">
                  <c:v>5.7</c:v>
                </c:pt>
                <c:pt idx="13">
                  <c:v>5.8</c:v>
                </c:pt>
                <c:pt idx="14">
                  <c:v>5.0999999999999996</c:v>
                </c:pt>
                <c:pt idx="15">
                  <c:v>4.2</c:v>
                </c:pt>
                <c:pt idx="16" formatCode="#,##0.0_ ">
                  <c:v>3.6</c:v>
                </c:pt>
                <c:pt idx="17" formatCode="#,##0.0_ ">
                  <c:v>2.7</c:v>
                </c:pt>
                <c:pt idx="18" formatCode="#,##0.0_ ">
                  <c:v>1.3</c:v>
                </c:pt>
              </c:numCache>
            </c:numRef>
          </c:val>
          <c:smooth val="0"/>
        </c:ser>
        <c:ser>
          <c:idx val="3"/>
          <c:order val="3"/>
          <c:tx>
            <c:strRef>
              <c:f>'01_理科'!$AJ$120</c:f>
              <c:strCache>
                <c:ptCount val="1"/>
                <c:pt idx="0">
                  <c:v>全国（公立）</c:v>
                </c:pt>
              </c:strCache>
            </c:strRef>
          </c:tx>
          <c:cat>
            <c:strRef>
              <c:f>'01_理科'!$AK$116:$BC$116</c:f>
              <c:strCache>
                <c:ptCount val="19"/>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pt idx="15">
                  <c:v>15問</c:v>
                </c:pt>
                <c:pt idx="16">
                  <c:v>16問</c:v>
                </c:pt>
                <c:pt idx="17">
                  <c:v>17問</c:v>
                </c:pt>
                <c:pt idx="18">
                  <c:v>18問</c:v>
                </c:pt>
              </c:strCache>
            </c:strRef>
          </c:cat>
          <c:val>
            <c:numRef>
              <c:f>'01_理科'!$AK$120:$BC$120</c:f>
              <c:numCache>
                <c:formatCode>0.0_);[Red]\(0.0\)</c:formatCode>
                <c:ptCount val="19"/>
                <c:pt idx="0">
                  <c:v>0.6</c:v>
                </c:pt>
                <c:pt idx="1">
                  <c:v>1.7</c:v>
                </c:pt>
                <c:pt idx="2">
                  <c:v>3.9</c:v>
                </c:pt>
                <c:pt idx="3">
                  <c:v>6.1</c:v>
                </c:pt>
                <c:pt idx="4">
                  <c:v>7.3</c:v>
                </c:pt>
                <c:pt idx="5">
                  <c:v>7.7</c:v>
                </c:pt>
                <c:pt idx="6">
                  <c:v>7.7</c:v>
                </c:pt>
                <c:pt idx="7">
                  <c:v>7.4</c:v>
                </c:pt>
                <c:pt idx="8">
                  <c:v>7.3</c:v>
                </c:pt>
                <c:pt idx="9">
                  <c:v>7.1</c:v>
                </c:pt>
                <c:pt idx="10">
                  <c:v>7</c:v>
                </c:pt>
                <c:pt idx="11">
                  <c:v>6.8</c:v>
                </c:pt>
                <c:pt idx="12">
                  <c:v>6.5</c:v>
                </c:pt>
                <c:pt idx="13">
                  <c:v>6</c:v>
                </c:pt>
                <c:pt idx="14">
                  <c:v>5.3</c:v>
                </c:pt>
                <c:pt idx="15">
                  <c:v>4.5</c:v>
                </c:pt>
                <c:pt idx="16" formatCode="#,##0.0_ ">
                  <c:v>3.6</c:v>
                </c:pt>
                <c:pt idx="17" formatCode="#,##0.0_ ">
                  <c:v>2.5</c:v>
                </c:pt>
                <c:pt idx="18" formatCode="#,##0.0_ ">
                  <c:v>1.2</c:v>
                </c:pt>
              </c:numCache>
            </c:numRef>
          </c:val>
          <c:smooth val="0"/>
        </c:ser>
        <c:dLbls>
          <c:showLegendKey val="0"/>
          <c:showVal val="0"/>
          <c:showCatName val="0"/>
          <c:showSerName val="0"/>
          <c:showPercent val="0"/>
          <c:showBubbleSize val="0"/>
        </c:dLbls>
        <c:marker val="1"/>
        <c:smooth val="0"/>
        <c:axId val="393531256"/>
        <c:axId val="393531648"/>
      </c:lineChart>
      <c:catAx>
        <c:axId val="3935312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ゴシック"/>
                <a:ea typeface="ＭＳ ゴシック"/>
                <a:cs typeface="ＭＳ ゴシック"/>
              </a:defRPr>
            </a:pPr>
            <a:endParaRPr lang="ja-JP"/>
          </a:p>
        </c:txPr>
        <c:crossAx val="393531648"/>
        <c:crosses val="autoZero"/>
        <c:auto val="0"/>
        <c:lblAlgn val="ctr"/>
        <c:lblOffset val="100"/>
        <c:noMultiLvlLbl val="0"/>
      </c:catAx>
      <c:valAx>
        <c:axId val="393531648"/>
        <c:scaling>
          <c:orientation val="minMax"/>
          <c:max val="20"/>
        </c:scaling>
        <c:delete val="0"/>
        <c:axPos val="l"/>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ゴシック"/>
                <a:ea typeface="ＭＳ ゴシック"/>
                <a:cs typeface="ＭＳ ゴシック"/>
              </a:defRPr>
            </a:pPr>
            <a:endParaRPr lang="ja-JP"/>
          </a:p>
        </c:txPr>
        <c:crossAx val="393531256"/>
        <c:crosses val="autoZero"/>
        <c:crossBetween val="between"/>
        <c:majorUnit val="2"/>
      </c:valAx>
      <c:spPr>
        <a:solidFill>
          <a:srgbClr val="FFFFFF"/>
        </a:solidFill>
        <a:ln w="12700">
          <a:solidFill>
            <a:srgbClr val="000000"/>
          </a:solidFill>
          <a:prstDash val="solid"/>
        </a:ln>
      </c:spPr>
    </c:plotArea>
    <c:legend>
      <c:legendPos val="t"/>
      <c:overlay val="0"/>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78740157480314954" l="0.59055118110235572" r="0.59055118110235572" t="0.78740157480314954" header="0.51181102362204722" footer="0.51181102362204722"/>
    <c:pageSetup paperSize="9" orientation="landscape" horizontalDpi="300"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18175853018408"/>
          <c:y val="5.2115528937182423E-2"/>
          <c:w val="0.76060121391076385"/>
          <c:h val="0.87954232322717085"/>
        </c:manualLayout>
      </c:layout>
      <c:barChart>
        <c:barDir val="col"/>
        <c:grouping val="clustered"/>
        <c:varyColors val="0"/>
        <c:ser>
          <c:idx val="1"/>
          <c:order val="0"/>
          <c:tx>
            <c:strRef>
              <c:f>'01_理科'!$AJ$72</c:f>
              <c:strCache>
                <c:ptCount val="1"/>
                <c:pt idx="0">
                  <c:v>貴校または貴教育委員会（本年度）</c:v>
                </c:pt>
              </c:strCache>
            </c:strRef>
          </c:tx>
          <c:spPr>
            <a:solidFill>
              <a:schemeClr val="bg1">
                <a:lumMod val="75000"/>
              </a:schemeClr>
            </a:solidFill>
            <a:ln w="12700">
              <a:solidFill>
                <a:srgbClr val="000000"/>
              </a:solidFill>
              <a:prstDash val="solid"/>
            </a:ln>
          </c:spPr>
          <c:invertIfNegative val="0"/>
          <c:cat>
            <c:strRef>
              <c:f>'01_理科'!$AK$24:$AR$24</c:f>
              <c:strCache>
                <c:ptCount val="8"/>
                <c:pt idx="0">
                  <c:v>0問</c:v>
                </c:pt>
                <c:pt idx="1">
                  <c:v>1問</c:v>
                </c:pt>
                <c:pt idx="2">
                  <c:v>2問</c:v>
                </c:pt>
                <c:pt idx="3">
                  <c:v>3問</c:v>
                </c:pt>
                <c:pt idx="4">
                  <c:v>4問</c:v>
                </c:pt>
                <c:pt idx="5">
                  <c:v>5問</c:v>
                </c:pt>
                <c:pt idx="6">
                  <c:v>6問</c:v>
                </c:pt>
                <c:pt idx="7">
                  <c:v>7問</c:v>
                </c:pt>
              </c:strCache>
            </c:strRef>
          </c:cat>
          <c:val>
            <c:numRef>
              <c:f>'01_理科'!$AK$72:$AR$72</c:f>
              <c:numCache>
                <c:formatCode>0.0_);[Red]\(0.0\)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0"/>
        <c:axId val="393532432"/>
        <c:axId val="393532824"/>
      </c:barChart>
      <c:lineChart>
        <c:grouping val="standard"/>
        <c:varyColors val="0"/>
        <c:ser>
          <c:idx val="0"/>
          <c:order val="1"/>
          <c:tx>
            <c:strRef>
              <c:f>'01_理科'!$AJ$73</c:f>
              <c:strCache>
                <c:ptCount val="1"/>
                <c:pt idx="0">
                  <c:v>貴校または貴教育委員会（前回）</c:v>
                </c:pt>
              </c:strCache>
            </c:strRef>
          </c:tx>
          <c:cat>
            <c:strRef>
              <c:f>'01_理科'!$AK$24:$AR$24</c:f>
              <c:strCache>
                <c:ptCount val="8"/>
                <c:pt idx="0">
                  <c:v>0問</c:v>
                </c:pt>
                <c:pt idx="1">
                  <c:v>1問</c:v>
                </c:pt>
                <c:pt idx="2">
                  <c:v>2問</c:v>
                </c:pt>
                <c:pt idx="3">
                  <c:v>3問</c:v>
                </c:pt>
                <c:pt idx="4">
                  <c:v>4問</c:v>
                </c:pt>
                <c:pt idx="5">
                  <c:v>5問</c:v>
                </c:pt>
                <c:pt idx="6">
                  <c:v>6問</c:v>
                </c:pt>
                <c:pt idx="7">
                  <c:v>7問</c:v>
                </c:pt>
              </c:strCache>
            </c:strRef>
          </c:cat>
          <c:val>
            <c:numRef>
              <c:f>'01_理科'!$AK$73:$AR$73</c:f>
              <c:numCache>
                <c:formatCode>0.0_);[Red]\(0.0\)</c:formatCode>
                <c:ptCount val="8"/>
                <c:pt idx="0">
                  <c:v>0</c:v>
                </c:pt>
                <c:pt idx="1">
                  <c:v>0</c:v>
                </c:pt>
                <c:pt idx="2">
                  <c:v>0</c:v>
                </c:pt>
                <c:pt idx="3">
                  <c:v>0</c:v>
                </c:pt>
                <c:pt idx="4">
                  <c:v>0</c:v>
                </c:pt>
                <c:pt idx="5">
                  <c:v>0</c:v>
                </c:pt>
                <c:pt idx="6">
                  <c:v>0</c:v>
                </c:pt>
                <c:pt idx="7">
                  <c:v>0</c:v>
                </c:pt>
              </c:numCache>
            </c:numRef>
          </c:val>
          <c:smooth val="0"/>
        </c:ser>
        <c:ser>
          <c:idx val="2"/>
          <c:order val="2"/>
          <c:tx>
            <c:strRef>
              <c:f>'01_理科'!$AJ$74</c:f>
              <c:strCache>
                <c:ptCount val="1"/>
                <c:pt idx="0">
                  <c:v>県（公立）</c:v>
                </c:pt>
              </c:strCache>
            </c:strRef>
          </c:tx>
          <c:cat>
            <c:strRef>
              <c:f>'01_理科'!$AK$24:$AR$24</c:f>
              <c:strCache>
                <c:ptCount val="8"/>
                <c:pt idx="0">
                  <c:v>0問</c:v>
                </c:pt>
                <c:pt idx="1">
                  <c:v>1問</c:v>
                </c:pt>
                <c:pt idx="2">
                  <c:v>2問</c:v>
                </c:pt>
                <c:pt idx="3">
                  <c:v>3問</c:v>
                </c:pt>
                <c:pt idx="4">
                  <c:v>4問</c:v>
                </c:pt>
                <c:pt idx="5">
                  <c:v>5問</c:v>
                </c:pt>
                <c:pt idx="6">
                  <c:v>6問</c:v>
                </c:pt>
                <c:pt idx="7">
                  <c:v>7問</c:v>
                </c:pt>
              </c:strCache>
            </c:strRef>
          </c:cat>
          <c:val>
            <c:numRef>
              <c:f>'01_理科'!$AK$74:$AR$74</c:f>
              <c:numCache>
                <c:formatCode>0.0_);[Red]\(0.0\)</c:formatCode>
                <c:ptCount val="8"/>
                <c:pt idx="0">
                  <c:v>3.5</c:v>
                </c:pt>
                <c:pt idx="1">
                  <c:v>6.8</c:v>
                </c:pt>
                <c:pt idx="2">
                  <c:v>9.1</c:v>
                </c:pt>
                <c:pt idx="3">
                  <c:v>0</c:v>
                </c:pt>
                <c:pt idx="4">
                  <c:v>14.8</c:v>
                </c:pt>
                <c:pt idx="5">
                  <c:v>19.3</c:v>
                </c:pt>
                <c:pt idx="6">
                  <c:v>22.8</c:v>
                </c:pt>
                <c:pt idx="7">
                  <c:v>0</c:v>
                </c:pt>
              </c:numCache>
            </c:numRef>
          </c:val>
          <c:smooth val="0"/>
        </c:ser>
        <c:ser>
          <c:idx val="3"/>
          <c:order val="3"/>
          <c:tx>
            <c:strRef>
              <c:f>'01_理科'!$AJ$75</c:f>
              <c:strCache>
                <c:ptCount val="1"/>
                <c:pt idx="0">
                  <c:v>全国（公立）</c:v>
                </c:pt>
              </c:strCache>
            </c:strRef>
          </c:tx>
          <c:cat>
            <c:strRef>
              <c:f>'01_理科'!$AK$24:$AR$24</c:f>
              <c:strCache>
                <c:ptCount val="8"/>
                <c:pt idx="0">
                  <c:v>0問</c:v>
                </c:pt>
                <c:pt idx="1">
                  <c:v>1問</c:v>
                </c:pt>
                <c:pt idx="2">
                  <c:v>2問</c:v>
                </c:pt>
                <c:pt idx="3">
                  <c:v>3問</c:v>
                </c:pt>
                <c:pt idx="4">
                  <c:v>4問</c:v>
                </c:pt>
                <c:pt idx="5">
                  <c:v>5問</c:v>
                </c:pt>
                <c:pt idx="6">
                  <c:v>6問</c:v>
                </c:pt>
                <c:pt idx="7">
                  <c:v>7問</c:v>
                </c:pt>
              </c:strCache>
            </c:strRef>
          </c:cat>
          <c:val>
            <c:numRef>
              <c:f>'01_理科'!$AK$75:$AR$75</c:f>
              <c:numCache>
                <c:formatCode>0.0_);[Red]\(0.0\)</c:formatCode>
                <c:ptCount val="8"/>
                <c:pt idx="0">
                  <c:v>2.5</c:v>
                </c:pt>
                <c:pt idx="1">
                  <c:v>5.5</c:v>
                </c:pt>
                <c:pt idx="2">
                  <c:v>8.3000000000000007</c:v>
                </c:pt>
                <c:pt idx="3">
                  <c:v>11.9</c:v>
                </c:pt>
                <c:pt idx="4">
                  <c:v>17.100000000000001</c:v>
                </c:pt>
                <c:pt idx="5">
                  <c:v>21.1</c:v>
                </c:pt>
                <c:pt idx="6">
                  <c:v>23.2</c:v>
                </c:pt>
                <c:pt idx="7">
                  <c:v>11.4</c:v>
                </c:pt>
              </c:numCache>
            </c:numRef>
          </c:val>
          <c:smooth val="0"/>
        </c:ser>
        <c:dLbls>
          <c:showLegendKey val="0"/>
          <c:showVal val="0"/>
          <c:showCatName val="0"/>
          <c:showSerName val="0"/>
          <c:showPercent val="0"/>
          <c:showBubbleSize val="0"/>
        </c:dLbls>
        <c:marker val="1"/>
        <c:smooth val="0"/>
        <c:axId val="393532432"/>
        <c:axId val="393532824"/>
      </c:lineChart>
      <c:catAx>
        <c:axId val="3935324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ゴシック"/>
                <a:ea typeface="ＭＳ ゴシック"/>
                <a:cs typeface="ＭＳ ゴシック"/>
              </a:defRPr>
            </a:pPr>
            <a:endParaRPr lang="ja-JP"/>
          </a:p>
        </c:txPr>
        <c:crossAx val="393532824"/>
        <c:crosses val="autoZero"/>
        <c:auto val="0"/>
        <c:lblAlgn val="ctr"/>
        <c:lblOffset val="100"/>
        <c:noMultiLvlLbl val="0"/>
      </c:catAx>
      <c:valAx>
        <c:axId val="393532824"/>
        <c:scaling>
          <c:orientation val="minMax"/>
          <c:max val="30"/>
        </c:scaling>
        <c:delete val="0"/>
        <c:axPos val="l"/>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ゴシック"/>
                <a:ea typeface="ＭＳ ゴシック"/>
                <a:cs typeface="ＭＳ ゴシック"/>
              </a:defRPr>
            </a:pPr>
            <a:endParaRPr lang="ja-JP"/>
          </a:p>
        </c:txPr>
        <c:crossAx val="393532432"/>
        <c:crosses val="autoZero"/>
        <c:crossBetween val="between"/>
        <c:majorUnit val="2"/>
      </c:valAx>
      <c:spPr>
        <a:solidFill>
          <a:srgbClr val="FFFFFF"/>
        </a:solidFill>
        <a:ln w="12700">
          <a:solidFill>
            <a:srgbClr val="000000"/>
          </a:solidFill>
          <a:prstDash val="solid"/>
        </a:ln>
      </c:spPr>
    </c:plotArea>
    <c:legend>
      <c:legendPos val="t"/>
      <c:overlay val="0"/>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78740157480314954" l="0.59055118110235572" r="0.59055118110235572" t="0.78740157480314954" header="0.51181102362204722" footer="0.51181102362204722"/>
    <c:pageSetup paperSize="9" orientation="landscape" horizontalDpi="300"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8" Type="http://schemas.openxmlformats.org/officeDocument/2006/relationships/image" Target="../media/image85.emf"/><Relationship Id="rId13" Type="http://schemas.openxmlformats.org/officeDocument/2006/relationships/image" Target="../media/image90.emf"/><Relationship Id="rId3" Type="http://schemas.openxmlformats.org/officeDocument/2006/relationships/image" Target="../media/image80.emf"/><Relationship Id="rId7" Type="http://schemas.openxmlformats.org/officeDocument/2006/relationships/image" Target="../media/image84.emf"/><Relationship Id="rId12" Type="http://schemas.openxmlformats.org/officeDocument/2006/relationships/image" Target="../media/image89.emf"/><Relationship Id="rId2" Type="http://schemas.openxmlformats.org/officeDocument/2006/relationships/image" Target="../media/image79.emf"/><Relationship Id="rId1" Type="http://schemas.openxmlformats.org/officeDocument/2006/relationships/image" Target="../media/image78.emf"/><Relationship Id="rId6" Type="http://schemas.openxmlformats.org/officeDocument/2006/relationships/image" Target="../media/image83.emf"/><Relationship Id="rId11" Type="http://schemas.openxmlformats.org/officeDocument/2006/relationships/image" Target="../media/image88.emf"/><Relationship Id="rId5" Type="http://schemas.openxmlformats.org/officeDocument/2006/relationships/image" Target="../media/image82.emf"/><Relationship Id="rId15" Type="http://schemas.openxmlformats.org/officeDocument/2006/relationships/image" Target="../media/image92.emf"/><Relationship Id="rId10" Type="http://schemas.openxmlformats.org/officeDocument/2006/relationships/image" Target="../media/image87.emf"/><Relationship Id="rId4" Type="http://schemas.openxmlformats.org/officeDocument/2006/relationships/image" Target="../media/image81.emf"/><Relationship Id="rId9" Type="http://schemas.openxmlformats.org/officeDocument/2006/relationships/image" Target="../media/image86.emf"/><Relationship Id="rId14" Type="http://schemas.openxmlformats.org/officeDocument/2006/relationships/image" Target="../media/image91.emf"/></Relationships>
</file>

<file path=xl/drawings/_rels/drawing11.xml.rels><?xml version="1.0" encoding="UTF-8" standalone="yes"?>
<Relationships xmlns="http://schemas.openxmlformats.org/package/2006/relationships"><Relationship Id="rId8" Type="http://schemas.openxmlformats.org/officeDocument/2006/relationships/image" Target="../media/image100.emf"/><Relationship Id="rId13" Type="http://schemas.openxmlformats.org/officeDocument/2006/relationships/image" Target="../media/image105.emf"/><Relationship Id="rId18" Type="http://schemas.openxmlformats.org/officeDocument/2006/relationships/image" Target="../media/image110.emf"/><Relationship Id="rId3" Type="http://schemas.openxmlformats.org/officeDocument/2006/relationships/image" Target="../media/image95.emf"/><Relationship Id="rId21" Type="http://schemas.openxmlformats.org/officeDocument/2006/relationships/image" Target="../media/image113.emf"/><Relationship Id="rId7" Type="http://schemas.openxmlformats.org/officeDocument/2006/relationships/image" Target="../media/image99.emf"/><Relationship Id="rId12" Type="http://schemas.openxmlformats.org/officeDocument/2006/relationships/image" Target="../media/image104.emf"/><Relationship Id="rId17" Type="http://schemas.openxmlformats.org/officeDocument/2006/relationships/image" Target="../media/image109.emf"/><Relationship Id="rId2" Type="http://schemas.openxmlformats.org/officeDocument/2006/relationships/image" Target="../media/image94.emf"/><Relationship Id="rId16" Type="http://schemas.openxmlformats.org/officeDocument/2006/relationships/image" Target="../media/image108.emf"/><Relationship Id="rId20" Type="http://schemas.openxmlformats.org/officeDocument/2006/relationships/image" Target="../media/image112.emf"/><Relationship Id="rId1" Type="http://schemas.openxmlformats.org/officeDocument/2006/relationships/image" Target="../media/image93.emf"/><Relationship Id="rId6" Type="http://schemas.openxmlformats.org/officeDocument/2006/relationships/image" Target="../media/image98.emf"/><Relationship Id="rId11" Type="http://schemas.openxmlformats.org/officeDocument/2006/relationships/image" Target="../media/image103.emf"/><Relationship Id="rId24" Type="http://schemas.openxmlformats.org/officeDocument/2006/relationships/image" Target="../media/image116.emf"/><Relationship Id="rId5" Type="http://schemas.openxmlformats.org/officeDocument/2006/relationships/image" Target="../media/image97.emf"/><Relationship Id="rId15" Type="http://schemas.openxmlformats.org/officeDocument/2006/relationships/image" Target="../media/image107.emf"/><Relationship Id="rId23" Type="http://schemas.openxmlformats.org/officeDocument/2006/relationships/image" Target="../media/image115.emf"/><Relationship Id="rId10" Type="http://schemas.openxmlformats.org/officeDocument/2006/relationships/image" Target="../media/image102.emf"/><Relationship Id="rId19" Type="http://schemas.openxmlformats.org/officeDocument/2006/relationships/image" Target="../media/image111.emf"/><Relationship Id="rId4" Type="http://schemas.openxmlformats.org/officeDocument/2006/relationships/image" Target="../media/image96.emf"/><Relationship Id="rId9" Type="http://schemas.openxmlformats.org/officeDocument/2006/relationships/image" Target="../media/image101.emf"/><Relationship Id="rId14" Type="http://schemas.openxmlformats.org/officeDocument/2006/relationships/image" Target="../media/image106.emf"/><Relationship Id="rId22" Type="http://schemas.openxmlformats.org/officeDocument/2006/relationships/image" Target="../media/image114.emf"/></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s>
</file>

<file path=xl/drawings/_rels/drawing8.xml.rels><?xml version="1.0" encoding="UTF-8" standalone="yes"?>
<Relationships xmlns="http://schemas.openxmlformats.org/package/2006/relationships"><Relationship Id="rId8" Type="http://schemas.openxmlformats.org/officeDocument/2006/relationships/image" Target="../media/image40.emf"/><Relationship Id="rId3" Type="http://schemas.openxmlformats.org/officeDocument/2006/relationships/image" Target="../media/image35.emf"/><Relationship Id="rId7" Type="http://schemas.openxmlformats.org/officeDocument/2006/relationships/image" Target="../media/image39.emf"/><Relationship Id="rId2" Type="http://schemas.openxmlformats.org/officeDocument/2006/relationships/image" Target="../media/image34.emf"/><Relationship Id="rId1" Type="http://schemas.openxmlformats.org/officeDocument/2006/relationships/image" Target="../media/image33.emf"/><Relationship Id="rId6" Type="http://schemas.openxmlformats.org/officeDocument/2006/relationships/image" Target="../media/image38.emf"/><Relationship Id="rId5" Type="http://schemas.openxmlformats.org/officeDocument/2006/relationships/image" Target="../media/image37.emf"/><Relationship Id="rId4" Type="http://schemas.openxmlformats.org/officeDocument/2006/relationships/image" Target="../media/image36.emf"/><Relationship Id="rId9" Type="http://schemas.openxmlformats.org/officeDocument/2006/relationships/image" Target="../media/image41.emf"/></Relationships>
</file>

<file path=xl/drawings/_rels/drawing9.xml.rels><?xml version="1.0" encoding="UTF-8" standalone="yes"?>
<Relationships xmlns="http://schemas.openxmlformats.org/package/2006/relationships"><Relationship Id="rId8" Type="http://schemas.openxmlformats.org/officeDocument/2006/relationships/image" Target="../media/image49.emf"/><Relationship Id="rId13" Type="http://schemas.openxmlformats.org/officeDocument/2006/relationships/image" Target="../media/image54.emf"/><Relationship Id="rId18" Type="http://schemas.openxmlformats.org/officeDocument/2006/relationships/image" Target="../media/image59.emf"/><Relationship Id="rId26" Type="http://schemas.openxmlformats.org/officeDocument/2006/relationships/image" Target="../media/image67.emf"/><Relationship Id="rId3" Type="http://schemas.openxmlformats.org/officeDocument/2006/relationships/image" Target="../media/image44.emf"/><Relationship Id="rId21" Type="http://schemas.openxmlformats.org/officeDocument/2006/relationships/image" Target="../media/image62.emf"/><Relationship Id="rId34" Type="http://schemas.openxmlformats.org/officeDocument/2006/relationships/image" Target="../media/image75.emf"/><Relationship Id="rId7" Type="http://schemas.openxmlformats.org/officeDocument/2006/relationships/image" Target="../media/image48.emf"/><Relationship Id="rId12" Type="http://schemas.openxmlformats.org/officeDocument/2006/relationships/image" Target="../media/image53.emf"/><Relationship Id="rId17" Type="http://schemas.openxmlformats.org/officeDocument/2006/relationships/image" Target="../media/image58.emf"/><Relationship Id="rId25" Type="http://schemas.openxmlformats.org/officeDocument/2006/relationships/image" Target="../media/image66.emf"/><Relationship Id="rId33" Type="http://schemas.openxmlformats.org/officeDocument/2006/relationships/image" Target="../media/image74.emf"/><Relationship Id="rId2" Type="http://schemas.openxmlformats.org/officeDocument/2006/relationships/image" Target="../media/image43.emf"/><Relationship Id="rId16" Type="http://schemas.openxmlformats.org/officeDocument/2006/relationships/image" Target="../media/image57.emf"/><Relationship Id="rId20" Type="http://schemas.openxmlformats.org/officeDocument/2006/relationships/image" Target="../media/image61.emf"/><Relationship Id="rId29" Type="http://schemas.openxmlformats.org/officeDocument/2006/relationships/image" Target="../media/image70.emf"/><Relationship Id="rId1" Type="http://schemas.openxmlformats.org/officeDocument/2006/relationships/image" Target="../media/image42.emf"/><Relationship Id="rId6" Type="http://schemas.openxmlformats.org/officeDocument/2006/relationships/image" Target="../media/image47.emf"/><Relationship Id="rId11" Type="http://schemas.openxmlformats.org/officeDocument/2006/relationships/image" Target="../media/image52.emf"/><Relationship Id="rId24" Type="http://schemas.openxmlformats.org/officeDocument/2006/relationships/image" Target="../media/image65.emf"/><Relationship Id="rId32" Type="http://schemas.openxmlformats.org/officeDocument/2006/relationships/image" Target="../media/image73.emf"/><Relationship Id="rId5" Type="http://schemas.openxmlformats.org/officeDocument/2006/relationships/image" Target="../media/image46.emf"/><Relationship Id="rId15" Type="http://schemas.openxmlformats.org/officeDocument/2006/relationships/image" Target="../media/image56.emf"/><Relationship Id="rId23" Type="http://schemas.openxmlformats.org/officeDocument/2006/relationships/image" Target="../media/image64.emf"/><Relationship Id="rId28" Type="http://schemas.openxmlformats.org/officeDocument/2006/relationships/image" Target="../media/image69.emf"/><Relationship Id="rId36" Type="http://schemas.openxmlformats.org/officeDocument/2006/relationships/image" Target="../media/image77.emf"/><Relationship Id="rId10" Type="http://schemas.openxmlformats.org/officeDocument/2006/relationships/image" Target="../media/image51.emf"/><Relationship Id="rId19" Type="http://schemas.openxmlformats.org/officeDocument/2006/relationships/image" Target="../media/image60.emf"/><Relationship Id="rId31" Type="http://schemas.openxmlformats.org/officeDocument/2006/relationships/image" Target="../media/image72.emf"/><Relationship Id="rId4" Type="http://schemas.openxmlformats.org/officeDocument/2006/relationships/image" Target="../media/image45.emf"/><Relationship Id="rId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63.emf"/><Relationship Id="rId27" Type="http://schemas.openxmlformats.org/officeDocument/2006/relationships/image" Target="../media/image68.emf"/><Relationship Id="rId30" Type="http://schemas.openxmlformats.org/officeDocument/2006/relationships/image" Target="../media/image71.emf"/><Relationship Id="rId35"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45720</xdr:rowOff>
    </xdr:from>
    <xdr:to>
      <xdr:col>26</xdr:col>
      <xdr:colOff>0</xdr:colOff>
      <xdr:row>45</xdr:row>
      <xdr:rowOff>0</xdr:rowOff>
    </xdr:to>
    <xdr:graphicFrame macro="">
      <xdr:nvGraphicFramePr>
        <xdr:cNvPr id="2" name="graph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63</xdr:row>
      <xdr:rowOff>45720</xdr:rowOff>
    </xdr:from>
    <xdr:to>
      <xdr:col>26</xdr:col>
      <xdr:colOff>0</xdr:colOff>
      <xdr:row>90</xdr:row>
      <xdr:rowOff>0</xdr:rowOff>
    </xdr:to>
    <xdr:graphicFrame macro="">
      <xdr:nvGraphicFramePr>
        <xdr:cNvPr id="3" name="graph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0</xdr:colOff>
      <xdr:row>34</xdr:row>
      <xdr:rowOff>0</xdr:rowOff>
    </xdr:from>
    <xdr:to>
      <xdr:col>19</xdr:col>
      <xdr:colOff>504825</xdr:colOff>
      <xdr:row>35</xdr:row>
      <xdr:rowOff>9524</xdr:rowOff>
    </xdr:to>
    <xdr:pic>
      <xdr:nvPicPr>
        <xdr:cNvPr id="2" name="図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8562975"/>
          <a:ext cx="11087100" cy="1200149"/>
        </a:xfrm>
        <a:prstGeom prst="rect">
          <a:avLst/>
        </a:prstGeom>
        <a:noFill/>
        <a:ln>
          <a:noFill/>
        </a:ln>
      </xdr:spPr>
    </xdr:pic>
    <xdr:clientData/>
  </xdr:twoCellAnchor>
  <xdr:twoCellAnchor editAs="oneCell">
    <xdr:from>
      <xdr:col>2</xdr:col>
      <xdr:colOff>0</xdr:colOff>
      <xdr:row>54</xdr:row>
      <xdr:rowOff>0</xdr:rowOff>
    </xdr:from>
    <xdr:to>
      <xdr:col>19</xdr:col>
      <xdr:colOff>504825</xdr:colOff>
      <xdr:row>55</xdr:row>
      <xdr:rowOff>1905</xdr:rowOff>
    </xdr:to>
    <xdr:pic>
      <xdr:nvPicPr>
        <xdr:cNvPr id="3" name="図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16125825"/>
          <a:ext cx="11087100" cy="1402080"/>
        </a:xfrm>
        <a:prstGeom prst="rect">
          <a:avLst/>
        </a:prstGeom>
        <a:noFill/>
        <a:ln>
          <a:noFill/>
        </a:ln>
      </xdr:spPr>
    </xdr:pic>
    <xdr:clientData/>
  </xdr:twoCellAnchor>
  <xdr:twoCellAnchor editAs="oneCell">
    <xdr:from>
      <xdr:col>2</xdr:col>
      <xdr:colOff>0</xdr:colOff>
      <xdr:row>84</xdr:row>
      <xdr:rowOff>0</xdr:rowOff>
    </xdr:from>
    <xdr:to>
      <xdr:col>19</xdr:col>
      <xdr:colOff>504825</xdr:colOff>
      <xdr:row>85</xdr:row>
      <xdr:rowOff>1905</xdr:rowOff>
    </xdr:to>
    <xdr:pic>
      <xdr:nvPicPr>
        <xdr:cNvPr id="4" name="図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31041975"/>
          <a:ext cx="11087100" cy="1402080"/>
        </a:xfrm>
        <a:prstGeom prst="rect">
          <a:avLst/>
        </a:prstGeom>
        <a:noFill/>
        <a:ln>
          <a:noFill/>
        </a:ln>
      </xdr:spPr>
    </xdr:pic>
    <xdr:clientData/>
  </xdr:twoCellAnchor>
  <xdr:twoCellAnchor editAs="oneCell">
    <xdr:from>
      <xdr:col>2</xdr:col>
      <xdr:colOff>0</xdr:colOff>
      <xdr:row>104</xdr:row>
      <xdr:rowOff>0</xdr:rowOff>
    </xdr:from>
    <xdr:to>
      <xdr:col>19</xdr:col>
      <xdr:colOff>504825</xdr:colOff>
      <xdr:row>104</xdr:row>
      <xdr:rowOff>1200150</xdr:rowOff>
    </xdr:to>
    <xdr:pic>
      <xdr:nvPicPr>
        <xdr:cNvPr id="5" name="図 4"/>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0500" y="38547675"/>
          <a:ext cx="11087100" cy="1200150"/>
        </a:xfrm>
        <a:prstGeom prst="rect">
          <a:avLst/>
        </a:prstGeom>
        <a:noFill/>
        <a:ln>
          <a:noFill/>
        </a:ln>
      </xdr:spPr>
    </xdr:pic>
    <xdr:clientData/>
  </xdr:twoCellAnchor>
  <xdr:twoCellAnchor editAs="oneCell">
    <xdr:from>
      <xdr:col>2</xdr:col>
      <xdr:colOff>0</xdr:colOff>
      <xdr:row>124</xdr:row>
      <xdr:rowOff>0</xdr:rowOff>
    </xdr:from>
    <xdr:to>
      <xdr:col>19</xdr:col>
      <xdr:colOff>504825</xdr:colOff>
      <xdr:row>125</xdr:row>
      <xdr:rowOff>1905</xdr:rowOff>
    </xdr:to>
    <xdr:pic>
      <xdr:nvPicPr>
        <xdr:cNvPr id="6" name="図 5"/>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46101000"/>
          <a:ext cx="11087100" cy="1402080"/>
        </a:xfrm>
        <a:prstGeom prst="rect">
          <a:avLst/>
        </a:prstGeom>
        <a:noFill/>
        <a:ln>
          <a:noFill/>
        </a:ln>
      </xdr:spPr>
    </xdr:pic>
    <xdr:clientData/>
  </xdr:twoCellAnchor>
  <xdr:twoCellAnchor editAs="oneCell">
    <xdr:from>
      <xdr:col>2</xdr:col>
      <xdr:colOff>0</xdr:colOff>
      <xdr:row>144</xdr:row>
      <xdr:rowOff>0</xdr:rowOff>
    </xdr:from>
    <xdr:to>
      <xdr:col>19</xdr:col>
      <xdr:colOff>504825</xdr:colOff>
      <xdr:row>144</xdr:row>
      <xdr:rowOff>1200150</xdr:rowOff>
    </xdr:to>
    <xdr:pic>
      <xdr:nvPicPr>
        <xdr:cNvPr id="7" name="図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0" y="53844825"/>
          <a:ext cx="11087100" cy="1200150"/>
        </a:xfrm>
        <a:prstGeom prst="rect">
          <a:avLst/>
        </a:prstGeom>
        <a:noFill/>
        <a:ln>
          <a:noFill/>
        </a:ln>
      </xdr:spPr>
    </xdr:pic>
    <xdr:clientData/>
  </xdr:twoCellAnchor>
  <xdr:twoCellAnchor editAs="oneCell">
    <xdr:from>
      <xdr:col>2</xdr:col>
      <xdr:colOff>0</xdr:colOff>
      <xdr:row>154</xdr:row>
      <xdr:rowOff>0</xdr:rowOff>
    </xdr:from>
    <xdr:to>
      <xdr:col>19</xdr:col>
      <xdr:colOff>504825</xdr:colOff>
      <xdr:row>154</xdr:row>
      <xdr:rowOff>1200150</xdr:rowOff>
    </xdr:to>
    <xdr:pic>
      <xdr:nvPicPr>
        <xdr:cNvPr id="8" name="図 7"/>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0500" y="56711850"/>
          <a:ext cx="11087100" cy="1200150"/>
        </a:xfrm>
        <a:prstGeom prst="rect">
          <a:avLst/>
        </a:prstGeom>
        <a:noFill/>
        <a:ln>
          <a:noFill/>
        </a:ln>
      </xdr:spPr>
    </xdr:pic>
    <xdr:clientData/>
  </xdr:twoCellAnchor>
  <xdr:twoCellAnchor editAs="oneCell">
    <xdr:from>
      <xdr:col>2</xdr:col>
      <xdr:colOff>0</xdr:colOff>
      <xdr:row>94</xdr:row>
      <xdr:rowOff>0</xdr:rowOff>
    </xdr:from>
    <xdr:to>
      <xdr:col>19</xdr:col>
      <xdr:colOff>504825</xdr:colOff>
      <xdr:row>95</xdr:row>
      <xdr:rowOff>20955</xdr:rowOff>
    </xdr:to>
    <xdr:pic>
      <xdr:nvPicPr>
        <xdr:cNvPr id="9" name="図 8"/>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90500" y="34099500"/>
          <a:ext cx="11087100" cy="2811780"/>
        </a:xfrm>
        <a:prstGeom prst="rect">
          <a:avLst/>
        </a:prstGeom>
        <a:noFill/>
        <a:ln>
          <a:noFill/>
        </a:ln>
      </xdr:spPr>
    </xdr:pic>
    <xdr:clientData/>
  </xdr:twoCellAnchor>
  <xdr:twoCellAnchor editAs="oneCell">
    <xdr:from>
      <xdr:col>2</xdr:col>
      <xdr:colOff>0</xdr:colOff>
      <xdr:row>114</xdr:row>
      <xdr:rowOff>0</xdr:rowOff>
    </xdr:from>
    <xdr:to>
      <xdr:col>19</xdr:col>
      <xdr:colOff>504825</xdr:colOff>
      <xdr:row>115</xdr:row>
      <xdr:rowOff>29209</xdr:rowOff>
    </xdr:to>
    <xdr:pic>
      <xdr:nvPicPr>
        <xdr:cNvPr id="10" name="図 9"/>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90500" y="41414700"/>
          <a:ext cx="11087100" cy="3058159"/>
        </a:xfrm>
        <a:prstGeom prst="rect">
          <a:avLst/>
        </a:prstGeom>
        <a:noFill/>
        <a:ln>
          <a:noFill/>
        </a:ln>
      </xdr:spPr>
    </xdr:pic>
    <xdr:clientData/>
  </xdr:twoCellAnchor>
  <xdr:twoCellAnchor editAs="oneCell">
    <xdr:from>
      <xdr:col>2</xdr:col>
      <xdr:colOff>0</xdr:colOff>
      <xdr:row>164</xdr:row>
      <xdr:rowOff>0</xdr:rowOff>
    </xdr:from>
    <xdr:to>
      <xdr:col>19</xdr:col>
      <xdr:colOff>504825</xdr:colOff>
      <xdr:row>165</xdr:row>
      <xdr:rowOff>1270</xdr:rowOff>
    </xdr:to>
    <xdr:pic>
      <xdr:nvPicPr>
        <xdr:cNvPr id="11" name="図 10"/>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90500" y="59578875"/>
          <a:ext cx="11087100" cy="2982595"/>
        </a:xfrm>
        <a:prstGeom prst="rect">
          <a:avLst/>
        </a:prstGeom>
        <a:noFill/>
        <a:ln>
          <a:noFill/>
        </a:ln>
      </xdr:spPr>
    </xdr:pic>
    <xdr:clientData/>
  </xdr:twoCellAnchor>
  <xdr:twoCellAnchor editAs="oneCell">
    <xdr:from>
      <xdr:col>2</xdr:col>
      <xdr:colOff>0</xdr:colOff>
      <xdr:row>64</xdr:row>
      <xdr:rowOff>0</xdr:rowOff>
    </xdr:from>
    <xdr:to>
      <xdr:col>19</xdr:col>
      <xdr:colOff>504825</xdr:colOff>
      <xdr:row>65</xdr:row>
      <xdr:rowOff>17780</xdr:rowOff>
    </xdr:to>
    <xdr:pic>
      <xdr:nvPicPr>
        <xdr:cNvPr id="12" name="図 1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90500" y="19183350"/>
          <a:ext cx="11087100" cy="4942205"/>
        </a:xfrm>
        <a:prstGeom prst="rect">
          <a:avLst/>
        </a:prstGeom>
        <a:noFill/>
        <a:ln>
          <a:noFill/>
        </a:ln>
      </xdr:spPr>
    </xdr:pic>
    <xdr:clientData/>
  </xdr:twoCellAnchor>
  <xdr:twoCellAnchor editAs="oneCell">
    <xdr:from>
      <xdr:col>2</xdr:col>
      <xdr:colOff>0</xdr:colOff>
      <xdr:row>74</xdr:row>
      <xdr:rowOff>0</xdr:rowOff>
    </xdr:from>
    <xdr:to>
      <xdr:col>19</xdr:col>
      <xdr:colOff>504825</xdr:colOff>
      <xdr:row>75</xdr:row>
      <xdr:rowOff>15875</xdr:rowOff>
    </xdr:to>
    <xdr:pic>
      <xdr:nvPicPr>
        <xdr:cNvPr id="13" name="図 12"/>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90500" y="25765125"/>
          <a:ext cx="11087100" cy="3635375"/>
        </a:xfrm>
        <a:prstGeom prst="rect">
          <a:avLst/>
        </a:prstGeom>
        <a:noFill/>
        <a:ln>
          <a:noFill/>
        </a:ln>
      </xdr:spPr>
    </xdr:pic>
    <xdr:clientData/>
  </xdr:twoCellAnchor>
  <xdr:twoCellAnchor editAs="oneCell">
    <xdr:from>
      <xdr:col>2</xdr:col>
      <xdr:colOff>0</xdr:colOff>
      <xdr:row>134</xdr:row>
      <xdr:rowOff>0</xdr:rowOff>
    </xdr:from>
    <xdr:to>
      <xdr:col>19</xdr:col>
      <xdr:colOff>504825</xdr:colOff>
      <xdr:row>134</xdr:row>
      <xdr:rowOff>3020060</xdr:rowOff>
    </xdr:to>
    <xdr:pic>
      <xdr:nvPicPr>
        <xdr:cNvPr id="14" name="図 13"/>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90500" y="49158525"/>
          <a:ext cx="11087100" cy="3020060"/>
        </a:xfrm>
        <a:prstGeom prst="rect">
          <a:avLst/>
        </a:prstGeom>
        <a:noFill/>
        <a:ln>
          <a:noFill/>
        </a:ln>
      </xdr:spPr>
    </xdr:pic>
    <xdr:clientData/>
  </xdr:twoCellAnchor>
  <xdr:twoCellAnchor editAs="oneCell">
    <xdr:from>
      <xdr:col>2</xdr:col>
      <xdr:colOff>0</xdr:colOff>
      <xdr:row>24</xdr:row>
      <xdr:rowOff>0</xdr:rowOff>
    </xdr:from>
    <xdr:to>
      <xdr:col>19</xdr:col>
      <xdr:colOff>504825</xdr:colOff>
      <xdr:row>25</xdr:row>
      <xdr:rowOff>15241</xdr:rowOff>
    </xdr:to>
    <xdr:pic>
      <xdr:nvPicPr>
        <xdr:cNvPr id="15" name="図 14"/>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90500" y="4695825"/>
          <a:ext cx="11087100" cy="2225041"/>
        </a:xfrm>
        <a:prstGeom prst="rect">
          <a:avLst/>
        </a:prstGeom>
        <a:noFill/>
        <a:ln>
          <a:noFill/>
        </a:ln>
      </xdr:spPr>
    </xdr:pic>
    <xdr:clientData/>
  </xdr:twoCellAnchor>
  <xdr:twoCellAnchor editAs="oneCell">
    <xdr:from>
      <xdr:col>2</xdr:col>
      <xdr:colOff>0</xdr:colOff>
      <xdr:row>44</xdr:row>
      <xdr:rowOff>0</xdr:rowOff>
    </xdr:from>
    <xdr:to>
      <xdr:col>19</xdr:col>
      <xdr:colOff>504825</xdr:colOff>
      <xdr:row>45</xdr:row>
      <xdr:rowOff>19685</xdr:rowOff>
    </xdr:to>
    <xdr:pic>
      <xdr:nvPicPr>
        <xdr:cNvPr id="16" name="図 15"/>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90500" y="11410950"/>
          <a:ext cx="11087100" cy="307721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0</xdr:colOff>
      <xdr:row>24</xdr:row>
      <xdr:rowOff>0</xdr:rowOff>
    </xdr:from>
    <xdr:to>
      <xdr:col>19</xdr:col>
      <xdr:colOff>504825</xdr:colOff>
      <xdr:row>25</xdr:row>
      <xdr:rowOff>15875</xdr:rowOff>
    </xdr:to>
    <xdr:pic>
      <xdr:nvPicPr>
        <xdr:cNvPr id="2" name="図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4695825"/>
          <a:ext cx="11087100" cy="1196975"/>
        </a:xfrm>
        <a:prstGeom prst="rect">
          <a:avLst/>
        </a:prstGeom>
        <a:noFill/>
        <a:ln>
          <a:noFill/>
        </a:ln>
      </xdr:spPr>
    </xdr:pic>
    <xdr:clientData/>
  </xdr:twoCellAnchor>
  <xdr:twoCellAnchor editAs="oneCell">
    <xdr:from>
      <xdr:col>2</xdr:col>
      <xdr:colOff>0</xdr:colOff>
      <xdr:row>44</xdr:row>
      <xdr:rowOff>0</xdr:rowOff>
    </xdr:from>
    <xdr:to>
      <xdr:col>19</xdr:col>
      <xdr:colOff>504825</xdr:colOff>
      <xdr:row>45</xdr:row>
      <xdr:rowOff>635</xdr:rowOff>
    </xdr:to>
    <xdr:pic>
      <xdr:nvPicPr>
        <xdr:cNvPr id="3" name="図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11363325"/>
          <a:ext cx="11087100" cy="1400810"/>
        </a:xfrm>
        <a:prstGeom prst="rect">
          <a:avLst/>
        </a:prstGeom>
        <a:noFill/>
        <a:ln>
          <a:noFill/>
        </a:ln>
      </xdr:spPr>
    </xdr:pic>
    <xdr:clientData/>
  </xdr:twoCellAnchor>
  <xdr:twoCellAnchor editAs="oneCell">
    <xdr:from>
      <xdr:col>2</xdr:col>
      <xdr:colOff>0</xdr:colOff>
      <xdr:row>64</xdr:row>
      <xdr:rowOff>0</xdr:rowOff>
    </xdr:from>
    <xdr:to>
      <xdr:col>19</xdr:col>
      <xdr:colOff>504825</xdr:colOff>
      <xdr:row>65</xdr:row>
      <xdr:rowOff>8255</xdr:rowOff>
    </xdr:to>
    <xdr:pic>
      <xdr:nvPicPr>
        <xdr:cNvPr id="4" name="図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17792700"/>
          <a:ext cx="11087100" cy="1027430"/>
        </a:xfrm>
        <a:prstGeom prst="rect">
          <a:avLst/>
        </a:prstGeom>
        <a:noFill/>
        <a:ln>
          <a:noFill/>
        </a:ln>
      </xdr:spPr>
    </xdr:pic>
    <xdr:clientData/>
  </xdr:twoCellAnchor>
  <xdr:twoCellAnchor editAs="oneCell">
    <xdr:from>
      <xdr:col>2</xdr:col>
      <xdr:colOff>0</xdr:colOff>
      <xdr:row>74</xdr:row>
      <xdr:rowOff>0</xdr:rowOff>
    </xdr:from>
    <xdr:to>
      <xdr:col>19</xdr:col>
      <xdr:colOff>504825</xdr:colOff>
      <xdr:row>75</xdr:row>
      <xdr:rowOff>8255</xdr:rowOff>
    </xdr:to>
    <xdr:pic>
      <xdr:nvPicPr>
        <xdr:cNvPr id="5" name="図 4"/>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0500" y="20469225"/>
          <a:ext cx="11087100" cy="1027430"/>
        </a:xfrm>
        <a:prstGeom prst="rect">
          <a:avLst/>
        </a:prstGeom>
        <a:noFill/>
        <a:ln>
          <a:noFill/>
        </a:ln>
      </xdr:spPr>
    </xdr:pic>
    <xdr:clientData/>
  </xdr:twoCellAnchor>
  <xdr:twoCellAnchor editAs="oneCell">
    <xdr:from>
      <xdr:col>2</xdr:col>
      <xdr:colOff>0</xdr:colOff>
      <xdr:row>84</xdr:row>
      <xdr:rowOff>0</xdr:rowOff>
    </xdr:from>
    <xdr:to>
      <xdr:col>19</xdr:col>
      <xdr:colOff>504825</xdr:colOff>
      <xdr:row>85</xdr:row>
      <xdr:rowOff>8255</xdr:rowOff>
    </xdr:to>
    <xdr:pic>
      <xdr:nvPicPr>
        <xdr:cNvPr id="6" name="図 5"/>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23145750"/>
          <a:ext cx="11087100" cy="1027430"/>
        </a:xfrm>
        <a:prstGeom prst="rect">
          <a:avLst/>
        </a:prstGeom>
        <a:noFill/>
        <a:ln>
          <a:noFill/>
        </a:ln>
      </xdr:spPr>
    </xdr:pic>
    <xdr:clientData/>
  </xdr:twoCellAnchor>
  <xdr:twoCellAnchor editAs="oneCell">
    <xdr:from>
      <xdr:col>2</xdr:col>
      <xdr:colOff>0</xdr:colOff>
      <xdr:row>94</xdr:row>
      <xdr:rowOff>0</xdr:rowOff>
    </xdr:from>
    <xdr:to>
      <xdr:col>19</xdr:col>
      <xdr:colOff>504825</xdr:colOff>
      <xdr:row>94</xdr:row>
      <xdr:rowOff>689610</xdr:rowOff>
    </xdr:to>
    <xdr:pic>
      <xdr:nvPicPr>
        <xdr:cNvPr id="7" name="図 6"/>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25822275"/>
          <a:ext cx="11087100" cy="689610"/>
        </a:xfrm>
        <a:prstGeom prst="rect">
          <a:avLst/>
        </a:prstGeom>
        <a:noFill/>
        <a:ln>
          <a:noFill/>
        </a:ln>
      </xdr:spPr>
    </xdr:pic>
    <xdr:clientData/>
  </xdr:twoCellAnchor>
  <xdr:twoCellAnchor editAs="oneCell">
    <xdr:from>
      <xdr:col>2</xdr:col>
      <xdr:colOff>0</xdr:colOff>
      <xdr:row>104</xdr:row>
      <xdr:rowOff>0</xdr:rowOff>
    </xdr:from>
    <xdr:to>
      <xdr:col>19</xdr:col>
      <xdr:colOff>504825</xdr:colOff>
      <xdr:row>105</xdr:row>
      <xdr:rowOff>8255</xdr:rowOff>
    </xdr:to>
    <xdr:pic>
      <xdr:nvPicPr>
        <xdr:cNvPr id="8" name="図 7"/>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0" y="28184475"/>
          <a:ext cx="11087100" cy="1027430"/>
        </a:xfrm>
        <a:prstGeom prst="rect">
          <a:avLst/>
        </a:prstGeom>
        <a:noFill/>
        <a:ln>
          <a:noFill/>
        </a:ln>
      </xdr:spPr>
    </xdr:pic>
    <xdr:clientData/>
  </xdr:twoCellAnchor>
  <xdr:twoCellAnchor editAs="oneCell">
    <xdr:from>
      <xdr:col>2</xdr:col>
      <xdr:colOff>0</xdr:colOff>
      <xdr:row>114</xdr:row>
      <xdr:rowOff>0</xdr:rowOff>
    </xdr:from>
    <xdr:to>
      <xdr:col>19</xdr:col>
      <xdr:colOff>504825</xdr:colOff>
      <xdr:row>115</xdr:row>
      <xdr:rowOff>14606</xdr:rowOff>
    </xdr:to>
    <xdr:pic>
      <xdr:nvPicPr>
        <xdr:cNvPr id="9" name="図 8"/>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0500" y="30861000"/>
          <a:ext cx="11087100" cy="2672081"/>
        </a:xfrm>
        <a:prstGeom prst="rect">
          <a:avLst/>
        </a:prstGeom>
        <a:noFill/>
        <a:ln>
          <a:noFill/>
        </a:ln>
      </xdr:spPr>
    </xdr:pic>
    <xdr:clientData/>
  </xdr:twoCellAnchor>
  <xdr:twoCellAnchor editAs="oneCell">
    <xdr:from>
      <xdr:col>2</xdr:col>
      <xdr:colOff>0</xdr:colOff>
      <xdr:row>124</xdr:row>
      <xdr:rowOff>0</xdr:rowOff>
    </xdr:from>
    <xdr:to>
      <xdr:col>19</xdr:col>
      <xdr:colOff>504825</xdr:colOff>
      <xdr:row>125</xdr:row>
      <xdr:rowOff>8255</xdr:rowOff>
    </xdr:to>
    <xdr:pic>
      <xdr:nvPicPr>
        <xdr:cNvPr id="10" name="図 9"/>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90500" y="35175825"/>
          <a:ext cx="11087100" cy="1027430"/>
        </a:xfrm>
        <a:prstGeom prst="rect">
          <a:avLst/>
        </a:prstGeom>
        <a:noFill/>
        <a:ln>
          <a:noFill/>
        </a:ln>
      </xdr:spPr>
    </xdr:pic>
    <xdr:clientData/>
  </xdr:twoCellAnchor>
  <xdr:twoCellAnchor editAs="oneCell">
    <xdr:from>
      <xdr:col>2</xdr:col>
      <xdr:colOff>0</xdr:colOff>
      <xdr:row>134</xdr:row>
      <xdr:rowOff>0</xdr:rowOff>
    </xdr:from>
    <xdr:to>
      <xdr:col>19</xdr:col>
      <xdr:colOff>504825</xdr:colOff>
      <xdr:row>135</xdr:row>
      <xdr:rowOff>8255</xdr:rowOff>
    </xdr:to>
    <xdr:pic>
      <xdr:nvPicPr>
        <xdr:cNvPr id="11" name="図 10"/>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90500" y="37852350"/>
          <a:ext cx="11087100" cy="1027430"/>
        </a:xfrm>
        <a:prstGeom prst="rect">
          <a:avLst/>
        </a:prstGeom>
        <a:noFill/>
        <a:ln>
          <a:noFill/>
        </a:ln>
      </xdr:spPr>
    </xdr:pic>
    <xdr:clientData/>
  </xdr:twoCellAnchor>
  <xdr:twoCellAnchor editAs="oneCell">
    <xdr:from>
      <xdr:col>2</xdr:col>
      <xdr:colOff>0</xdr:colOff>
      <xdr:row>144</xdr:row>
      <xdr:rowOff>0</xdr:rowOff>
    </xdr:from>
    <xdr:to>
      <xdr:col>19</xdr:col>
      <xdr:colOff>504825</xdr:colOff>
      <xdr:row>145</xdr:row>
      <xdr:rowOff>8255</xdr:rowOff>
    </xdr:to>
    <xdr:pic>
      <xdr:nvPicPr>
        <xdr:cNvPr id="12" name="図 1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90500" y="40528875"/>
          <a:ext cx="11087100" cy="1027430"/>
        </a:xfrm>
        <a:prstGeom prst="rect">
          <a:avLst/>
        </a:prstGeom>
        <a:noFill/>
        <a:ln>
          <a:noFill/>
        </a:ln>
      </xdr:spPr>
    </xdr:pic>
    <xdr:clientData/>
  </xdr:twoCellAnchor>
  <xdr:twoCellAnchor editAs="oneCell">
    <xdr:from>
      <xdr:col>2</xdr:col>
      <xdr:colOff>0</xdr:colOff>
      <xdr:row>154</xdr:row>
      <xdr:rowOff>0</xdr:rowOff>
    </xdr:from>
    <xdr:to>
      <xdr:col>19</xdr:col>
      <xdr:colOff>504825</xdr:colOff>
      <xdr:row>155</xdr:row>
      <xdr:rowOff>17780</xdr:rowOff>
    </xdr:to>
    <xdr:pic>
      <xdr:nvPicPr>
        <xdr:cNvPr id="13" name="図 12"/>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90500" y="43205400"/>
          <a:ext cx="11087100" cy="1198880"/>
        </a:xfrm>
        <a:prstGeom prst="rect">
          <a:avLst/>
        </a:prstGeom>
        <a:noFill/>
        <a:ln>
          <a:noFill/>
        </a:ln>
      </xdr:spPr>
    </xdr:pic>
    <xdr:clientData/>
  </xdr:twoCellAnchor>
  <xdr:twoCellAnchor editAs="oneCell">
    <xdr:from>
      <xdr:col>2</xdr:col>
      <xdr:colOff>0</xdr:colOff>
      <xdr:row>164</xdr:row>
      <xdr:rowOff>0</xdr:rowOff>
    </xdr:from>
    <xdr:to>
      <xdr:col>19</xdr:col>
      <xdr:colOff>504825</xdr:colOff>
      <xdr:row>165</xdr:row>
      <xdr:rowOff>8255</xdr:rowOff>
    </xdr:to>
    <xdr:pic>
      <xdr:nvPicPr>
        <xdr:cNvPr id="14" name="図 13"/>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90500" y="46043850"/>
          <a:ext cx="11087100" cy="1027430"/>
        </a:xfrm>
        <a:prstGeom prst="rect">
          <a:avLst/>
        </a:prstGeom>
        <a:noFill/>
        <a:ln>
          <a:noFill/>
        </a:ln>
      </xdr:spPr>
    </xdr:pic>
    <xdr:clientData/>
  </xdr:twoCellAnchor>
  <xdr:twoCellAnchor editAs="oneCell">
    <xdr:from>
      <xdr:col>2</xdr:col>
      <xdr:colOff>0</xdr:colOff>
      <xdr:row>194</xdr:row>
      <xdr:rowOff>0</xdr:rowOff>
    </xdr:from>
    <xdr:to>
      <xdr:col>19</xdr:col>
      <xdr:colOff>504825</xdr:colOff>
      <xdr:row>195</xdr:row>
      <xdr:rowOff>8255</xdr:rowOff>
    </xdr:to>
    <xdr:pic>
      <xdr:nvPicPr>
        <xdr:cNvPr id="15" name="図 14"/>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90500" y="55921275"/>
          <a:ext cx="11087100" cy="1027430"/>
        </a:xfrm>
        <a:prstGeom prst="rect">
          <a:avLst/>
        </a:prstGeom>
        <a:noFill/>
        <a:ln>
          <a:noFill/>
        </a:ln>
      </xdr:spPr>
    </xdr:pic>
    <xdr:clientData/>
  </xdr:twoCellAnchor>
  <xdr:twoCellAnchor editAs="oneCell">
    <xdr:from>
      <xdr:col>2</xdr:col>
      <xdr:colOff>0</xdr:colOff>
      <xdr:row>214</xdr:row>
      <xdr:rowOff>0</xdr:rowOff>
    </xdr:from>
    <xdr:to>
      <xdr:col>19</xdr:col>
      <xdr:colOff>504825</xdr:colOff>
      <xdr:row>215</xdr:row>
      <xdr:rowOff>8255</xdr:rowOff>
    </xdr:to>
    <xdr:pic>
      <xdr:nvPicPr>
        <xdr:cNvPr id="16" name="図 15"/>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90500" y="62331600"/>
          <a:ext cx="11087100" cy="1027430"/>
        </a:xfrm>
        <a:prstGeom prst="rect">
          <a:avLst/>
        </a:prstGeom>
        <a:noFill/>
        <a:ln>
          <a:noFill/>
        </a:ln>
      </xdr:spPr>
    </xdr:pic>
    <xdr:clientData/>
  </xdr:twoCellAnchor>
  <xdr:twoCellAnchor editAs="oneCell">
    <xdr:from>
      <xdr:col>2</xdr:col>
      <xdr:colOff>0</xdr:colOff>
      <xdr:row>224</xdr:row>
      <xdr:rowOff>0</xdr:rowOff>
    </xdr:from>
    <xdr:to>
      <xdr:col>19</xdr:col>
      <xdr:colOff>504825</xdr:colOff>
      <xdr:row>225</xdr:row>
      <xdr:rowOff>8255</xdr:rowOff>
    </xdr:to>
    <xdr:pic>
      <xdr:nvPicPr>
        <xdr:cNvPr id="17" name="図 16"/>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90500" y="65008125"/>
          <a:ext cx="11087100" cy="1027430"/>
        </a:xfrm>
        <a:prstGeom prst="rect">
          <a:avLst/>
        </a:prstGeom>
        <a:noFill/>
        <a:ln>
          <a:noFill/>
        </a:ln>
      </xdr:spPr>
    </xdr:pic>
    <xdr:clientData/>
  </xdr:twoCellAnchor>
  <xdr:twoCellAnchor editAs="oneCell">
    <xdr:from>
      <xdr:col>2</xdr:col>
      <xdr:colOff>0</xdr:colOff>
      <xdr:row>234</xdr:row>
      <xdr:rowOff>0</xdr:rowOff>
    </xdr:from>
    <xdr:to>
      <xdr:col>19</xdr:col>
      <xdr:colOff>504825</xdr:colOff>
      <xdr:row>234</xdr:row>
      <xdr:rowOff>1614805</xdr:rowOff>
    </xdr:to>
    <xdr:pic>
      <xdr:nvPicPr>
        <xdr:cNvPr id="18" name="図 17"/>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90500" y="67684650"/>
          <a:ext cx="11087100" cy="1614805"/>
        </a:xfrm>
        <a:prstGeom prst="rect">
          <a:avLst/>
        </a:prstGeom>
        <a:noFill/>
        <a:ln>
          <a:noFill/>
        </a:ln>
      </xdr:spPr>
    </xdr:pic>
    <xdr:clientData/>
  </xdr:twoCellAnchor>
  <xdr:twoCellAnchor editAs="oneCell">
    <xdr:from>
      <xdr:col>2</xdr:col>
      <xdr:colOff>0</xdr:colOff>
      <xdr:row>254</xdr:row>
      <xdr:rowOff>0</xdr:rowOff>
    </xdr:from>
    <xdr:to>
      <xdr:col>19</xdr:col>
      <xdr:colOff>504825</xdr:colOff>
      <xdr:row>255</xdr:row>
      <xdr:rowOff>8255</xdr:rowOff>
    </xdr:to>
    <xdr:pic>
      <xdr:nvPicPr>
        <xdr:cNvPr id="19" name="図 18"/>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90500" y="73980675"/>
          <a:ext cx="11087100" cy="1027430"/>
        </a:xfrm>
        <a:prstGeom prst="rect">
          <a:avLst/>
        </a:prstGeom>
        <a:noFill/>
        <a:ln>
          <a:noFill/>
        </a:ln>
      </xdr:spPr>
    </xdr:pic>
    <xdr:clientData/>
  </xdr:twoCellAnchor>
  <xdr:twoCellAnchor editAs="oneCell">
    <xdr:from>
      <xdr:col>2</xdr:col>
      <xdr:colOff>0</xdr:colOff>
      <xdr:row>204</xdr:row>
      <xdr:rowOff>0</xdr:rowOff>
    </xdr:from>
    <xdr:to>
      <xdr:col>19</xdr:col>
      <xdr:colOff>504825</xdr:colOff>
      <xdr:row>205</xdr:row>
      <xdr:rowOff>10796</xdr:rowOff>
    </xdr:to>
    <xdr:pic>
      <xdr:nvPicPr>
        <xdr:cNvPr id="20" name="図 19"/>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90500" y="58597800"/>
          <a:ext cx="11087100" cy="2087246"/>
        </a:xfrm>
        <a:prstGeom prst="rect">
          <a:avLst/>
        </a:prstGeom>
        <a:noFill/>
        <a:ln>
          <a:noFill/>
        </a:ln>
      </xdr:spPr>
    </xdr:pic>
    <xdr:clientData/>
  </xdr:twoCellAnchor>
  <xdr:twoCellAnchor editAs="oneCell">
    <xdr:from>
      <xdr:col>2</xdr:col>
      <xdr:colOff>0</xdr:colOff>
      <xdr:row>54</xdr:row>
      <xdr:rowOff>0</xdr:rowOff>
    </xdr:from>
    <xdr:to>
      <xdr:col>19</xdr:col>
      <xdr:colOff>504825</xdr:colOff>
      <xdr:row>54</xdr:row>
      <xdr:rowOff>1708785</xdr:rowOff>
    </xdr:to>
    <xdr:pic>
      <xdr:nvPicPr>
        <xdr:cNvPr id="21" name="図 20"/>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90500" y="14420850"/>
          <a:ext cx="11087100" cy="1708785"/>
        </a:xfrm>
        <a:prstGeom prst="rect">
          <a:avLst/>
        </a:prstGeom>
        <a:noFill/>
        <a:ln>
          <a:noFill/>
        </a:ln>
      </xdr:spPr>
    </xdr:pic>
    <xdr:clientData/>
  </xdr:twoCellAnchor>
  <xdr:twoCellAnchor editAs="oneCell">
    <xdr:from>
      <xdr:col>2</xdr:col>
      <xdr:colOff>0</xdr:colOff>
      <xdr:row>34</xdr:row>
      <xdr:rowOff>0</xdr:rowOff>
    </xdr:from>
    <xdr:to>
      <xdr:col>19</xdr:col>
      <xdr:colOff>504825</xdr:colOff>
      <xdr:row>35</xdr:row>
      <xdr:rowOff>19051</xdr:rowOff>
    </xdr:to>
    <xdr:pic>
      <xdr:nvPicPr>
        <xdr:cNvPr id="22" name="図 2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90500" y="7534275"/>
          <a:ext cx="11087100" cy="2190751"/>
        </a:xfrm>
        <a:prstGeom prst="rect">
          <a:avLst/>
        </a:prstGeom>
        <a:noFill/>
        <a:ln>
          <a:noFill/>
        </a:ln>
      </xdr:spPr>
    </xdr:pic>
    <xdr:clientData/>
  </xdr:twoCellAnchor>
  <xdr:twoCellAnchor editAs="oneCell">
    <xdr:from>
      <xdr:col>2</xdr:col>
      <xdr:colOff>0</xdr:colOff>
      <xdr:row>174</xdr:row>
      <xdr:rowOff>0</xdr:rowOff>
    </xdr:from>
    <xdr:to>
      <xdr:col>19</xdr:col>
      <xdr:colOff>504825</xdr:colOff>
      <xdr:row>175</xdr:row>
      <xdr:rowOff>6985</xdr:rowOff>
    </xdr:to>
    <xdr:pic>
      <xdr:nvPicPr>
        <xdr:cNvPr id="23" name="図 22"/>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90500" y="48720375"/>
          <a:ext cx="11087100" cy="2483485"/>
        </a:xfrm>
        <a:prstGeom prst="rect">
          <a:avLst/>
        </a:prstGeom>
        <a:noFill/>
        <a:ln>
          <a:noFill/>
        </a:ln>
      </xdr:spPr>
    </xdr:pic>
    <xdr:clientData/>
  </xdr:twoCellAnchor>
  <xdr:twoCellAnchor editAs="oneCell">
    <xdr:from>
      <xdr:col>2</xdr:col>
      <xdr:colOff>0</xdr:colOff>
      <xdr:row>184</xdr:row>
      <xdr:rowOff>0</xdr:rowOff>
    </xdr:from>
    <xdr:to>
      <xdr:col>19</xdr:col>
      <xdr:colOff>504825</xdr:colOff>
      <xdr:row>185</xdr:row>
      <xdr:rowOff>6349</xdr:rowOff>
    </xdr:to>
    <xdr:pic>
      <xdr:nvPicPr>
        <xdr:cNvPr id="24" name="図 23"/>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90500" y="52854225"/>
          <a:ext cx="11087100" cy="1416049"/>
        </a:xfrm>
        <a:prstGeom prst="rect">
          <a:avLst/>
        </a:prstGeom>
        <a:noFill/>
        <a:ln>
          <a:noFill/>
        </a:ln>
      </xdr:spPr>
    </xdr:pic>
    <xdr:clientData/>
  </xdr:twoCellAnchor>
  <xdr:twoCellAnchor editAs="oneCell">
    <xdr:from>
      <xdr:col>2</xdr:col>
      <xdr:colOff>0</xdr:colOff>
      <xdr:row>244</xdr:row>
      <xdr:rowOff>0</xdr:rowOff>
    </xdr:from>
    <xdr:to>
      <xdr:col>19</xdr:col>
      <xdr:colOff>504825</xdr:colOff>
      <xdr:row>245</xdr:row>
      <xdr:rowOff>6985</xdr:rowOff>
    </xdr:to>
    <xdr:pic>
      <xdr:nvPicPr>
        <xdr:cNvPr id="25" name="図 24"/>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190500" y="70961250"/>
          <a:ext cx="11087100" cy="1369060"/>
        </a:xfrm>
        <a:prstGeom prst="rect">
          <a:avLst/>
        </a:prstGeom>
        <a:noFill/>
        <a:ln>
          <a:noFill/>
        </a:ln>
      </xdr:spPr>
    </xdr:pic>
    <xdr:clientData/>
  </xdr:twoCellAnchor>
  <xdr:twoCellAnchor editAs="oneCell">
    <xdr:from>
      <xdr:col>2</xdr:col>
      <xdr:colOff>0</xdr:colOff>
      <xdr:row>264</xdr:row>
      <xdr:rowOff>0</xdr:rowOff>
    </xdr:from>
    <xdr:to>
      <xdr:col>19</xdr:col>
      <xdr:colOff>504825</xdr:colOff>
      <xdr:row>265</xdr:row>
      <xdr:rowOff>22859</xdr:rowOff>
    </xdr:to>
    <xdr:pic>
      <xdr:nvPicPr>
        <xdr:cNvPr id="26" name="図 25"/>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90500" y="76657200"/>
          <a:ext cx="11087100" cy="177545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18</xdr:row>
      <xdr:rowOff>45720</xdr:rowOff>
    </xdr:from>
    <xdr:to>
      <xdr:col>26</xdr:col>
      <xdr:colOff>0</xdr:colOff>
      <xdr:row>45</xdr:row>
      <xdr:rowOff>0</xdr:rowOff>
    </xdr:to>
    <xdr:graphicFrame macro="">
      <xdr:nvGraphicFramePr>
        <xdr:cNvPr id="2" name="graph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63</xdr:row>
      <xdr:rowOff>45720</xdr:rowOff>
    </xdr:from>
    <xdr:to>
      <xdr:col>26</xdr:col>
      <xdr:colOff>0</xdr:colOff>
      <xdr:row>90</xdr:row>
      <xdr:rowOff>0</xdr:rowOff>
    </xdr:to>
    <xdr:graphicFrame macro="">
      <xdr:nvGraphicFramePr>
        <xdr:cNvPr id="3" name="graph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18</xdr:row>
      <xdr:rowOff>45720</xdr:rowOff>
    </xdr:from>
    <xdr:to>
      <xdr:col>26</xdr:col>
      <xdr:colOff>0</xdr:colOff>
      <xdr:row>45</xdr:row>
      <xdr:rowOff>0</xdr:rowOff>
    </xdr:to>
    <xdr:graphicFrame macro="">
      <xdr:nvGraphicFramePr>
        <xdr:cNvPr id="2" name="graph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110</xdr:row>
      <xdr:rowOff>45720</xdr:rowOff>
    </xdr:from>
    <xdr:to>
      <xdr:col>26</xdr:col>
      <xdr:colOff>0</xdr:colOff>
      <xdr:row>137</xdr:row>
      <xdr:rowOff>0</xdr:rowOff>
    </xdr:to>
    <xdr:graphicFrame macro="">
      <xdr:nvGraphicFramePr>
        <xdr:cNvPr id="3" name="graph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65</xdr:row>
      <xdr:rowOff>45720</xdr:rowOff>
    </xdr:from>
    <xdr:to>
      <xdr:col>26</xdr:col>
      <xdr:colOff>0</xdr:colOff>
      <xdr:row>92</xdr:row>
      <xdr:rowOff>0</xdr:rowOff>
    </xdr:to>
    <xdr:graphicFrame macro="">
      <xdr:nvGraphicFramePr>
        <xdr:cNvPr id="4" name="graph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204993</xdr:colOff>
      <xdr:row>42</xdr:row>
      <xdr:rowOff>138458</xdr:rowOff>
    </xdr:from>
    <xdr:to>
      <xdr:col>3</xdr:col>
      <xdr:colOff>458993</xdr:colOff>
      <xdr:row>42</xdr:row>
      <xdr:rowOff>265458</xdr:rowOff>
    </xdr:to>
    <xdr:sp macro="" textlink="">
      <xdr:nvSpPr>
        <xdr:cNvPr id="2" name="正方形/長方形 1"/>
        <xdr:cNvSpPr/>
      </xdr:nvSpPr>
      <xdr:spPr>
        <a:xfrm>
          <a:off x="1814718" y="14921258"/>
          <a:ext cx="254000" cy="127000"/>
        </a:xfrm>
        <a:prstGeom prst="rect">
          <a:avLst/>
        </a:prstGeom>
        <a:solidFill>
          <a:schemeClr val="bg1">
            <a:lumMod val="6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200025</xdr:colOff>
      <xdr:row>45</xdr:row>
      <xdr:rowOff>0</xdr:rowOff>
    </xdr:from>
    <xdr:to>
      <xdr:col>6</xdr:col>
      <xdr:colOff>419087</xdr:colOff>
      <xdr:row>45</xdr:row>
      <xdr:rowOff>533400</xdr:rowOff>
    </xdr:to>
    <xdr:grpSp>
      <xdr:nvGrpSpPr>
        <xdr:cNvPr id="2" name="グループ化 1"/>
        <xdr:cNvGrpSpPr/>
      </xdr:nvGrpSpPr>
      <xdr:grpSpPr>
        <a:xfrm>
          <a:off x="2438400" y="16605250"/>
          <a:ext cx="1489062" cy="533400"/>
          <a:chOff x="2494095" y="15392400"/>
          <a:chExt cx="1419225" cy="533400"/>
        </a:xfrm>
      </xdr:grpSpPr>
      <xdr:sp macro="" textlink="">
        <xdr:nvSpPr>
          <xdr:cNvPr id="3" name="正方形/長方形 2"/>
          <xdr:cNvSpPr/>
        </xdr:nvSpPr>
        <xdr:spPr bwMode="auto">
          <a:xfrm>
            <a:off x="2494095" y="15392400"/>
            <a:ext cx="1419225" cy="533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wrap="square" lIns="0" tIns="0" rIns="0" bIns="0" rtlCol="0" anchor="ctr" anchorCtr="0">
            <a:noAutofit/>
          </a:bodyPr>
          <a:lstStyle/>
          <a:p>
            <a:pPr algn="l"/>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6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４</a:t>
            </a:r>
            <a:r>
              <a:rPr kumimoji="1" lang="en-US" altLang="ja-JP" sz="1100" i="1" baseline="0">
                <a:solidFill>
                  <a:sysClr val="windowText" lastClr="000000"/>
                </a:solidFill>
                <a:latin typeface="Times New Roman" panose="02020603050405020304" pitchFamily="18" charset="0"/>
                <a:ea typeface="HG丸ｺﾞｼｯｸM-PRO" pitchFamily="50" charset="-128"/>
                <a:cs typeface="Times New Roman" panose="02020603050405020304" pitchFamily="18" charset="0"/>
              </a:rPr>
              <a:t>x</a:t>
            </a:r>
            <a:r>
              <a:rPr kumimoji="1" lang="en-US" altLang="ja-JP" sz="500" i="1" baseline="0">
                <a:solidFill>
                  <a:sysClr val="windowText" lastClr="000000"/>
                </a:solidFill>
                <a:latin typeface="ＭＳ ゴシック" panose="020B0609070205080204" pitchFamily="49" charset="-128"/>
                <a:ea typeface="ＭＳ ゴシック" panose="020B0609070205080204" pitchFamily="49" charset="-128"/>
                <a:cs typeface="Times New Roman" panose="02020603050405020304"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a:t>
            </a:r>
            <a:r>
              <a:rPr kumimoji="1" lang="ja-JP" altLang="en-US" sz="5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２</a:t>
            </a:r>
            <a:r>
              <a:rPr kumimoji="1" lang="en-US" altLang="ja-JP" sz="1100" i="1" baseline="0">
                <a:solidFill>
                  <a:sysClr val="windowText" lastClr="000000"/>
                </a:solidFill>
                <a:latin typeface="Times New Roman" panose="02020603050405020304" pitchFamily="18" charset="0"/>
                <a:ea typeface="ＭＳ ゴシック" panose="020B0609070205080204" pitchFamily="49" charset="-128"/>
                <a:cs typeface="Times New Roman" panose="02020603050405020304" pitchFamily="18" charset="0"/>
              </a:rPr>
              <a:t>y</a:t>
            </a:r>
            <a:r>
              <a:rPr kumimoji="1" lang="en-US" altLang="ja-JP" sz="1100" i="0" baseline="0">
                <a:solidFill>
                  <a:sysClr val="windowText" lastClr="000000"/>
                </a:solidFill>
                <a:latin typeface="ＭＳ Ｐゴシック" panose="020B0600070205080204" pitchFamily="50" charset="-128"/>
                <a:ea typeface="ＭＳ Ｐゴシック" panose="020B0600070205080204" pitchFamily="50" charset="-128"/>
                <a:cs typeface="Times New Roman" pitchFamily="18" charset="0"/>
              </a:rPr>
              <a:t> </a:t>
            </a:r>
            <a:r>
              <a:rPr kumimoji="1" lang="ja-JP" altLang="en-US" sz="1100" i="0" baseline="0">
                <a:solidFill>
                  <a:sysClr val="windowText" lastClr="000000"/>
                </a:solidFill>
                <a:latin typeface="ＭＳ Ｐゴシック" pitchFamily="50" charset="-128"/>
                <a:ea typeface="ＭＳ Ｐゴシック" pitchFamily="50" charset="-128"/>
                <a:cs typeface="Times New Roman" pitchFamily="18" charset="0"/>
              </a:rPr>
              <a:t>＝ ５</a:t>
            </a:r>
            <a:endParaRPr kumimoji="1" lang="en-US" altLang="ja-JP" sz="1100" i="0" baseline="0">
              <a:solidFill>
                <a:sysClr val="windowText" lastClr="000000"/>
              </a:solidFill>
              <a:latin typeface="ＭＳ Ｐゴシック" pitchFamily="50" charset="-128"/>
              <a:ea typeface="ＭＳ Ｐゴシック" pitchFamily="50" charset="-128"/>
              <a:cs typeface="Times New Roman" pitchFamily="18" charset="0"/>
            </a:endParaRPr>
          </a:p>
          <a:p>
            <a:pPr algn="l"/>
            <a:r>
              <a:rPr kumimoji="1" lang="en-US" altLang="ja-JP"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en-US" altLang="ja-JP" sz="1100" i="1" baseline="0">
                <a:solidFill>
                  <a:sysClr val="windowText" lastClr="000000"/>
                </a:solidFill>
                <a:latin typeface="Times New Roman" panose="02020603050405020304" pitchFamily="18" charset="0"/>
                <a:ea typeface="HG丸ｺﾞｼｯｸM-PRO" pitchFamily="50" charset="-128"/>
                <a:cs typeface="Times New Roman" panose="02020603050405020304" pitchFamily="18" charset="0"/>
              </a:rPr>
              <a:t>x</a:t>
            </a:r>
            <a:r>
              <a:rPr kumimoji="1" lang="en-US" altLang="ja-JP" sz="500" i="1" baseline="0">
                <a:solidFill>
                  <a:sysClr val="windowText" lastClr="000000"/>
                </a:solidFill>
                <a:latin typeface="ＭＳ ゴシック" panose="020B0609070205080204" pitchFamily="49" charset="-128"/>
                <a:ea typeface="ＭＳ ゴシック" panose="020B0609070205080204" pitchFamily="49" charset="-128"/>
                <a:cs typeface="Times New Roman" panose="02020603050405020304"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a:t>
            </a:r>
            <a:r>
              <a:rPr kumimoji="1" lang="ja-JP" altLang="en-US" sz="5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en-US" altLang="ja-JP" sz="1100" i="1" baseline="0">
                <a:solidFill>
                  <a:sysClr val="windowText" lastClr="000000"/>
                </a:solidFill>
                <a:latin typeface="Times New Roman" panose="02020603050405020304" pitchFamily="18" charset="0"/>
                <a:ea typeface="ＭＳ ゴシック" panose="020B0609070205080204" pitchFamily="49" charset="-128"/>
                <a:cs typeface="Times New Roman" panose="02020603050405020304" pitchFamily="18" charset="0"/>
              </a:rPr>
              <a:t>y</a:t>
            </a:r>
            <a:r>
              <a:rPr kumimoji="1" lang="en-US" altLang="ja-JP" sz="1100" i="0" baseline="0">
                <a:solidFill>
                  <a:sysClr val="windowText" lastClr="000000"/>
                </a:solidFill>
                <a:latin typeface="ＭＳ Ｐゴシック" panose="020B0600070205080204" pitchFamily="50" charset="-128"/>
                <a:ea typeface="ＭＳ Ｐゴシック" panose="020B0600070205080204" pitchFamily="50" charset="-128"/>
                <a:cs typeface="Times New Roman" pitchFamily="18" charset="0"/>
              </a:rPr>
              <a:t> </a:t>
            </a:r>
            <a:r>
              <a:rPr kumimoji="1" lang="ja-JP" altLang="en-US" sz="1100" i="0" baseline="0">
                <a:solidFill>
                  <a:sysClr val="windowText" lastClr="000000"/>
                </a:solidFill>
                <a:latin typeface="ＭＳ Ｐゴシック" pitchFamily="50" charset="-128"/>
                <a:ea typeface="ＭＳ Ｐゴシック" pitchFamily="50" charset="-128"/>
                <a:cs typeface="Times New Roman" pitchFamily="18" charset="0"/>
              </a:rPr>
              <a:t>＝ ２</a:t>
            </a:r>
            <a:endParaRPr kumimoji="1" lang="en-US" altLang="ja-JP" sz="1100" i="0" baseline="0">
              <a:solidFill>
                <a:sysClr val="windowText" lastClr="000000"/>
              </a:solidFill>
              <a:latin typeface="ＭＳ Ｐゴシック" pitchFamily="50" charset="-128"/>
              <a:ea typeface="ＭＳ Ｐゴシック" pitchFamily="50" charset="-128"/>
            </a:endParaRPr>
          </a:p>
        </xdr:txBody>
      </xdr:sp>
      <xdr:sp macro="" textlink="">
        <xdr:nvSpPr>
          <xdr:cNvPr id="4" name="AutoShape 37"/>
          <xdr:cNvSpPr/>
        </xdr:nvSpPr>
        <xdr:spPr bwMode="auto">
          <a:xfrm>
            <a:off x="2522831" y="15506646"/>
            <a:ext cx="37964" cy="314306"/>
          </a:xfrm>
          <a:prstGeom prst="leftBrace">
            <a:avLst>
              <a:gd name="adj1" fmla="val 88889"/>
              <a:gd name="adj2" fmla="val 50000"/>
            </a:avLst>
          </a:prstGeom>
          <a:noFill/>
          <a:ln w="19050">
            <a:solidFill>
              <a:schemeClr val="tx1"/>
            </a:solidFill>
            <a:round/>
          </a:ln>
          <a:effectLst/>
          <a:scene3d>
            <a:camera prst="orthographicFront"/>
            <a:lightRig rig="threePt" dir="t"/>
          </a:scene3d>
          <a:sp3d extrusionH="76200" contourW="12700">
            <a:extrusionClr>
              <a:schemeClr val="bg1"/>
            </a:extrusionClr>
            <a:contourClr>
              <a:schemeClr val="bg1"/>
            </a:contourClr>
          </a:sp3d>
        </xdr:spPr>
        <xdr:txBody>
          <a:bodyPr/>
          <a:lstStyle/>
          <a:p>
            <a:endParaRPr lang="ja-JP" altLang="en-US"/>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209550</xdr:colOff>
      <xdr:row>44</xdr:row>
      <xdr:rowOff>161924</xdr:rowOff>
    </xdr:from>
    <xdr:to>
      <xdr:col>17</xdr:col>
      <xdr:colOff>66675</xdr:colOff>
      <xdr:row>44</xdr:row>
      <xdr:rowOff>533399</xdr:rowOff>
    </xdr:to>
    <xdr:sp macro="" textlink="">
      <xdr:nvSpPr>
        <xdr:cNvPr id="2" name="フローチャート: 処理 1"/>
        <xdr:cNvSpPr/>
      </xdr:nvSpPr>
      <xdr:spPr>
        <a:xfrm>
          <a:off x="9591675" y="16344899"/>
          <a:ext cx="323850" cy="371475"/>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a:t>
          </a:r>
        </a:p>
      </xdr:txBody>
    </xdr:sp>
    <xdr:clientData/>
  </xdr:twoCellAnchor>
  <xdr:twoCellAnchor>
    <xdr:from>
      <xdr:col>16</xdr:col>
      <xdr:colOff>209550</xdr:colOff>
      <xdr:row>44</xdr:row>
      <xdr:rowOff>161924</xdr:rowOff>
    </xdr:from>
    <xdr:to>
      <xdr:col>17</xdr:col>
      <xdr:colOff>66675</xdr:colOff>
      <xdr:row>44</xdr:row>
      <xdr:rowOff>533399</xdr:rowOff>
    </xdr:to>
    <xdr:sp macro="" textlink="">
      <xdr:nvSpPr>
        <xdr:cNvPr id="3" name="フローチャート: 処理 2"/>
        <xdr:cNvSpPr/>
      </xdr:nvSpPr>
      <xdr:spPr>
        <a:xfrm>
          <a:off x="9591675" y="16344899"/>
          <a:ext cx="323850" cy="371475"/>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447675</xdr:colOff>
      <xdr:row>89</xdr:row>
      <xdr:rowOff>38100</xdr:rowOff>
    </xdr:from>
    <xdr:to>
      <xdr:col>4</xdr:col>
      <xdr:colOff>701675</xdr:colOff>
      <xdr:row>89</xdr:row>
      <xdr:rowOff>165100</xdr:rowOff>
    </xdr:to>
    <xdr:sp macro="" textlink="">
      <xdr:nvSpPr>
        <xdr:cNvPr id="2" name="正方形/長方形 1"/>
        <xdr:cNvSpPr/>
      </xdr:nvSpPr>
      <xdr:spPr>
        <a:xfrm>
          <a:off x="1695450" y="23650575"/>
          <a:ext cx="254000" cy="127000"/>
        </a:xfrm>
        <a:prstGeom prst="rect">
          <a:avLst/>
        </a:prstGeom>
        <a:solidFill>
          <a:schemeClr val="bg1">
            <a:lumMod val="6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editAs="oneCell">
    <xdr:from>
      <xdr:col>2</xdr:col>
      <xdr:colOff>0</xdr:colOff>
      <xdr:row>24</xdr:row>
      <xdr:rowOff>0</xdr:rowOff>
    </xdr:from>
    <xdr:to>
      <xdr:col>19</xdr:col>
      <xdr:colOff>504825</xdr:colOff>
      <xdr:row>25</xdr:row>
      <xdr:rowOff>19050</xdr:rowOff>
    </xdr:to>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4695825"/>
          <a:ext cx="11087100" cy="1219200"/>
        </a:xfrm>
        <a:prstGeom prst="rect">
          <a:avLst/>
        </a:prstGeom>
        <a:noFill/>
        <a:ln>
          <a:noFill/>
        </a:ln>
      </xdr:spPr>
    </xdr:pic>
    <xdr:clientData/>
  </xdr:twoCellAnchor>
  <xdr:twoCellAnchor editAs="oneCell">
    <xdr:from>
      <xdr:col>1</xdr:col>
      <xdr:colOff>60324</xdr:colOff>
      <xdr:row>33</xdr:row>
      <xdr:rowOff>35983</xdr:rowOff>
    </xdr:from>
    <xdr:to>
      <xdr:col>19</xdr:col>
      <xdr:colOff>501649</xdr:colOff>
      <xdr:row>34</xdr:row>
      <xdr:rowOff>1755775</xdr:rowOff>
    </xdr:to>
    <xdr:pic>
      <xdr:nvPicPr>
        <xdr:cNvPr id="4" name="図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4149" y="7522633"/>
          <a:ext cx="11090275" cy="1786467"/>
        </a:xfrm>
        <a:prstGeom prst="rect">
          <a:avLst/>
        </a:prstGeom>
        <a:noFill/>
        <a:ln>
          <a:noFill/>
        </a:ln>
      </xdr:spPr>
    </xdr:pic>
    <xdr:clientData/>
  </xdr:twoCellAnchor>
  <xdr:twoCellAnchor editAs="oneCell">
    <xdr:from>
      <xdr:col>2</xdr:col>
      <xdr:colOff>0</xdr:colOff>
      <xdr:row>44</xdr:row>
      <xdr:rowOff>0</xdr:rowOff>
    </xdr:from>
    <xdr:to>
      <xdr:col>19</xdr:col>
      <xdr:colOff>504825</xdr:colOff>
      <xdr:row>45</xdr:row>
      <xdr:rowOff>9525</xdr:rowOff>
    </xdr:to>
    <xdr:pic>
      <xdr:nvPicPr>
        <xdr:cNvPr id="5" name="図 4"/>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10972800"/>
          <a:ext cx="11087100" cy="1219200"/>
        </a:xfrm>
        <a:prstGeom prst="rect">
          <a:avLst/>
        </a:prstGeom>
        <a:noFill/>
        <a:ln>
          <a:noFill/>
        </a:ln>
      </xdr:spPr>
    </xdr:pic>
    <xdr:clientData/>
  </xdr:twoCellAnchor>
  <xdr:twoCellAnchor editAs="oneCell">
    <xdr:from>
      <xdr:col>2</xdr:col>
      <xdr:colOff>0</xdr:colOff>
      <xdr:row>54</xdr:row>
      <xdr:rowOff>0</xdr:rowOff>
    </xdr:from>
    <xdr:to>
      <xdr:col>19</xdr:col>
      <xdr:colOff>504825</xdr:colOff>
      <xdr:row>55</xdr:row>
      <xdr:rowOff>19050</xdr:rowOff>
    </xdr:to>
    <xdr:pic>
      <xdr:nvPicPr>
        <xdr:cNvPr id="6" name="図 5"/>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0500" y="13839825"/>
          <a:ext cx="11087100" cy="609600"/>
        </a:xfrm>
        <a:prstGeom prst="rect">
          <a:avLst/>
        </a:prstGeom>
        <a:noFill/>
        <a:ln>
          <a:noFill/>
        </a:ln>
      </xdr:spPr>
    </xdr:pic>
    <xdr:clientData/>
  </xdr:twoCellAnchor>
  <xdr:twoCellAnchor editAs="oneCell">
    <xdr:from>
      <xdr:col>2</xdr:col>
      <xdr:colOff>0</xdr:colOff>
      <xdr:row>64</xdr:row>
      <xdr:rowOff>0</xdr:rowOff>
    </xdr:from>
    <xdr:to>
      <xdr:col>19</xdr:col>
      <xdr:colOff>504825</xdr:colOff>
      <xdr:row>65</xdr:row>
      <xdr:rowOff>2645</xdr:rowOff>
    </xdr:to>
    <xdr:pic>
      <xdr:nvPicPr>
        <xdr:cNvPr id="7" name="図 6"/>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6087725"/>
          <a:ext cx="11087100" cy="1221845"/>
        </a:xfrm>
        <a:prstGeom prst="rect">
          <a:avLst/>
        </a:prstGeom>
        <a:noFill/>
        <a:ln>
          <a:noFill/>
        </a:ln>
      </xdr:spPr>
    </xdr:pic>
    <xdr:clientData/>
  </xdr:twoCellAnchor>
  <xdr:twoCellAnchor editAs="oneCell">
    <xdr:from>
      <xdr:col>2</xdr:col>
      <xdr:colOff>0</xdr:colOff>
      <xdr:row>74</xdr:row>
      <xdr:rowOff>0</xdr:rowOff>
    </xdr:from>
    <xdr:to>
      <xdr:col>19</xdr:col>
      <xdr:colOff>504825</xdr:colOff>
      <xdr:row>75</xdr:row>
      <xdr:rowOff>9525</xdr:rowOff>
    </xdr:to>
    <xdr:pic>
      <xdr:nvPicPr>
        <xdr:cNvPr id="8" name="図 7"/>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0" y="18964275"/>
          <a:ext cx="11087100" cy="1219200"/>
        </a:xfrm>
        <a:prstGeom prst="rect">
          <a:avLst/>
        </a:prstGeom>
        <a:noFill/>
        <a:ln>
          <a:noFill/>
        </a:ln>
      </xdr:spPr>
    </xdr:pic>
    <xdr:clientData/>
  </xdr:twoCellAnchor>
  <xdr:twoCellAnchor editAs="oneCell">
    <xdr:from>
      <xdr:col>2</xdr:col>
      <xdr:colOff>0</xdr:colOff>
      <xdr:row>84</xdr:row>
      <xdr:rowOff>0</xdr:rowOff>
    </xdr:from>
    <xdr:to>
      <xdr:col>19</xdr:col>
      <xdr:colOff>504825</xdr:colOff>
      <xdr:row>85</xdr:row>
      <xdr:rowOff>9525</xdr:rowOff>
    </xdr:to>
    <xdr:pic>
      <xdr:nvPicPr>
        <xdr:cNvPr id="9" name="図 8"/>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0500" y="21831300"/>
          <a:ext cx="11087100" cy="1219200"/>
        </a:xfrm>
        <a:prstGeom prst="rect">
          <a:avLst/>
        </a:prstGeom>
        <a:noFill/>
        <a:ln>
          <a:noFill/>
        </a:ln>
      </xdr:spPr>
    </xdr:pic>
    <xdr:clientData/>
  </xdr:twoCellAnchor>
  <xdr:twoCellAnchor editAs="oneCell">
    <xdr:from>
      <xdr:col>2</xdr:col>
      <xdr:colOff>0</xdr:colOff>
      <xdr:row>104</xdr:row>
      <xdr:rowOff>0</xdr:rowOff>
    </xdr:from>
    <xdr:to>
      <xdr:col>19</xdr:col>
      <xdr:colOff>504825</xdr:colOff>
      <xdr:row>105</xdr:row>
      <xdr:rowOff>19049</xdr:rowOff>
    </xdr:to>
    <xdr:pic>
      <xdr:nvPicPr>
        <xdr:cNvPr id="10" name="図 9"/>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90500" y="28117800"/>
          <a:ext cx="11087100" cy="1219199"/>
        </a:xfrm>
        <a:prstGeom prst="rect">
          <a:avLst/>
        </a:prstGeom>
        <a:noFill/>
        <a:ln>
          <a:noFill/>
        </a:ln>
      </xdr:spPr>
    </xdr:pic>
    <xdr:clientData/>
  </xdr:twoCellAnchor>
  <xdr:twoCellAnchor editAs="oneCell">
    <xdr:from>
      <xdr:col>2</xdr:col>
      <xdr:colOff>0</xdr:colOff>
      <xdr:row>114</xdr:row>
      <xdr:rowOff>0</xdr:rowOff>
    </xdr:from>
    <xdr:to>
      <xdr:col>19</xdr:col>
      <xdr:colOff>504825</xdr:colOff>
      <xdr:row>115</xdr:row>
      <xdr:rowOff>9525</xdr:rowOff>
    </xdr:to>
    <xdr:pic>
      <xdr:nvPicPr>
        <xdr:cNvPr id="11" name="図 10"/>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90500" y="30975300"/>
          <a:ext cx="11087100" cy="609600"/>
        </a:xfrm>
        <a:prstGeom prst="rect">
          <a:avLst/>
        </a:prstGeom>
        <a:noFill/>
        <a:ln>
          <a:noFill/>
        </a:ln>
      </xdr:spPr>
    </xdr:pic>
    <xdr:clientData/>
  </xdr:twoCellAnchor>
  <xdr:twoCellAnchor editAs="oneCell">
    <xdr:from>
      <xdr:col>2</xdr:col>
      <xdr:colOff>0</xdr:colOff>
      <xdr:row>124</xdr:row>
      <xdr:rowOff>0</xdr:rowOff>
    </xdr:from>
    <xdr:to>
      <xdr:col>19</xdr:col>
      <xdr:colOff>504825</xdr:colOff>
      <xdr:row>125</xdr:row>
      <xdr:rowOff>9525</xdr:rowOff>
    </xdr:to>
    <xdr:pic>
      <xdr:nvPicPr>
        <xdr:cNvPr id="12" name="図 1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90500" y="33232725"/>
          <a:ext cx="11087100" cy="1219200"/>
        </a:xfrm>
        <a:prstGeom prst="rect">
          <a:avLst/>
        </a:prstGeom>
        <a:noFill/>
        <a:ln>
          <a:noFill/>
        </a:ln>
      </xdr:spPr>
    </xdr:pic>
    <xdr:clientData/>
  </xdr:twoCellAnchor>
  <xdr:twoCellAnchor editAs="oneCell">
    <xdr:from>
      <xdr:col>2</xdr:col>
      <xdr:colOff>0</xdr:colOff>
      <xdr:row>134</xdr:row>
      <xdr:rowOff>0</xdr:rowOff>
    </xdr:from>
    <xdr:to>
      <xdr:col>19</xdr:col>
      <xdr:colOff>504825</xdr:colOff>
      <xdr:row>135</xdr:row>
      <xdr:rowOff>9525</xdr:rowOff>
    </xdr:to>
    <xdr:pic>
      <xdr:nvPicPr>
        <xdr:cNvPr id="13" name="図 12"/>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90500" y="36099750"/>
          <a:ext cx="11087100" cy="1219200"/>
        </a:xfrm>
        <a:prstGeom prst="rect">
          <a:avLst/>
        </a:prstGeom>
        <a:noFill/>
        <a:ln>
          <a:noFill/>
        </a:ln>
      </xdr:spPr>
    </xdr:pic>
    <xdr:clientData/>
  </xdr:twoCellAnchor>
  <xdr:twoCellAnchor editAs="oneCell">
    <xdr:from>
      <xdr:col>2</xdr:col>
      <xdr:colOff>0</xdr:colOff>
      <xdr:row>154</xdr:row>
      <xdr:rowOff>0</xdr:rowOff>
    </xdr:from>
    <xdr:to>
      <xdr:col>19</xdr:col>
      <xdr:colOff>504825</xdr:colOff>
      <xdr:row>155</xdr:row>
      <xdr:rowOff>9525</xdr:rowOff>
    </xdr:to>
    <xdr:pic>
      <xdr:nvPicPr>
        <xdr:cNvPr id="14" name="図 13"/>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90500" y="42376725"/>
          <a:ext cx="11087100" cy="1219200"/>
        </a:xfrm>
        <a:prstGeom prst="rect">
          <a:avLst/>
        </a:prstGeom>
        <a:noFill/>
        <a:ln>
          <a:noFill/>
        </a:ln>
      </xdr:spPr>
    </xdr:pic>
    <xdr:clientData/>
  </xdr:twoCellAnchor>
  <xdr:twoCellAnchor editAs="oneCell">
    <xdr:from>
      <xdr:col>2</xdr:col>
      <xdr:colOff>0</xdr:colOff>
      <xdr:row>164</xdr:row>
      <xdr:rowOff>0</xdr:rowOff>
    </xdr:from>
    <xdr:to>
      <xdr:col>19</xdr:col>
      <xdr:colOff>504825</xdr:colOff>
      <xdr:row>165</xdr:row>
      <xdr:rowOff>9525</xdr:rowOff>
    </xdr:to>
    <xdr:pic>
      <xdr:nvPicPr>
        <xdr:cNvPr id="15" name="図 14"/>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90500" y="45243750"/>
          <a:ext cx="11087100" cy="1219200"/>
        </a:xfrm>
        <a:prstGeom prst="rect">
          <a:avLst/>
        </a:prstGeom>
        <a:noFill/>
        <a:ln>
          <a:noFill/>
        </a:ln>
      </xdr:spPr>
    </xdr:pic>
    <xdr:clientData/>
  </xdr:twoCellAnchor>
  <xdr:twoCellAnchor editAs="oneCell">
    <xdr:from>
      <xdr:col>2</xdr:col>
      <xdr:colOff>0</xdr:colOff>
      <xdr:row>174</xdr:row>
      <xdr:rowOff>0</xdr:rowOff>
    </xdr:from>
    <xdr:to>
      <xdr:col>19</xdr:col>
      <xdr:colOff>504825</xdr:colOff>
      <xdr:row>175</xdr:row>
      <xdr:rowOff>19050</xdr:rowOff>
    </xdr:to>
    <xdr:pic>
      <xdr:nvPicPr>
        <xdr:cNvPr id="16" name="図 15"/>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90500" y="48110775"/>
          <a:ext cx="11087100" cy="1009650"/>
        </a:xfrm>
        <a:prstGeom prst="rect">
          <a:avLst/>
        </a:prstGeom>
        <a:noFill/>
        <a:ln>
          <a:noFill/>
        </a:ln>
      </xdr:spPr>
    </xdr:pic>
    <xdr:clientData/>
  </xdr:twoCellAnchor>
  <xdr:twoCellAnchor editAs="oneCell">
    <xdr:from>
      <xdr:col>2</xdr:col>
      <xdr:colOff>0</xdr:colOff>
      <xdr:row>184</xdr:row>
      <xdr:rowOff>0</xdr:rowOff>
    </xdr:from>
    <xdr:to>
      <xdr:col>19</xdr:col>
      <xdr:colOff>504825</xdr:colOff>
      <xdr:row>184</xdr:row>
      <xdr:rowOff>1009650</xdr:rowOff>
    </xdr:to>
    <xdr:pic>
      <xdr:nvPicPr>
        <xdr:cNvPr id="17" name="図 16"/>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90500" y="50758725"/>
          <a:ext cx="11087100" cy="1009650"/>
        </a:xfrm>
        <a:prstGeom prst="rect">
          <a:avLst/>
        </a:prstGeom>
        <a:noFill/>
        <a:ln>
          <a:noFill/>
        </a:ln>
      </xdr:spPr>
    </xdr:pic>
    <xdr:clientData/>
  </xdr:twoCellAnchor>
  <xdr:twoCellAnchor editAs="oneCell">
    <xdr:from>
      <xdr:col>2</xdr:col>
      <xdr:colOff>0</xdr:colOff>
      <xdr:row>204</xdr:row>
      <xdr:rowOff>0</xdr:rowOff>
    </xdr:from>
    <xdr:to>
      <xdr:col>19</xdr:col>
      <xdr:colOff>504825</xdr:colOff>
      <xdr:row>205</xdr:row>
      <xdr:rowOff>9525</xdr:rowOff>
    </xdr:to>
    <xdr:pic>
      <xdr:nvPicPr>
        <xdr:cNvPr id="18" name="図 17"/>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90500" y="55883175"/>
          <a:ext cx="11087100" cy="1009650"/>
        </a:xfrm>
        <a:prstGeom prst="rect">
          <a:avLst/>
        </a:prstGeom>
        <a:noFill/>
        <a:ln>
          <a:noFill/>
        </a:ln>
      </xdr:spPr>
    </xdr:pic>
    <xdr:clientData/>
  </xdr:twoCellAnchor>
  <xdr:twoCellAnchor editAs="oneCell">
    <xdr:from>
      <xdr:col>2</xdr:col>
      <xdr:colOff>0</xdr:colOff>
      <xdr:row>214</xdr:row>
      <xdr:rowOff>0</xdr:rowOff>
    </xdr:from>
    <xdr:to>
      <xdr:col>19</xdr:col>
      <xdr:colOff>504825</xdr:colOff>
      <xdr:row>215</xdr:row>
      <xdr:rowOff>9525</xdr:rowOff>
    </xdr:to>
    <xdr:pic>
      <xdr:nvPicPr>
        <xdr:cNvPr id="19" name="図 18"/>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90500" y="58540650"/>
          <a:ext cx="11087100" cy="609600"/>
        </a:xfrm>
        <a:prstGeom prst="rect">
          <a:avLst/>
        </a:prstGeom>
        <a:noFill/>
        <a:ln>
          <a:noFill/>
        </a:ln>
      </xdr:spPr>
    </xdr:pic>
    <xdr:clientData/>
  </xdr:twoCellAnchor>
  <xdr:twoCellAnchor editAs="oneCell">
    <xdr:from>
      <xdr:col>2</xdr:col>
      <xdr:colOff>0</xdr:colOff>
      <xdr:row>224</xdr:row>
      <xdr:rowOff>0</xdr:rowOff>
    </xdr:from>
    <xdr:to>
      <xdr:col>19</xdr:col>
      <xdr:colOff>504825</xdr:colOff>
      <xdr:row>225</xdr:row>
      <xdr:rowOff>19049</xdr:rowOff>
    </xdr:to>
    <xdr:pic>
      <xdr:nvPicPr>
        <xdr:cNvPr id="20" name="図 19"/>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90500" y="60798075"/>
          <a:ext cx="11087100" cy="609599"/>
        </a:xfrm>
        <a:prstGeom prst="rect">
          <a:avLst/>
        </a:prstGeom>
        <a:noFill/>
        <a:ln>
          <a:noFill/>
        </a:ln>
      </xdr:spPr>
    </xdr:pic>
    <xdr:clientData/>
  </xdr:twoCellAnchor>
  <xdr:twoCellAnchor editAs="oneCell">
    <xdr:from>
      <xdr:col>2</xdr:col>
      <xdr:colOff>0</xdr:colOff>
      <xdr:row>234</xdr:row>
      <xdr:rowOff>0</xdr:rowOff>
    </xdr:from>
    <xdr:to>
      <xdr:col>19</xdr:col>
      <xdr:colOff>504825</xdr:colOff>
      <xdr:row>235</xdr:row>
      <xdr:rowOff>9525</xdr:rowOff>
    </xdr:to>
    <xdr:pic>
      <xdr:nvPicPr>
        <xdr:cNvPr id="21" name="図 20"/>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90500" y="63045975"/>
          <a:ext cx="11087100" cy="1219200"/>
        </a:xfrm>
        <a:prstGeom prst="rect">
          <a:avLst/>
        </a:prstGeom>
        <a:noFill/>
        <a:ln>
          <a:noFill/>
        </a:ln>
      </xdr:spPr>
    </xdr:pic>
    <xdr:clientData/>
  </xdr:twoCellAnchor>
  <xdr:twoCellAnchor editAs="oneCell">
    <xdr:from>
      <xdr:col>2</xdr:col>
      <xdr:colOff>0</xdr:colOff>
      <xdr:row>244</xdr:row>
      <xdr:rowOff>0</xdr:rowOff>
    </xdr:from>
    <xdr:to>
      <xdr:col>19</xdr:col>
      <xdr:colOff>504825</xdr:colOff>
      <xdr:row>245</xdr:row>
      <xdr:rowOff>9525</xdr:rowOff>
    </xdr:to>
    <xdr:pic>
      <xdr:nvPicPr>
        <xdr:cNvPr id="22" name="図 2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90500" y="65913000"/>
          <a:ext cx="11087100" cy="1219200"/>
        </a:xfrm>
        <a:prstGeom prst="rect">
          <a:avLst/>
        </a:prstGeom>
        <a:noFill/>
        <a:ln>
          <a:noFill/>
        </a:ln>
      </xdr:spPr>
    </xdr:pic>
    <xdr:clientData/>
  </xdr:twoCellAnchor>
  <xdr:twoCellAnchor editAs="oneCell">
    <xdr:from>
      <xdr:col>2</xdr:col>
      <xdr:colOff>0</xdr:colOff>
      <xdr:row>254</xdr:row>
      <xdr:rowOff>0</xdr:rowOff>
    </xdr:from>
    <xdr:to>
      <xdr:col>19</xdr:col>
      <xdr:colOff>504825</xdr:colOff>
      <xdr:row>255</xdr:row>
      <xdr:rowOff>9525</xdr:rowOff>
    </xdr:to>
    <xdr:pic>
      <xdr:nvPicPr>
        <xdr:cNvPr id="23" name="図 22"/>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90500" y="68780025"/>
          <a:ext cx="11087100" cy="1219200"/>
        </a:xfrm>
        <a:prstGeom prst="rect">
          <a:avLst/>
        </a:prstGeom>
        <a:noFill/>
        <a:ln>
          <a:noFill/>
        </a:ln>
      </xdr:spPr>
    </xdr:pic>
    <xdr:clientData/>
  </xdr:twoCellAnchor>
  <xdr:twoCellAnchor editAs="oneCell">
    <xdr:from>
      <xdr:col>2</xdr:col>
      <xdr:colOff>0</xdr:colOff>
      <xdr:row>264</xdr:row>
      <xdr:rowOff>0</xdr:rowOff>
    </xdr:from>
    <xdr:to>
      <xdr:col>19</xdr:col>
      <xdr:colOff>504825</xdr:colOff>
      <xdr:row>265</xdr:row>
      <xdr:rowOff>9525</xdr:rowOff>
    </xdr:to>
    <xdr:pic>
      <xdr:nvPicPr>
        <xdr:cNvPr id="24" name="図 23"/>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90500" y="71647050"/>
          <a:ext cx="11087100" cy="1219200"/>
        </a:xfrm>
        <a:prstGeom prst="rect">
          <a:avLst/>
        </a:prstGeom>
        <a:noFill/>
        <a:ln>
          <a:noFill/>
        </a:ln>
      </xdr:spPr>
    </xdr:pic>
    <xdr:clientData/>
  </xdr:twoCellAnchor>
  <xdr:twoCellAnchor editAs="oneCell">
    <xdr:from>
      <xdr:col>2</xdr:col>
      <xdr:colOff>0</xdr:colOff>
      <xdr:row>274</xdr:row>
      <xdr:rowOff>0</xdr:rowOff>
    </xdr:from>
    <xdr:to>
      <xdr:col>19</xdr:col>
      <xdr:colOff>504825</xdr:colOff>
      <xdr:row>275</xdr:row>
      <xdr:rowOff>9525</xdr:rowOff>
    </xdr:to>
    <xdr:pic>
      <xdr:nvPicPr>
        <xdr:cNvPr id="25" name="図 24"/>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190500" y="74514075"/>
          <a:ext cx="11087100" cy="1219200"/>
        </a:xfrm>
        <a:prstGeom prst="rect">
          <a:avLst/>
        </a:prstGeom>
        <a:noFill/>
        <a:ln>
          <a:noFill/>
        </a:ln>
      </xdr:spPr>
    </xdr:pic>
    <xdr:clientData/>
  </xdr:twoCellAnchor>
  <xdr:twoCellAnchor editAs="oneCell">
    <xdr:from>
      <xdr:col>2</xdr:col>
      <xdr:colOff>0</xdr:colOff>
      <xdr:row>284</xdr:row>
      <xdr:rowOff>0</xdr:rowOff>
    </xdr:from>
    <xdr:to>
      <xdr:col>19</xdr:col>
      <xdr:colOff>504825</xdr:colOff>
      <xdr:row>285</xdr:row>
      <xdr:rowOff>9525</xdr:rowOff>
    </xdr:to>
    <xdr:pic>
      <xdr:nvPicPr>
        <xdr:cNvPr id="26" name="図 25"/>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90500" y="77381100"/>
          <a:ext cx="11087100" cy="1219200"/>
        </a:xfrm>
        <a:prstGeom prst="rect">
          <a:avLst/>
        </a:prstGeom>
        <a:noFill/>
        <a:ln>
          <a:noFill/>
        </a:ln>
      </xdr:spPr>
    </xdr:pic>
    <xdr:clientData/>
  </xdr:twoCellAnchor>
  <xdr:twoCellAnchor editAs="oneCell">
    <xdr:from>
      <xdr:col>2</xdr:col>
      <xdr:colOff>0</xdr:colOff>
      <xdr:row>294</xdr:row>
      <xdr:rowOff>0</xdr:rowOff>
    </xdr:from>
    <xdr:to>
      <xdr:col>19</xdr:col>
      <xdr:colOff>504825</xdr:colOff>
      <xdr:row>295</xdr:row>
      <xdr:rowOff>9525</xdr:rowOff>
    </xdr:to>
    <xdr:pic>
      <xdr:nvPicPr>
        <xdr:cNvPr id="27" name="図 26"/>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90500" y="80248125"/>
          <a:ext cx="11087100" cy="1219200"/>
        </a:xfrm>
        <a:prstGeom prst="rect">
          <a:avLst/>
        </a:prstGeom>
        <a:noFill/>
        <a:ln>
          <a:noFill/>
        </a:ln>
      </xdr:spPr>
    </xdr:pic>
    <xdr:clientData/>
  </xdr:twoCellAnchor>
  <xdr:twoCellAnchor editAs="oneCell">
    <xdr:from>
      <xdr:col>2</xdr:col>
      <xdr:colOff>0</xdr:colOff>
      <xdr:row>304</xdr:row>
      <xdr:rowOff>0</xdr:rowOff>
    </xdr:from>
    <xdr:to>
      <xdr:col>19</xdr:col>
      <xdr:colOff>504825</xdr:colOff>
      <xdr:row>305</xdr:row>
      <xdr:rowOff>9525</xdr:rowOff>
    </xdr:to>
    <xdr:pic>
      <xdr:nvPicPr>
        <xdr:cNvPr id="28" name="図 27"/>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190500" y="83115150"/>
          <a:ext cx="11087100" cy="1219200"/>
        </a:xfrm>
        <a:prstGeom prst="rect">
          <a:avLst/>
        </a:prstGeom>
        <a:noFill/>
        <a:ln>
          <a:noFill/>
        </a:ln>
      </xdr:spPr>
    </xdr:pic>
    <xdr:clientData/>
  </xdr:twoCellAnchor>
  <xdr:twoCellAnchor editAs="oneCell">
    <xdr:from>
      <xdr:col>2</xdr:col>
      <xdr:colOff>0</xdr:colOff>
      <xdr:row>314</xdr:row>
      <xdr:rowOff>0</xdr:rowOff>
    </xdr:from>
    <xdr:to>
      <xdr:col>19</xdr:col>
      <xdr:colOff>504825</xdr:colOff>
      <xdr:row>315</xdr:row>
      <xdr:rowOff>9525</xdr:rowOff>
    </xdr:to>
    <xdr:pic>
      <xdr:nvPicPr>
        <xdr:cNvPr id="29" name="図 28"/>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190500" y="85982175"/>
          <a:ext cx="11087100" cy="1219200"/>
        </a:xfrm>
        <a:prstGeom prst="rect">
          <a:avLst/>
        </a:prstGeom>
        <a:noFill/>
        <a:ln>
          <a:noFill/>
        </a:ln>
      </xdr:spPr>
    </xdr:pic>
    <xdr:clientData/>
  </xdr:twoCellAnchor>
  <xdr:twoCellAnchor editAs="oneCell">
    <xdr:from>
      <xdr:col>2</xdr:col>
      <xdr:colOff>0</xdr:colOff>
      <xdr:row>324</xdr:row>
      <xdr:rowOff>0</xdr:rowOff>
    </xdr:from>
    <xdr:to>
      <xdr:col>19</xdr:col>
      <xdr:colOff>504825</xdr:colOff>
      <xdr:row>325</xdr:row>
      <xdr:rowOff>9525</xdr:rowOff>
    </xdr:to>
    <xdr:pic>
      <xdr:nvPicPr>
        <xdr:cNvPr id="30" name="図 29"/>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90500" y="88849200"/>
          <a:ext cx="11087100" cy="1219200"/>
        </a:xfrm>
        <a:prstGeom prst="rect">
          <a:avLst/>
        </a:prstGeom>
        <a:noFill/>
        <a:ln>
          <a:noFill/>
        </a:ln>
      </xdr:spPr>
    </xdr:pic>
    <xdr:clientData/>
  </xdr:twoCellAnchor>
  <xdr:twoCellAnchor editAs="oneCell">
    <xdr:from>
      <xdr:col>2</xdr:col>
      <xdr:colOff>0</xdr:colOff>
      <xdr:row>334</xdr:row>
      <xdr:rowOff>0</xdr:rowOff>
    </xdr:from>
    <xdr:to>
      <xdr:col>19</xdr:col>
      <xdr:colOff>504825</xdr:colOff>
      <xdr:row>335</xdr:row>
      <xdr:rowOff>9525</xdr:rowOff>
    </xdr:to>
    <xdr:pic>
      <xdr:nvPicPr>
        <xdr:cNvPr id="31" name="図 30"/>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190500" y="91716225"/>
          <a:ext cx="11087100" cy="1219200"/>
        </a:xfrm>
        <a:prstGeom prst="rect">
          <a:avLst/>
        </a:prstGeom>
        <a:noFill/>
        <a:ln>
          <a:noFill/>
        </a:ln>
      </xdr:spPr>
    </xdr:pic>
    <xdr:clientData/>
  </xdr:twoCellAnchor>
  <xdr:twoCellAnchor editAs="oneCell">
    <xdr:from>
      <xdr:col>2</xdr:col>
      <xdr:colOff>0</xdr:colOff>
      <xdr:row>344</xdr:row>
      <xdr:rowOff>0</xdr:rowOff>
    </xdr:from>
    <xdr:to>
      <xdr:col>19</xdr:col>
      <xdr:colOff>504825</xdr:colOff>
      <xdr:row>345</xdr:row>
      <xdr:rowOff>19051</xdr:rowOff>
    </xdr:to>
    <xdr:pic>
      <xdr:nvPicPr>
        <xdr:cNvPr id="32" name="図 3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190500" y="94583250"/>
          <a:ext cx="11087100" cy="609601"/>
        </a:xfrm>
        <a:prstGeom prst="rect">
          <a:avLst/>
        </a:prstGeom>
        <a:noFill/>
        <a:ln>
          <a:noFill/>
        </a:ln>
      </xdr:spPr>
    </xdr:pic>
    <xdr:clientData/>
  </xdr:twoCellAnchor>
  <xdr:twoCellAnchor editAs="oneCell">
    <xdr:from>
      <xdr:col>2</xdr:col>
      <xdr:colOff>0</xdr:colOff>
      <xdr:row>194</xdr:row>
      <xdr:rowOff>0</xdr:rowOff>
    </xdr:from>
    <xdr:to>
      <xdr:col>19</xdr:col>
      <xdr:colOff>490818</xdr:colOff>
      <xdr:row>195</xdr:row>
      <xdr:rowOff>14568</xdr:rowOff>
    </xdr:to>
    <xdr:pic>
      <xdr:nvPicPr>
        <xdr:cNvPr id="33" name="図 32"/>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190500" y="53625750"/>
          <a:ext cx="11073093" cy="614643"/>
        </a:xfrm>
        <a:prstGeom prst="rect">
          <a:avLst/>
        </a:prstGeom>
        <a:noFill/>
        <a:ln>
          <a:noFill/>
        </a:ln>
      </xdr:spPr>
    </xdr:pic>
    <xdr:clientData/>
  </xdr:twoCellAnchor>
  <xdr:twoCellAnchor editAs="oneCell">
    <xdr:from>
      <xdr:col>2</xdr:col>
      <xdr:colOff>0</xdr:colOff>
      <xdr:row>94</xdr:row>
      <xdr:rowOff>0</xdr:rowOff>
    </xdr:from>
    <xdr:to>
      <xdr:col>19</xdr:col>
      <xdr:colOff>504825</xdr:colOff>
      <xdr:row>95</xdr:row>
      <xdr:rowOff>9526</xdr:rowOff>
    </xdr:to>
    <xdr:pic>
      <xdr:nvPicPr>
        <xdr:cNvPr id="34" name="図 33"/>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190500" y="24698325"/>
          <a:ext cx="11087100" cy="1771651"/>
        </a:xfrm>
        <a:prstGeom prst="rect">
          <a:avLst/>
        </a:prstGeom>
        <a:noFill/>
        <a:ln>
          <a:noFill/>
        </a:ln>
      </xdr:spPr>
    </xdr:pic>
    <xdr:clientData/>
  </xdr:twoCellAnchor>
  <xdr:twoCellAnchor editAs="oneCell">
    <xdr:from>
      <xdr:col>2</xdr:col>
      <xdr:colOff>0</xdr:colOff>
      <xdr:row>144</xdr:row>
      <xdr:rowOff>0</xdr:rowOff>
    </xdr:from>
    <xdr:to>
      <xdr:col>19</xdr:col>
      <xdr:colOff>504825</xdr:colOff>
      <xdr:row>145</xdr:row>
      <xdr:rowOff>9525</xdr:rowOff>
    </xdr:to>
    <xdr:pic>
      <xdr:nvPicPr>
        <xdr:cNvPr id="35" name="図 34"/>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190500" y="38966775"/>
          <a:ext cx="11087100" cy="17621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24</xdr:row>
      <xdr:rowOff>0</xdr:rowOff>
    </xdr:from>
    <xdr:to>
      <xdr:col>19</xdr:col>
      <xdr:colOff>504825</xdr:colOff>
      <xdr:row>25</xdr:row>
      <xdr:rowOff>0</xdr:rowOff>
    </xdr:to>
    <xdr:pic>
      <xdr:nvPicPr>
        <xdr:cNvPr id="2" name="図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4695825"/>
          <a:ext cx="11087100" cy="609600"/>
        </a:xfrm>
        <a:prstGeom prst="rect">
          <a:avLst/>
        </a:prstGeom>
        <a:noFill/>
        <a:ln>
          <a:noFill/>
        </a:ln>
      </xdr:spPr>
    </xdr:pic>
    <xdr:clientData/>
  </xdr:twoCellAnchor>
  <xdr:twoCellAnchor editAs="oneCell">
    <xdr:from>
      <xdr:col>2</xdr:col>
      <xdr:colOff>0</xdr:colOff>
      <xdr:row>34</xdr:row>
      <xdr:rowOff>9525</xdr:rowOff>
    </xdr:from>
    <xdr:to>
      <xdr:col>19</xdr:col>
      <xdr:colOff>504825</xdr:colOff>
      <xdr:row>35</xdr:row>
      <xdr:rowOff>9526</xdr:rowOff>
    </xdr:to>
    <xdr:pic>
      <xdr:nvPicPr>
        <xdr:cNvPr id="3" name="図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6972300"/>
          <a:ext cx="11087100" cy="609601"/>
        </a:xfrm>
        <a:prstGeom prst="rect">
          <a:avLst/>
        </a:prstGeom>
        <a:noFill/>
        <a:ln>
          <a:noFill/>
        </a:ln>
      </xdr:spPr>
    </xdr:pic>
    <xdr:clientData/>
  </xdr:twoCellAnchor>
  <xdr:twoCellAnchor editAs="oneCell">
    <xdr:from>
      <xdr:col>2</xdr:col>
      <xdr:colOff>0</xdr:colOff>
      <xdr:row>54</xdr:row>
      <xdr:rowOff>0</xdr:rowOff>
    </xdr:from>
    <xdr:to>
      <xdr:col>19</xdr:col>
      <xdr:colOff>504825</xdr:colOff>
      <xdr:row>55</xdr:row>
      <xdr:rowOff>9526</xdr:rowOff>
    </xdr:to>
    <xdr:pic>
      <xdr:nvPicPr>
        <xdr:cNvPr id="4" name="図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12830175"/>
          <a:ext cx="11087100" cy="1047751"/>
        </a:xfrm>
        <a:prstGeom prst="rect">
          <a:avLst/>
        </a:prstGeom>
        <a:noFill/>
        <a:ln>
          <a:noFill/>
        </a:ln>
      </xdr:spPr>
    </xdr:pic>
    <xdr:clientData/>
  </xdr:twoCellAnchor>
  <xdr:twoCellAnchor editAs="oneCell">
    <xdr:from>
      <xdr:col>2</xdr:col>
      <xdr:colOff>0</xdr:colOff>
      <xdr:row>64</xdr:row>
      <xdr:rowOff>0</xdr:rowOff>
    </xdr:from>
    <xdr:to>
      <xdr:col>19</xdr:col>
      <xdr:colOff>504825</xdr:colOff>
      <xdr:row>65</xdr:row>
      <xdr:rowOff>19050</xdr:rowOff>
    </xdr:to>
    <xdr:pic>
      <xdr:nvPicPr>
        <xdr:cNvPr id="5" name="図 4"/>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0500" y="15525750"/>
          <a:ext cx="11087100" cy="1047750"/>
        </a:xfrm>
        <a:prstGeom prst="rect">
          <a:avLst/>
        </a:prstGeom>
        <a:noFill/>
        <a:ln>
          <a:noFill/>
        </a:ln>
      </xdr:spPr>
    </xdr:pic>
    <xdr:clientData/>
  </xdr:twoCellAnchor>
  <xdr:twoCellAnchor editAs="oneCell">
    <xdr:from>
      <xdr:col>2</xdr:col>
      <xdr:colOff>0</xdr:colOff>
      <xdr:row>84</xdr:row>
      <xdr:rowOff>0</xdr:rowOff>
    </xdr:from>
    <xdr:to>
      <xdr:col>19</xdr:col>
      <xdr:colOff>504825</xdr:colOff>
      <xdr:row>85</xdr:row>
      <xdr:rowOff>9524</xdr:rowOff>
    </xdr:to>
    <xdr:pic>
      <xdr:nvPicPr>
        <xdr:cNvPr id="6" name="図 5"/>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22488525"/>
          <a:ext cx="11087100" cy="1047749"/>
        </a:xfrm>
        <a:prstGeom prst="rect">
          <a:avLst/>
        </a:prstGeom>
        <a:noFill/>
        <a:ln>
          <a:noFill/>
        </a:ln>
      </xdr:spPr>
    </xdr:pic>
    <xdr:clientData/>
  </xdr:twoCellAnchor>
  <xdr:twoCellAnchor editAs="oneCell">
    <xdr:from>
      <xdr:col>2</xdr:col>
      <xdr:colOff>0</xdr:colOff>
      <xdr:row>94</xdr:row>
      <xdr:rowOff>0</xdr:rowOff>
    </xdr:from>
    <xdr:to>
      <xdr:col>19</xdr:col>
      <xdr:colOff>504825</xdr:colOff>
      <xdr:row>95</xdr:row>
      <xdr:rowOff>9526</xdr:rowOff>
    </xdr:to>
    <xdr:pic>
      <xdr:nvPicPr>
        <xdr:cNvPr id="7" name="図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0" y="25184100"/>
          <a:ext cx="11087100" cy="1047751"/>
        </a:xfrm>
        <a:prstGeom prst="rect">
          <a:avLst/>
        </a:prstGeom>
        <a:noFill/>
        <a:ln>
          <a:noFill/>
        </a:ln>
      </xdr:spPr>
    </xdr:pic>
    <xdr:clientData/>
  </xdr:twoCellAnchor>
  <xdr:twoCellAnchor editAs="oneCell">
    <xdr:from>
      <xdr:col>2</xdr:col>
      <xdr:colOff>0</xdr:colOff>
      <xdr:row>104</xdr:row>
      <xdr:rowOff>0</xdr:rowOff>
    </xdr:from>
    <xdr:to>
      <xdr:col>19</xdr:col>
      <xdr:colOff>504825</xdr:colOff>
      <xdr:row>105</xdr:row>
      <xdr:rowOff>25400</xdr:rowOff>
    </xdr:to>
    <xdr:pic>
      <xdr:nvPicPr>
        <xdr:cNvPr id="8" name="図 7"/>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0500" y="27879675"/>
          <a:ext cx="11087100" cy="2006600"/>
        </a:xfrm>
        <a:prstGeom prst="rect">
          <a:avLst/>
        </a:prstGeom>
        <a:noFill/>
        <a:ln>
          <a:noFill/>
        </a:ln>
      </xdr:spPr>
    </xdr:pic>
    <xdr:clientData/>
  </xdr:twoCellAnchor>
  <xdr:twoCellAnchor editAs="oneCell">
    <xdr:from>
      <xdr:col>2</xdr:col>
      <xdr:colOff>0</xdr:colOff>
      <xdr:row>44</xdr:row>
      <xdr:rowOff>0</xdr:rowOff>
    </xdr:from>
    <xdr:to>
      <xdr:col>19</xdr:col>
      <xdr:colOff>504825</xdr:colOff>
      <xdr:row>45</xdr:row>
      <xdr:rowOff>9525</xdr:rowOff>
    </xdr:to>
    <xdr:pic>
      <xdr:nvPicPr>
        <xdr:cNvPr id="9" name="図 8"/>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90500" y="9229725"/>
          <a:ext cx="11087100" cy="1952625"/>
        </a:xfrm>
        <a:prstGeom prst="rect">
          <a:avLst/>
        </a:prstGeom>
        <a:noFill/>
        <a:ln>
          <a:noFill/>
        </a:ln>
      </xdr:spPr>
    </xdr:pic>
    <xdr:clientData/>
  </xdr:twoCellAnchor>
  <xdr:twoCellAnchor editAs="oneCell">
    <xdr:from>
      <xdr:col>2</xdr:col>
      <xdr:colOff>0</xdr:colOff>
      <xdr:row>74</xdr:row>
      <xdr:rowOff>0</xdr:rowOff>
    </xdr:from>
    <xdr:to>
      <xdr:col>19</xdr:col>
      <xdr:colOff>504825</xdr:colOff>
      <xdr:row>75</xdr:row>
      <xdr:rowOff>9525</xdr:rowOff>
    </xdr:to>
    <xdr:pic>
      <xdr:nvPicPr>
        <xdr:cNvPr id="10" name="図 9"/>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90500" y="18211800"/>
          <a:ext cx="11087100" cy="262890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24</xdr:row>
      <xdr:rowOff>0</xdr:rowOff>
    </xdr:from>
    <xdr:to>
      <xdr:col>19</xdr:col>
      <xdr:colOff>504825</xdr:colOff>
      <xdr:row>25</xdr:row>
      <xdr:rowOff>9525</xdr:rowOff>
    </xdr:to>
    <xdr:pic>
      <xdr:nvPicPr>
        <xdr:cNvPr id="2" name="図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4695825"/>
          <a:ext cx="11087100" cy="1219200"/>
        </a:xfrm>
        <a:prstGeom prst="rect">
          <a:avLst/>
        </a:prstGeom>
        <a:noFill/>
        <a:ln>
          <a:noFill/>
        </a:ln>
      </xdr:spPr>
    </xdr:pic>
    <xdr:clientData/>
  </xdr:twoCellAnchor>
  <xdr:twoCellAnchor editAs="oneCell">
    <xdr:from>
      <xdr:col>2</xdr:col>
      <xdr:colOff>0</xdr:colOff>
      <xdr:row>34</xdr:row>
      <xdr:rowOff>0</xdr:rowOff>
    </xdr:from>
    <xdr:to>
      <xdr:col>19</xdr:col>
      <xdr:colOff>504825</xdr:colOff>
      <xdr:row>34</xdr:row>
      <xdr:rowOff>1217083</xdr:rowOff>
    </xdr:to>
    <xdr:pic>
      <xdr:nvPicPr>
        <xdr:cNvPr id="3" name="図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7562850"/>
          <a:ext cx="11087100" cy="1217083"/>
        </a:xfrm>
        <a:prstGeom prst="rect">
          <a:avLst/>
        </a:prstGeom>
        <a:noFill/>
        <a:ln>
          <a:noFill/>
        </a:ln>
      </xdr:spPr>
    </xdr:pic>
    <xdr:clientData/>
  </xdr:twoCellAnchor>
  <xdr:twoCellAnchor editAs="oneCell">
    <xdr:from>
      <xdr:col>2</xdr:col>
      <xdr:colOff>0</xdr:colOff>
      <xdr:row>54</xdr:row>
      <xdr:rowOff>0</xdr:rowOff>
    </xdr:from>
    <xdr:to>
      <xdr:col>19</xdr:col>
      <xdr:colOff>504825</xdr:colOff>
      <xdr:row>55</xdr:row>
      <xdr:rowOff>0</xdr:rowOff>
    </xdr:to>
    <xdr:pic>
      <xdr:nvPicPr>
        <xdr:cNvPr id="4" name="図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13306425"/>
          <a:ext cx="11087100" cy="1009650"/>
        </a:xfrm>
        <a:prstGeom prst="rect">
          <a:avLst/>
        </a:prstGeom>
        <a:noFill/>
        <a:ln>
          <a:noFill/>
        </a:ln>
      </xdr:spPr>
    </xdr:pic>
    <xdr:clientData/>
  </xdr:twoCellAnchor>
  <xdr:twoCellAnchor editAs="oneCell">
    <xdr:from>
      <xdr:col>2</xdr:col>
      <xdr:colOff>0</xdr:colOff>
      <xdr:row>64</xdr:row>
      <xdr:rowOff>0</xdr:rowOff>
    </xdr:from>
    <xdr:to>
      <xdr:col>19</xdr:col>
      <xdr:colOff>504825</xdr:colOff>
      <xdr:row>65</xdr:row>
      <xdr:rowOff>9525</xdr:rowOff>
    </xdr:to>
    <xdr:pic>
      <xdr:nvPicPr>
        <xdr:cNvPr id="5" name="図 4"/>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0500" y="15973425"/>
          <a:ext cx="11087100" cy="819150"/>
        </a:xfrm>
        <a:prstGeom prst="rect">
          <a:avLst/>
        </a:prstGeom>
        <a:noFill/>
        <a:ln>
          <a:noFill/>
        </a:ln>
      </xdr:spPr>
    </xdr:pic>
    <xdr:clientData/>
  </xdr:twoCellAnchor>
  <xdr:twoCellAnchor editAs="oneCell">
    <xdr:from>
      <xdr:col>2</xdr:col>
      <xdr:colOff>0</xdr:colOff>
      <xdr:row>94</xdr:row>
      <xdr:rowOff>0</xdr:rowOff>
    </xdr:from>
    <xdr:to>
      <xdr:col>19</xdr:col>
      <xdr:colOff>504825</xdr:colOff>
      <xdr:row>95</xdr:row>
      <xdr:rowOff>9525</xdr:rowOff>
    </xdr:to>
    <xdr:pic>
      <xdr:nvPicPr>
        <xdr:cNvPr id="6" name="図 5"/>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25107900"/>
          <a:ext cx="11087100" cy="1409700"/>
        </a:xfrm>
        <a:prstGeom prst="rect">
          <a:avLst/>
        </a:prstGeom>
        <a:noFill/>
        <a:ln>
          <a:noFill/>
        </a:ln>
      </xdr:spPr>
    </xdr:pic>
    <xdr:clientData/>
  </xdr:twoCellAnchor>
  <xdr:twoCellAnchor editAs="oneCell">
    <xdr:from>
      <xdr:col>2</xdr:col>
      <xdr:colOff>0</xdr:colOff>
      <xdr:row>104</xdr:row>
      <xdr:rowOff>0</xdr:rowOff>
    </xdr:from>
    <xdr:to>
      <xdr:col>19</xdr:col>
      <xdr:colOff>504825</xdr:colOff>
      <xdr:row>105</xdr:row>
      <xdr:rowOff>9525</xdr:rowOff>
    </xdr:to>
    <xdr:pic>
      <xdr:nvPicPr>
        <xdr:cNvPr id="7" name="図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0" y="28165425"/>
          <a:ext cx="11087100" cy="1219200"/>
        </a:xfrm>
        <a:prstGeom prst="rect">
          <a:avLst/>
        </a:prstGeom>
        <a:noFill/>
        <a:ln>
          <a:noFill/>
        </a:ln>
      </xdr:spPr>
    </xdr:pic>
    <xdr:clientData/>
  </xdr:twoCellAnchor>
  <xdr:twoCellAnchor editAs="oneCell">
    <xdr:from>
      <xdr:col>2</xdr:col>
      <xdr:colOff>0</xdr:colOff>
      <xdr:row>114</xdr:row>
      <xdr:rowOff>0</xdr:rowOff>
    </xdr:from>
    <xdr:to>
      <xdr:col>19</xdr:col>
      <xdr:colOff>504825</xdr:colOff>
      <xdr:row>115</xdr:row>
      <xdr:rowOff>9525</xdr:rowOff>
    </xdr:to>
    <xdr:pic>
      <xdr:nvPicPr>
        <xdr:cNvPr id="8" name="図 7"/>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0500" y="31032450"/>
          <a:ext cx="11087100" cy="1409700"/>
        </a:xfrm>
        <a:prstGeom prst="rect">
          <a:avLst/>
        </a:prstGeom>
        <a:noFill/>
        <a:ln>
          <a:noFill/>
        </a:ln>
      </xdr:spPr>
    </xdr:pic>
    <xdr:clientData/>
  </xdr:twoCellAnchor>
  <xdr:twoCellAnchor editAs="oneCell">
    <xdr:from>
      <xdr:col>2</xdr:col>
      <xdr:colOff>0</xdr:colOff>
      <xdr:row>124</xdr:row>
      <xdr:rowOff>0</xdr:rowOff>
    </xdr:from>
    <xdr:to>
      <xdr:col>19</xdr:col>
      <xdr:colOff>504825</xdr:colOff>
      <xdr:row>125</xdr:row>
      <xdr:rowOff>9525</xdr:rowOff>
    </xdr:to>
    <xdr:pic>
      <xdr:nvPicPr>
        <xdr:cNvPr id="9" name="図 8"/>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90500" y="34089975"/>
          <a:ext cx="11087100" cy="1219200"/>
        </a:xfrm>
        <a:prstGeom prst="rect">
          <a:avLst/>
        </a:prstGeom>
        <a:noFill/>
        <a:ln>
          <a:noFill/>
        </a:ln>
      </xdr:spPr>
    </xdr:pic>
    <xdr:clientData/>
  </xdr:twoCellAnchor>
  <xdr:twoCellAnchor editAs="oneCell">
    <xdr:from>
      <xdr:col>2</xdr:col>
      <xdr:colOff>0</xdr:colOff>
      <xdr:row>134</xdr:row>
      <xdr:rowOff>0</xdr:rowOff>
    </xdr:from>
    <xdr:to>
      <xdr:col>19</xdr:col>
      <xdr:colOff>504825</xdr:colOff>
      <xdr:row>135</xdr:row>
      <xdr:rowOff>9525</xdr:rowOff>
    </xdr:to>
    <xdr:pic>
      <xdr:nvPicPr>
        <xdr:cNvPr id="10" name="図 9"/>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90500" y="36957000"/>
          <a:ext cx="11087100" cy="1219200"/>
        </a:xfrm>
        <a:prstGeom prst="rect">
          <a:avLst/>
        </a:prstGeom>
        <a:noFill/>
        <a:ln>
          <a:noFill/>
        </a:ln>
      </xdr:spPr>
    </xdr:pic>
    <xdr:clientData/>
  </xdr:twoCellAnchor>
  <xdr:twoCellAnchor editAs="oneCell">
    <xdr:from>
      <xdr:col>2</xdr:col>
      <xdr:colOff>0</xdr:colOff>
      <xdr:row>144</xdr:row>
      <xdr:rowOff>0</xdr:rowOff>
    </xdr:from>
    <xdr:to>
      <xdr:col>19</xdr:col>
      <xdr:colOff>504825</xdr:colOff>
      <xdr:row>145</xdr:row>
      <xdr:rowOff>9525</xdr:rowOff>
    </xdr:to>
    <xdr:pic>
      <xdr:nvPicPr>
        <xdr:cNvPr id="11" name="図 10"/>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90500" y="39824025"/>
          <a:ext cx="11087100" cy="1409700"/>
        </a:xfrm>
        <a:prstGeom prst="rect">
          <a:avLst/>
        </a:prstGeom>
        <a:noFill/>
        <a:ln>
          <a:noFill/>
        </a:ln>
      </xdr:spPr>
    </xdr:pic>
    <xdr:clientData/>
  </xdr:twoCellAnchor>
  <xdr:twoCellAnchor editAs="oneCell">
    <xdr:from>
      <xdr:col>2</xdr:col>
      <xdr:colOff>0</xdr:colOff>
      <xdr:row>154</xdr:row>
      <xdr:rowOff>0</xdr:rowOff>
    </xdr:from>
    <xdr:to>
      <xdr:col>19</xdr:col>
      <xdr:colOff>504825</xdr:colOff>
      <xdr:row>155</xdr:row>
      <xdr:rowOff>9526</xdr:rowOff>
    </xdr:to>
    <xdr:pic>
      <xdr:nvPicPr>
        <xdr:cNvPr id="12" name="図 1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90500" y="42881550"/>
          <a:ext cx="11087100" cy="1676401"/>
        </a:xfrm>
        <a:prstGeom prst="rect">
          <a:avLst/>
        </a:prstGeom>
        <a:noFill/>
        <a:ln>
          <a:noFill/>
        </a:ln>
      </xdr:spPr>
    </xdr:pic>
    <xdr:clientData/>
  </xdr:twoCellAnchor>
  <xdr:twoCellAnchor editAs="oneCell">
    <xdr:from>
      <xdr:col>2</xdr:col>
      <xdr:colOff>0</xdr:colOff>
      <xdr:row>164</xdr:row>
      <xdr:rowOff>0</xdr:rowOff>
    </xdr:from>
    <xdr:to>
      <xdr:col>19</xdr:col>
      <xdr:colOff>504825</xdr:colOff>
      <xdr:row>165</xdr:row>
      <xdr:rowOff>9525</xdr:rowOff>
    </xdr:to>
    <xdr:pic>
      <xdr:nvPicPr>
        <xdr:cNvPr id="13" name="図 12"/>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90500" y="46205775"/>
          <a:ext cx="11087100" cy="1676400"/>
        </a:xfrm>
        <a:prstGeom prst="rect">
          <a:avLst/>
        </a:prstGeom>
        <a:noFill/>
        <a:ln>
          <a:noFill/>
        </a:ln>
      </xdr:spPr>
    </xdr:pic>
    <xdr:clientData/>
  </xdr:twoCellAnchor>
  <xdr:twoCellAnchor editAs="oneCell">
    <xdr:from>
      <xdr:col>2</xdr:col>
      <xdr:colOff>0</xdr:colOff>
      <xdr:row>174</xdr:row>
      <xdr:rowOff>0</xdr:rowOff>
    </xdr:from>
    <xdr:to>
      <xdr:col>19</xdr:col>
      <xdr:colOff>504825</xdr:colOff>
      <xdr:row>175</xdr:row>
      <xdr:rowOff>9525</xdr:rowOff>
    </xdr:to>
    <xdr:pic>
      <xdr:nvPicPr>
        <xdr:cNvPr id="14" name="図 13"/>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90500" y="49530000"/>
          <a:ext cx="11087100" cy="1409700"/>
        </a:xfrm>
        <a:prstGeom prst="rect">
          <a:avLst/>
        </a:prstGeom>
        <a:noFill/>
        <a:ln>
          <a:noFill/>
        </a:ln>
      </xdr:spPr>
    </xdr:pic>
    <xdr:clientData/>
  </xdr:twoCellAnchor>
  <xdr:twoCellAnchor editAs="oneCell">
    <xdr:from>
      <xdr:col>2</xdr:col>
      <xdr:colOff>0</xdr:colOff>
      <xdr:row>184</xdr:row>
      <xdr:rowOff>0</xdr:rowOff>
    </xdr:from>
    <xdr:to>
      <xdr:col>19</xdr:col>
      <xdr:colOff>504825</xdr:colOff>
      <xdr:row>185</xdr:row>
      <xdr:rowOff>9525</xdr:rowOff>
    </xdr:to>
    <xdr:pic>
      <xdr:nvPicPr>
        <xdr:cNvPr id="15" name="図 14"/>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90500" y="52587525"/>
          <a:ext cx="11087100" cy="1409700"/>
        </a:xfrm>
        <a:prstGeom prst="rect">
          <a:avLst/>
        </a:prstGeom>
        <a:noFill/>
        <a:ln>
          <a:noFill/>
        </a:ln>
      </xdr:spPr>
    </xdr:pic>
    <xdr:clientData/>
  </xdr:twoCellAnchor>
  <xdr:twoCellAnchor editAs="oneCell">
    <xdr:from>
      <xdr:col>2</xdr:col>
      <xdr:colOff>0</xdr:colOff>
      <xdr:row>194</xdr:row>
      <xdr:rowOff>0</xdr:rowOff>
    </xdr:from>
    <xdr:to>
      <xdr:col>19</xdr:col>
      <xdr:colOff>504825</xdr:colOff>
      <xdr:row>195</xdr:row>
      <xdr:rowOff>9525</xdr:rowOff>
    </xdr:to>
    <xdr:pic>
      <xdr:nvPicPr>
        <xdr:cNvPr id="16" name="図 15"/>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90500" y="55645050"/>
          <a:ext cx="11087100" cy="1409700"/>
        </a:xfrm>
        <a:prstGeom prst="rect">
          <a:avLst/>
        </a:prstGeom>
        <a:noFill/>
        <a:ln>
          <a:noFill/>
        </a:ln>
      </xdr:spPr>
    </xdr:pic>
    <xdr:clientData/>
  </xdr:twoCellAnchor>
  <xdr:twoCellAnchor editAs="oneCell">
    <xdr:from>
      <xdr:col>2</xdr:col>
      <xdr:colOff>0</xdr:colOff>
      <xdr:row>204</xdr:row>
      <xdr:rowOff>0</xdr:rowOff>
    </xdr:from>
    <xdr:to>
      <xdr:col>19</xdr:col>
      <xdr:colOff>504825</xdr:colOff>
      <xdr:row>205</xdr:row>
      <xdr:rowOff>9525</xdr:rowOff>
    </xdr:to>
    <xdr:pic>
      <xdr:nvPicPr>
        <xdr:cNvPr id="17" name="図 16"/>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90500" y="58702575"/>
          <a:ext cx="11087100" cy="1409700"/>
        </a:xfrm>
        <a:prstGeom prst="rect">
          <a:avLst/>
        </a:prstGeom>
        <a:noFill/>
        <a:ln>
          <a:noFill/>
        </a:ln>
      </xdr:spPr>
    </xdr:pic>
    <xdr:clientData/>
  </xdr:twoCellAnchor>
  <xdr:twoCellAnchor editAs="oneCell">
    <xdr:from>
      <xdr:col>2</xdr:col>
      <xdr:colOff>0</xdr:colOff>
      <xdr:row>214</xdr:row>
      <xdr:rowOff>0</xdr:rowOff>
    </xdr:from>
    <xdr:to>
      <xdr:col>19</xdr:col>
      <xdr:colOff>509270</xdr:colOff>
      <xdr:row>215</xdr:row>
      <xdr:rowOff>12700</xdr:rowOff>
    </xdr:to>
    <xdr:pic>
      <xdr:nvPicPr>
        <xdr:cNvPr id="18" name="図 17"/>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90500" y="61760100"/>
          <a:ext cx="11091545" cy="1412875"/>
        </a:xfrm>
        <a:prstGeom prst="rect">
          <a:avLst/>
        </a:prstGeom>
        <a:noFill/>
        <a:ln>
          <a:noFill/>
        </a:ln>
      </xdr:spPr>
    </xdr:pic>
    <xdr:clientData/>
  </xdr:twoCellAnchor>
  <xdr:twoCellAnchor editAs="oneCell">
    <xdr:from>
      <xdr:col>2</xdr:col>
      <xdr:colOff>0</xdr:colOff>
      <xdr:row>224</xdr:row>
      <xdr:rowOff>0</xdr:rowOff>
    </xdr:from>
    <xdr:to>
      <xdr:col>19</xdr:col>
      <xdr:colOff>504825</xdr:colOff>
      <xdr:row>225</xdr:row>
      <xdr:rowOff>9525</xdr:rowOff>
    </xdr:to>
    <xdr:pic>
      <xdr:nvPicPr>
        <xdr:cNvPr id="19" name="図 18"/>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90500" y="64817625"/>
          <a:ext cx="11087100" cy="1409700"/>
        </a:xfrm>
        <a:prstGeom prst="rect">
          <a:avLst/>
        </a:prstGeom>
        <a:noFill/>
        <a:ln>
          <a:noFill/>
        </a:ln>
      </xdr:spPr>
    </xdr:pic>
    <xdr:clientData/>
  </xdr:twoCellAnchor>
  <xdr:twoCellAnchor editAs="oneCell">
    <xdr:from>
      <xdr:col>2</xdr:col>
      <xdr:colOff>0</xdr:colOff>
      <xdr:row>234</xdr:row>
      <xdr:rowOff>0</xdr:rowOff>
    </xdr:from>
    <xdr:to>
      <xdr:col>19</xdr:col>
      <xdr:colOff>509270</xdr:colOff>
      <xdr:row>235</xdr:row>
      <xdr:rowOff>5079</xdr:rowOff>
    </xdr:to>
    <xdr:pic>
      <xdr:nvPicPr>
        <xdr:cNvPr id="20" name="図 19"/>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90500" y="67875150"/>
          <a:ext cx="11091545" cy="1614804"/>
        </a:xfrm>
        <a:prstGeom prst="rect">
          <a:avLst/>
        </a:prstGeom>
        <a:noFill/>
        <a:ln>
          <a:noFill/>
        </a:ln>
      </xdr:spPr>
    </xdr:pic>
    <xdr:clientData/>
  </xdr:twoCellAnchor>
  <xdr:twoCellAnchor editAs="oneCell">
    <xdr:from>
      <xdr:col>2</xdr:col>
      <xdr:colOff>0</xdr:colOff>
      <xdr:row>244</xdr:row>
      <xdr:rowOff>0</xdr:rowOff>
    </xdr:from>
    <xdr:to>
      <xdr:col>19</xdr:col>
      <xdr:colOff>509270</xdr:colOff>
      <xdr:row>245</xdr:row>
      <xdr:rowOff>12700</xdr:rowOff>
    </xdr:to>
    <xdr:pic>
      <xdr:nvPicPr>
        <xdr:cNvPr id="21" name="図 20"/>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90500" y="71142225"/>
          <a:ext cx="11091545" cy="1412875"/>
        </a:xfrm>
        <a:prstGeom prst="rect">
          <a:avLst/>
        </a:prstGeom>
        <a:noFill/>
        <a:ln>
          <a:noFill/>
        </a:ln>
      </xdr:spPr>
    </xdr:pic>
    <xdr:clientData/>
  </xdr:twoCellAnchor>
  <xdr:twoCellAnchor editAs="oneCell">
    <xdr:from>
      <xdr:col>2</xdr:col>
      <xdr:colOff>0</xdr:colOff>
      <xdr:row>254</xdr:row>
      <xdr:rowOff>0</xdr:rowOff>
    </xdr:from>
    <xdr:to>
      <xdr:col>19</xdr:col>
      <xdr:colOff>509270</xdr:colOff>
      <xdr:row>255</xdr:row>
      <xdr:rowOff>12700</xdr:rowOff>
    </xdr:to>
    <xdr:pic>
      <xdr:nvPicPr>
        <xdr:cNvPr id="22" name="図 2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90500" y="74199750"/>
          <a:ext cx="11091545" cy="1412875"/>
        </a:xfrm>
        <a:prstGeom prst="rect">
          <a:avLst/>
        </a:prstGeom>
        <a:noFill/>
        <a:ln>
          <a:noFill/>
        </a:ln>
      </xdr:spPr>
    </xdr:pic>
    <xdr:clientData/>
  </xdr:twoCellAnchor>
  <xdr:twoCellAnchor editAs="oneCell">
    <xdr:from>
      <xdr:col>2</xdr:col>
      <xdr:colOff>0</xdr:colOff>
      <xdr:row>264</xdr:row>
      <xdr:rowOff>0</xdr:rowOff>
    </xdr:from>
    <xdr:to>
      <xdr:col>19</xdr:col>
      <xdr:colOff>509270</xdr:colOff>
      <xdr:row>265</xdr:row>
      <xdr:rowOff>20955</xdr:rowOff>
    </xdr:to>
    <xdr:pic>
      <xdr:nvPicPr>
        <xdr:cNvPr id="23" name="図 22"/>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90500" y="77257275"/>
          <a:ext cx="11091545" cy="1211580"/>
        </a:xfrm>
        <a:prstGeom prst="rect">
          <a:avLst/>
        </a:prstGeom>
        <a:noFill/>
        <a:ln>
          <a:noFill/>
        </a:ln>
      </xdr:spPr>
    </xdr:pic>
    <xdr:clientData/>
  </xdr:twoCellAnchor>
  <xdr:twoCellAnchor editAs="oneCell">
    <xdr:from>
      <xdr:col>2</xdr:col>
      <xdr:colOff>0</xdr:colOff>
      <xdr:row>274</xdr:row>
      <xdr:rowOff>0</xdr:rowOff>
    </xdr:from>
    <xdr:to>
      <xdr:col>19</xdr:col>
      <xdr:colOff>509270</xdr:colOff>
      <xdr:row>275</xdr:row>
      <xdr:rowOff>20955</xdr:rowOff>
    </xdr:to>
    <xdr:pic>
      <xdr:nvPicPr>
        <xdr:cNvPr id="24" name="図 23"/>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190500" y="80105250"/>
          <a:ext cx="11091545" cy="1211580"/>
        </a:xfrm>
        <a:prstGeom prst="rect">
          <a:avLst/>
        </a:prstGeom>
        <a:noFill/>
        <a:ln>
          <a:noFill/>
        </a:ln>
      </xdr:spPr>
    </xdr:pic>
    <xdr:clientData/>
  </xdr:twoCellAnchor>
  <xdr:twoCellAnchor editAs="oneCell">
    <xdr:from>
      <xdr:col>2</xdr:col>
      <xdr:colOff>0</xdr:colOff>
      <xdr:row>284</xdr:row>
      <xdr:rowOff>0</xdr:rowOff>
    </xdr:from>
    <xdr:to>
      <xdr:col>19</xdr:col>
      <xdr:colOff>509270</xdr:colOff>
      <xdr:row>285</xdr:row>
      <xdr:rowOff>12700</xdr:rowOff>
    </xdr:to>
    <xdr:pic>
      <xdr:nvPicPr>
        <xdr:cNvPr id="25" name="図 24"/>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90500" y="82953225"/>
          <a:ext cx="11091545" cy="1412875"/>
        </a:xfrm>
        <a:prstGeom prst="rect">
          <a:avLst/>
        </a:prstGeom>
        <a:noFill/>
        <a:ln>
          <a:noFill/>
        </a:ln>
      </xdr:spPr>
    </xdr:pic>
    <xdr:clientData/>
  </xdr:twoCellAnchor>
  <xdr:twoCellAnchor editAs="oneCell">
    <xdr:from>
      <xdr:col>2</xdr:col>
      <xdr:colOff>0</xdr:colOff>
      <xdr:row>294</xdr:row>
      <xdr:rowOff>0</xdr:rowOff>
    </xdr:from>
    <xdr:to>
      <xdr:col>19</xdr:col>
      <xdr:colOff>509270</xdr:colOff>
      <xdr:row>295</xdr:row>
      <xdr:rowOff>11429</xdr:rowOff>
    </xdr:to>
    <xdr:pic>
      <xdr:nvPicPr>
        <xdr:cNvPr id="26" name="図 25"/>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90500" y="86010750"/>
          <a:ext cx="11091545" cy="2125979"/>
        </a:xfrm>
        <a:prstGeom prst="rect">
          <a:avLst/>
        </a:prstGeom>
        <a:noFill/>
        <a:ln>
          <a:noFill/>
        </a:ln>
      </xdr:spPr>
    </xdr:pic>
    <xdr:clientData/>
  </xdr:twoCellAnchor>
  <xdr:twoCellAnchor editAs="oneCell">
    <xdr:from>
      <xdr:col>2</xdr:col>
      <xdr:colOff>0</xdr:colOff>
      <xdr:row>304</xdr:row>
      <xdr:rowOff>0</xdr:rowOff>
    </xdr:from>
    <xdr:to>
      <xdr:col>19</xdr:col>
      <xdr:colOff>509270</xdr:colOff>
      <xdr:row>305</xdr:row>
      <xdr:rowOff>12700</xdr:rowOff>
    </xdr:to>
    <xdr:pic>
      <xdr:nvPicPr>
        <xdr:cNvPr id="27" name="図 26"/>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190500" y="89782650"/>
          <a:ext cx="11091545" cy="1412875"/>
        </a:xfrm>
        <a:prstGeom prst="rect">
          <a:avLst/>
        </a:prstGeom>
        <a:noFill/>
        <a:ln>
          <a:noFill/>
        </a:ln>
      </xdr:spPr>
    </xdr:pic>
    <xdr:clientData/>
  </xdr:twoCellAnchor>
  <xdr:twoCellAnchor editAs="oneCell">
    <xdr:from>
      <xdr:col>2</xdr:col>
      <xdr:colOff>0</xdr:colOff>
      <xdr:row>314</xdr:row>
      <xdr:rowOff>0</xdr:rowOff>
    </xdr:from>
    <xdr:to>
      <xdr:col>19</xdr:col>
      <xdr:colOff>509270</xdr:colOff>
      <xdr:row>315</xdr:row>
      <xdr:rowOff>12700</xdr:rowOff>
    </xdr:to>
    <xdr:pic>
      <xdr:nvPicPr>
        <xdr:cNvPr id="28" name="図 27"/>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190500" y="92840175"/>
          <a:ext cx="11091545" cy="1412875"/>
        </a:xfrm>
        <a:prstGeom prst="rect">
          <a:avLst/>
        </a:prstGeom>
        <a:noFill/>
        <a:ln>
          <a:noFill/>
        </a:ln>
      </xdr:spPr>
    </xdr:pic>
    <xdr:clientData/>
  </xdr:twoCellAnchor>
  <xdr:twoCellAnchor editAs="oneCell">
    <xdr:from>
      <xdr:col>2</xdr:col>
      <xdr:colOff>0</xdr:colOff>
      <xdr:row>324</xdr:row>
      <xdr:rowOff>0</xdr:rowOff>
    </xdr:from>
    <xdr:to>
      <xdr:col>19</xdr:col>
      <xdr:colOff>509270</xdr:colOff>
      <xdr:row>325</xdr:row>
      <xdr:rowOff>19051</xdr:rowOff>
    </xdr:to>
    <xdr:pic>
      <xdr:nvPicPr>
        <xdr:cNvPr id="29" name="図 28"/>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190500" y="95897700"/>
          <a:ext cx="11091545" cy="1009651"/>
        </a:xfrm>
        <a:prstGeom prst="rect">
          <a:avLst/>
        </a:prstGeom>
        <a:noFill/>
        <a:ln>
          <a:noFill/>
        </a:ln>
      </xdr:spPr>
    </xdr:pic>
    <xdr:clientData/>
  </xdr:twoCellAnchor>
  <xdr:twoCellAnchor editAs="oneCell">
    <xdr:from>
      <xdr:col>2</xdr:col>
      <xdr:colOff>0</xdr:colOff>
      <xdr:row>334</xdr:row>
      <xdr:rowOff>0</xdr:rowOff>
    </xdr:from>
    <xdr:to>
      <xdr:col>19</xdr:col>
      <xdr:colOff>509270</xdr:colOff>
      <xdr:row>335</xdr:row>
      <xdr:rowOff>12700</xdr:rowOff>
    </xdr:to>
    <xdr:pic>
      <xdr:nvPicPr>
        <xdr:cNvPr id="30" name="図 29"/>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190500" y="98545650"/>
          <a:ext cx="11091545" cy="1412875"/>
        </a:xfrm>
        <a:prstGeom prst="rect">
          <a:avLst/>
        </a:prstGeom>
        <a:noFill/>
        <a:ln>
          <a:noFill/>
        </a:ln>
      </xdr:spPr>
    </xdr:pic>
    <xdr:clientData/>
  </xdr:twoCellAnchor>
  <xdr:twoCellAnchor editAs="oneCell">
    <xdr:from>
      <xdr:col>2</xdr:col>
      <xdr:colOff>0</xdr:colOff>
      <xdr:row>344</xdr:row>
      <xdr:rowOff>0</xdr:rowOff>
    </xdr:from>
    <xdr:to>
      <xdr:col>19</xdr:col>
      <xdr:colOff>509270</xdr:colOff>
      <xdr:row>345</xdr:row>
      <xdr:rowOff>12700</xdr:rowOff>
    </xdr:to>
    <xdr:pic>
      <xdr:nvPicPr>
        <xdr:cNvPr id="31" name="図 30"/>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190500" y="101603175"/>
          <a:ext cx="11091545" cy="1412875"/>
        </a:xfrm>
        <a:prstGeom prst="rect">
          <a:avLst/>
        </a:prstGeom>
        <a:noFill/>
        <a:ln>
          <a:noFill/>
        </a:ln>
      </xdr:spPr>
    </xdr:pic>
    <xdr:clientData/>
  </xdr:twoCellAnchor>
  <xdr:twoCellAnchor editAs="oneCell">
    <xdr:from>
      <xdr:col>2</xdr:col>
      <xdr:colOff>0</xdr:colOff>
      <xdr:row>354</xdr:row>
      <xdr:rowOff>0</xdr:rowOff>
    </xdr:from>
    <xdr:to>
      <xdr:col>19</xdr:col>
      <xdr:colOff>509270</xdr:colOff>
      <xdr:row>355</xdr:row>
      <xdr:rowOff>20954</xdr:rowOff>
    </xdr:to>
    <xdr:pic>
      <xdr:nvPicPr>
        <xdr:cNvPr id="32" name="図 3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190500" y="104660700"/>
          <a:ext cx="11091545" cy="1211579"/>
        </a:xfrm>
        <a:prstGeom prst="rect">
          <a:avLst/>
        </a:prstGeom>
        <a:noFill/>
        <a:ln>
          <a:noFill/>
        </a:ln>
      </xdr:spPr>
    </xdr:pic>
    <xdr:clientData/>
  </xdr:twoCellAnchor>
  <xdr:twoCellAnchor editAs="oneCell">
    <xdr:from>
      <xdr:col>2</xdr:col>
      <xdr:colOff>0</xdr:colOff>
      <xdr:row>364</xdr:row>
      <xdr:rowOff>0</xdr:rowOff>
    </xdr:from>
    <xdr:to>
      <xdr:col>19</xdr:col>
      <xdr:colOff>509270</xdr:colOff>
      <xdr:row>365</xdr:row>
      <xdr:rowOff>20956</xdr:rowOff>
    </xdr:to>
    <xdr:pic>
      <xdr:nvPicPr>
        <xdr:cNvPr id="33" name="図 32"/>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190500" y="107508675"/>
          <a:ext cx="11091545" cy="1211581"/>
        </a:xfrm>
        <a:prstGeom prst="rect">
          <a:avLst/>
        </a:prstGeom>
        <a:noFill/>
        <a:ln>
          <a:noFill/>
        </a:ln>
      </xdr:spPr>
    </xdr:pic>
    <xdr:clientData/>
  </xdr:twoCellAnchor>
  <xdr:twoCellAnchor editAs="oneCell">
    <xdr:from>
      <xdr:col>2</xdr:col>
      <xdr:colOff>0</xdr:colOff>
      <xdr:row>374</xdr:row>
      <xdr:rowOff>0</xdr:rowOff>
    </xdr:from>
    <xdr:to>
      <xdr:col>19</xdr:col>
      <xdr:colOff>509270</xdr:colOff>
      <xdr:row>375</xdr:row>
      <xdr:rowOff>12700</xdr:rowOff>
    </xdr:to>
    <xdr:pic>
      <xdr:nvPicPr>
        <xdr:cNvPr id="34" name="図 33"/>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190500" y="110356650"/>
          <a:ext cx="11091545" cy="1412875"/>
        </a:xfrm>
        <a:prstGeom prst="rect">
          <a:avLst/>
        </a:prstGeom>
        <a:noFill/>
        <a:ln>
          <a:noFill/>
        </a:ln>
      </xdr:spPr>
    </xdr:pic>
    <xdr:clientData/>
  </xdr:twoCellAnchor>
  <xdr:twoCellAnchor>
    <xdr:from>
      <xdr:col>5</xdr:col>
      <xdr:colOff>385765</xdr:colOff>
      <xdr:row>128</xdr:row>
      <xdr:rowOff>9525</xdr:rowOff>
    </xdr:from>
    <xdr:to>
      <xdr:col>7</xdr:col>
      <xdr:colOff>280990</xdr:colOff>
      <xdr:row>131</xdr:row>
      <xdr:rowOff>0</xdr:rowOff>
    </xdr:to>
    <xdr:sp macro="" textlink="">
      <xdr:nvSpPr>
        <xdr:cNvPr id="35" name="正方形/長方形 34"/>
        <xdr:cNvSpPr/>
      </xdr:nvSpPr>
      <xdr:spPr bwMode="auto">
        <a:xfrm>
          <a:off x="2395540" y="35699700"/>
          <a:ext cx="1419225" cy="533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wrap="square" lIns="0" tIns="0" rIns="0" bIns="0" rtlCol="0" anchor="ctr" anchorCtr="0">
          <a:noAutofit/>
        </a:bodyPr>
        <a:lstStyle/>
        <a:p>
          <a:pPr algn="l"/>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6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４</a:t>
          </a:r>
          <a:r>
            <a:rPr kumimoji="1" lang="en-US" altLang="ja-JP" sz="1100" i="1" baseline="0">
              <a:solidFill>
                <a:sysClr val="windowText" lastClr="000000"/>
              </a:solidFill>
              <a:latin typeface="Times New Roman" panose="02020603050405020304" pitchFamily="18" charset="0"/>
              <a:ea typeface="HG丸ｺﾞｼｯｸM-PRO" pitchFamily="50" charset="-128"/>
              <a:cs typeface="Times New Roman" panose="02020603050405020304" pitchFamily="18" charset="0"/>
            </a:rPr>
            <a:t>x</a:t>
          </a:r>
          <a:r>
            <a:rPr kumimoji="1" lang="en-US" altLang="ja-JP" sz="500" i="1" baseline="0">
              <a:solidFill>
                <a:sysClr val="windowText" lastClr="000000"/>
              </a:solidFill>
              <a:latin typeface="ＭＳ ゴシック" panose="020B0609070205080204" pitchFamily="49" charset="-128"/>
              <a:ea typeface="ＭＳ ゴシック" panose="020B0609070205080204" pitchFamily="49" charset="-128"/>
              <a:cs typeface="Times New Roman" panose="02020603050405020304"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a:t>
          </a:r>
          <a:r>
            <a:rPr kumimoji="1" lang="ja-JP" altLang="en-US" sz="5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２</a:t>
          </a:r>
          <a:r>
            <a:rPr kumimoji="1" lang="en-US" altLang="ja-JP" sz="1100" i="1" baseline="0">
              <a:solidFill>
                <a:sysClr val="windowText" lastClr="000000"/>
              </a:solidFill>
              <a:latin typeface="Times New Roman" panose="02020603050405020304" pitchFamily="18" charset="0"/>
              <a:ea typeface="ＭＳ ゴシック" panose="020B0609070205080204" pitchFamily="49" charset="-128"/>
              <a:cs typeface="Times New Roman" panose="02020603050405020304" pitchFamily="18" charset="0"/>
            </a:rPr>
            <a:t>y</a:t>
          </a:r>
          <a:r>
            <a:rPr kumimoji="1" lang="en-US" altLang="ja-JP"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Ｐゴシック" panose="020B0600070205080204" pitchFamily="50" charset="-128"/>
              <a:ea typeface="ＭＳ Ｐゴシック" panose="020B0600070205080204" pitchFamily="50" charset="-128"/>
              <a:cs typeface="Times New Roman" pitchFamily="18" charset="0"/>
            </a:rPr>
            <a:t>＝ ５</a:t>
          </a:r>
          <a:endParaRPr kumimoji="1" lang="en-US" altLang="ja-JP" sz="1100" i="0" baseline="0">
            <a:solidFill>
              <a:sysClr val="windowText" lastClr="000000"/>
            </a:solidFill>
            <a:latin typeface="ＭＳ Ｐゴシック" panose="020B0600070205080204" pitchFamily="50" charset="-128"/>
            <a:ea typeface="ＭＳ Ｐゴシック" panose="020B0600070205080204" pitchFamily="50" charset="-128"/>
            <a:cs typeface="Times New Roman" pitchFamily="18" charset="0"/>
          </a:endParaRPr>
        </a:p>
        <a:p>
          <a:pPr algn="l"/>
          <a:r>
            <a:rPr kumimoji="1" lang="en-US" altLang="ja-JP"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en-US" altLang="ja-JP" sz="1100" i="1" baseline="0">
              <a:solidFill>
                <a:sysClr val="windowText" lastClr="000000"/>
              </a:solidFill>
              <a:latin typeface="Times New Roman" panose="02020603050405020304" pitchFamily="18" charset="0"/>
              <a:ea typeface="HG丸ｺﾞｼｯｸM-PRO" pitchFamily="50" charset="-128"/>
              <a:cs typeface="Times New Roman" panose="02020603050405020304" pitchFamily="18" charset="0"/>
            </a:rPr>
            <a:t>x</a:t>
          </a:r>
          <a:r>
            <a:rPr kumimoji="1" lang="en-US" altLang="ja-JP" sz="500" i="1" baseline="0">
              <a:solidFill>
                <a:sysClr val="windowText" lastClr="000000"/>
              </a:solidFill>
              <a:latin typeface="ＭＳ ゴシック" panose="020B0609070205080204" pitchFamily="49" charset="-128"/>
              <a:ea typeface="ＭＳ ゴシック" panose="020B0609070205080204" pitchFamily="49" charset="-128"/>
              <a:cs typeface="Times New Roman" panose="02020603050405020304"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a:t>
          </a:r>
          <a:r>
            <a:rPr kumimoji="1" lang="ja-JP" altLang="en-US" sz="5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en-US" altLang="ja-JP" sz="1100" i="1" baseline="0">
              <a:solidFill>
                <a:sysClr val="windowText" lastClr="000000"/>
              </a:solidFill>
              <a:latin typeface="Times New Roman" panose="02020603050405020304" pitchFamily="18" charset="0"/>
              <a:ea typeface="ＭＳ ゴシック" panose="020B0609070205080204" pitchFamily="49" charset="-128"/>
              <a:cs typeface="Times New Roman" panose="02020603050405020304" pitchFamily="18" charset="0"/>
            </a:rPr>
            <a:t>y</a:t>
          </a:r>
          <a:r>
            <a:rPr kumimoji="1" lang="en-US" altLang="ja-JP"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Ｐゴシック" panose="020B0600070205080204" pitchFamily="50" charset="-128"/>
              <a:ea typeface="ＭＳ Ｐゴシック" panose="020B0600070205080204" pitchFamily="50" charset="-128"/>
              <a:cs typeface="Times New Roman" pitchFamily="18" charset="0"/>
            </a:rPr>
            <a:t>＝ ２</a:t>
          </a:r>
          <a:endParaRPr kumimoji="1" lang="en-US" altLang="ja-JP" sz="1100" i="0" baseline="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395292</xdr:colOff>
      <xdr:row>128</xdr:row>
      <xdr:rowOff>123825</xdr:rowOff>
    </xdr:from>
    <xdr:to>
      <xdr:col>5</xdr:col>
      <xdr:colOff>433256</xdr:colOff>
      <xdr:row>130</xdr:row>
      <xdr:rowOff>76181</xdr:rowOff>
    </xdr:to>
    <xdr:sp macro="" textlink="">
      <xdr:nvSpPr>
        <xdr:cNvPr id="36" name="AutoShape 37"/>
        <xdr:cNvSpPr/>
      </xdr:nvSpPr>
      <xdr:spPr bwMode="auto">
        <a:xfrm>
          <a:off x="2405067" y="35814000"/>
          <a:ext cx="37964" cy="314306"/>
        </a:xfrm>
        <a:prstGeom prst="leftBrace">
          <a:avLst>
            <a:gd name="adj1" fmla="val 88889"/>
            <a:gd name="adj2" fmla="val 50000"/>
          </a:avLst>
        </a:prstGeom>
        <a:noFill/>
        <a:ln w="19050">
          <a:solidFill>
            <a:schemeClr val="tx1"/>
          </a:solidFill>
          <a:round/>
        </a:ln>
        <a:effectLst/>
        <a:scene3d>
          <a:camera prst="orthographicFront"/>
          <a:lightRig rig="threePt" dir="t"/>
        </a:scene3d>
        <a:sp3d extrusionH="76200" contourW="12700">
          <a:extrusionClr>
            <a:schemeClr val="bg1"/>
          </a:extrusionClr>
          <a:contourClr>
            <a:schemeClr val="bg1"/>
          </a:contourClr>
        </a:sp3d>
      </xdr:spPr>
      <xdr:txBody>
        <a:bodyPr/>
        <a:lstStyle/>
        <a:p>
          <a:endParaRPr lang="ja-JP" altLang="en-US"/>
        </a:p>
      </xdr:txBody>
    </xdr:sp>
    <xdr:clientData/>
  </xdr:twoCellAnchor>
  <xdr:twoCellAnchor editAs="oneCell">
    <xdr:from>
      <xdr:col>2</xdr:col>
      <xdr:colOff>0</xdr:colOff>
      <xdr:row>44</xdr:row>
      <xdr:rowOff>0</xdr:rowOff>
    </xdr:from>
    <xdr:to>
      <xdr:col>19</xdr:col>
      <xdr:colOff>504825</xdr:colOff>
      <xdr:row>45</xdr:row>
      <xdr:rowOff>0</xdr:rowOff>
    </xdr:to>
    <xdr:pic>
      <xdr:nvPicPr>
        <xdr:cNvPr id="37" name="図 36"/>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190500" y="10439400"/>
          <a:ext cx="11087100" cy="1209675"/>
        </a:xfrm>
        <a:prstGeom prst="rect">
          <a:avLst/>
        </a:prstGeom>
        <a:noFill/>
        <a:ln>
          <a:noFill/>
        </a:ln>
      </xdr:spPr>
    </xdr:pic>
    <xdr:clientData/>
  </xdr:twoCellAnchor>
  <xdr:twoCellAnchor editAs="oneCell">
    <xdr:from>
      <xdr:col>2</xdr:col>
      <xdr:colOff>0</xdr:colOff>
      <xdr:row>84</xdr:row>
      <xdr:rowOff>0</xdr:rowOff>
    </xdr:from>
    <xdr:to>
      <xdr:col>19</xdr:col>
      <xdr:colOff>504825</xdr:colOff>
      <xdr:row>85</xdr:row>
      <xdr:rowOff>8254</xdr:rowOff>
    </xdr:to>
    <xdr:pic>
      <xdr:nvPicPr>
        <xdr:cNvPr id="38" name="図 37"/>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190500" y="21593175"/>
          <a:ext cx="11087100" cy="1865629"/>
        </a:xfrm>
        <a:prstGeom prst="rect">
          <a:avLst/>
        </a:prstGeom>
        <a:noFill/>
        <a:ln>
          <a:noFill/>
        </a:ln>
      </xdr:spPr>
    </xdr:pic>
    <xdr:clientData/>
  </xdr:twoCellAnchor>
  <xdr:twoCellAnchor editAs="oneCell">
    <xdr:from>
      <xdr:col>2</xdr:col>
      <xdr:colOff>0</xdr:colOff>
      <xdr:row>74</xdr:row>
      <xdr:rowOff>0</xdr:rowOff>
    </xdr:from>
    <xdr:to>
      <xdr:col>19</xdr:col>
      <xdr:colOff>504825</xdr:colOff>
      <xdr:row>75</xdr:row>
      <xdr:rowOff>28575</xdr:rowOff>
    </xdr:to>
    <xdr:pic>
      <xdr:nvPicPr>
        <xdr:cNvPr id="39" name="図 38"/>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190500" y="18440400"/>
          <a:ext cx="11087100" cy="152400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I92"/>
  <sheetViews>
    <sheetView zoomScale="80" zoomScaleNormal="80" zoomScaleSheetLayoutView="80" workbookViewId="0">
      <selection activeCell="K20" sqref="K20"/>
    </sheetView>
  </sheetViews>
  <sheetFormatPr defaultRowHeight="13.5"/>
  <cols>
    <col min="1" max="1" width="6.25" customWidth="1"/>
    <col min="2" max="2" width="2.875" customWidth="1"/>
    <col min="7" max="7" width="2.875" customWidth="1"/>
    <col min="9" max="9" width="2.875" customWidth="1"/>
    <col min="10" max="10" width="9" customWidth="1"/>
    <col min="12" max="12" width="3.5" customWidth="1"/>
    <col min="14" max="14" width="2.875" customWidth="1"/>
    <col min="16" max="16" width="2.875" customWidth="1"/>
    <col min="18" max="18" width="2.875" customWidth="1"/>
    <col min="20" max="20" width="2.875" customWidth="1"/>
    <col min="22" max="22" width="2.875" customWidth="1"/>
    <col min="23" max="23" width="9.125" customWidth="1"/>
    <col min="24" max="24" width="6.25" customWidth="1"/>
    <col min="27" max="27" width="2.875" customWidth="1"/>
    <col min="28" max="28" width="6.125" customWidth="1"/>
  </cols>
  <sheetData>
    <row r="1" spans="1:35" s="2" customFormat="1"/>
    <row r="2" spans="1:35" s="2" customFormat="1"/>
    <row r="3" spans="1:3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5" ht="21">
      <c r="A4" s="2"/>
      <c r="B4" s="2"/>
      <c r="C4" s="2"/>
      <c r="D4" s="723" t="s">
        <v>71</v>
      </c>
      <c r="E4" s="723"/>
      <c r="F4" s="723"/>
      <c r="G4" s="723"/>
      <c r="H4" s="723"/>
      <c r="I4" s="723"/>
      <c r="J4" s="723"/>
      <c r="K4" s="723"/>
      <c r="L4" s="723"/>
      <c r="M4" s="723"/>
      <c r="N4" s="723"/>
      <c r="O4" s="723"/>
      <c r="P4" s="723"/>
      <c r="Q4" s="723"/>
      <c r="R4" s="723"/>
      <c r="S4" s="723"/>
      <c r="T4" s="723"/>
      <c r="U4" s="723"/>
      <c r="V4" s="723"/>
      <c r="W4" s="723"/>
      <c r="X4" s="723"/>
      <c r="Y4" s="723"/>
      <c r="Z4" s="2"/>
      <c r="AA4" s="2"/>
      <c r="AB4" s="2"/>
      <c r="AC4" s="2"/>
      <c r="AD4" s="2"/>
      <c r="AE4" s="2"/>
    </row>
    <row r="5" spans="1:3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5" ht="42">
      <c r="A6" s="722" t="s">
        <v>69</v>
      </c>
      <c r="B6" s="722"/>
      <c r="C6" s="722"/>
      <c r="D6" s="722"/>
      <c r="E6" s="722"/>
      <c r="F6" s="722"/>
      <c r="G6" s="722"/>
      <c r="H6" s="722"/>
      <c r="I6" s="722"/>
      <c r="J6" s="722"/>
      <c r="K6" s="722"/>
      <c r="L6" s="722"/>
      <c r="M6" s="722"/>
      <c r="N6" s="722"/>
      <c r="O6" s="722"/>
      <c r="P6" s="722"/>
      <c r="Q6" s="722"/>
      <c r="R6" s="722"/>
      <c r="S6" s="722"/>
      <c r="T6" s="722"/>
      <c r="U6" s="722"/>
      <c r="V6" s="722"/>
      <c r="W6" s="722"/>
      <c r="X6" s="722"/>
      <c r="Y6" s="722"/>
      <c r="Z6" s="722"/>
      <c r="AA6" s="722"/>
      <c r="AB6" s="722"/>
      <c r="AC6" s="2"/>
      <c r="AD6" s="2"/>
      <c r="AE6" s="2"/>
    </row>
    <row r="7" spans="1:35" ht="15" customHeight="1">
      <c r="A7" s="326"/>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2"/>
      <c r="AD7" s="2"/>
      <c r="AE7" s="2"/>
    </row>
    <row r="8" spans="1:35" ht="26.25" customHeight="1">
      <c r="A8" s="2"/>
      <c r="B8" s="2"/>
      <c r="C8" s="18"/>
      <c r="D8" s="19"/>
      <c r="E8" s="19"/>
      <c r="F8" s="19"/>
      <c r="G8" s="19"/>
      <c r="H8" s="19"/>
      <c r="I8" s="19"/>
      <c r="J8" s="19"/>
      <c r="K8" s="724" t="s">
        <v>449</v>
      </c>
      <c r="L8" s="725"/>
      <c r="M8" s="725"/>
      <c r="N8" s="725"/>
      <c r="O8" s="725"/>
      <c r="P8" s="725"/>
      <c r="Q8" s="725"/>
      <c r="R8" s="19"/>
      <c r="S8" s="19"/>
      <c r="T8" s="19"/>
      <c r="U8" s="19"/>
      <c r="V8" s="19"/>
      <c r="W8" s="2"/>
      <c r="X8" s="2"/>
      <c r="Y8" s="2"/>
      <c r="Z8" s="2"/>
      <c r="AA8" s="2"/>
      <c r="AB8" s="2"/>
      <c r="AC8" s="2"/>
      <c r="AD8" s="2"/>
      <c r="AE8" s="2"/>
    </row>
    <row r="9" spans="1:35" ht="26.25" customHeight="1">
      <c r="A9" s="2"/>
      <c r="B9" s="2"/>
      <c r="C9" s="18"/>
      <c r="D9" s="19"/>
      <c r="E9" s="19"/>
      <c r="F9" s="19"/>
      <c r="G9" s="19"/>
      <c r="H9" s="19"/>
      <c r="I9" s="19"/>
      <c r="J9" s="19"/>
      <c r="K9" s="327"/>
      <c r="L9" s="328"/>
      <c r="M9" s="328"/>
      <c r="N9" s="328"/>
      <c r="O9" s="328"/>
      <c r="P9" s="328"/>
      <c r="Q9" s="328"/>
      <c r="R9" s="19"/>
      <c r="S9" s="19"/>
      <c r="T9" s="19"/>
      <c r="U9" s="19"/>
      <c r="V9" s="19"/>
      <c r="W9" s="2"/>
      <c r="X9" s="2"/>
      <c r="Y9" s="2"/>
      <c r="Z9" s="2"/>
      <c r="AA9" s="2"/>
      <c r="AB9" s="2"/>
      <c r="AC9" s="2"/>
      <c r="AD9" s="2"/>
      <c r="AE9" s="2"/>
    </row>
    <row r="10" spans="1:3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5" ht="21.75" customHeight="1" thickBot="1">
      <c r="A11" s="2"/>
      <c r="B11" s="6"/>
      <c r="C11" s="694" t="s">
        <v>14</v>
      </c>
      <c r="D11" s="694"/>
      <c r="E11" s="694"/>
      <c r="F11" s="694"/>
      <c r="G11" s="6"/>
      <c r="H11" s="2"/>
      <c r="I11" s="6"/>
      <c r="J11" s="726" t="s">
        <v>13</v>
      </c>
      <c r="K11" s="727"/>
      <c r="L11" s="727"/>
      <c r="M11" s="727"/>
      <c r="N11" s="727"/>
      <c r="O11" s="727"/>
      <c r="P11" s="727"/>
      <c r="Q11" s="727"/>
      <c r="R11" s="727"/>
      <c r="S11" s="728"/>
      <c r="T11" s="316"/>
      <c r="U11" s="2"/>
      <c r="V11" s="6"/>
      <c r="W11" s="694" t="s">
        <v>411</v>
      </c>
      <c r="X11" s="694"/>
      <c r="Y11" s="694"/>
      <c r="Z11" s="694"/>
      <c r="AA11" s="6"/>
      <c r="AB11" s="2"/>
      <c r="AC11" s="2"/>
      <c r="AD11" s="2"/>
      <c r="AE11" s="2"/>
      <c r="AF11" s="2"/>
      <c r="AG11" s="2"/>
      <c r="AH11" s="2"/>
      <c r="AI11" s="2"/>
    </row>
    <row r="12" spans="1:35" ht="21.75" customHeight="1" thickTop="1">
      <c r="A12" s="2"/>
      <c r="B12" s="9"/>
      <c r="C12" s="694"/>
      <c r="D12" s="694"/>
      <c r="E12" s="694"/>
      <c r="F12" s="694"/>
      <c r="G12" s="13"/>
      <c r="H12" s="2"/>
      <c r="I12" s="9"/>
      <c r="J12" s="729"/>
      <c r="K12" s="730"/>
      <c r="L12" s="730"/>
      <c r="M12" s="730"/>
      <c r="N12" s="730"/>
      <c r="O12" s="730"/>
      <c r="P12" s="730"/>
      <c r="Q12" s="730"/>
      <c r="R12" s="730"/>
      <c r="S12" s="731"/>
      <c r="T12" s="318"/>
      <c r="U12" s="2"/>
      <c r="V12" s="9"/>
      <c r="W12" s="694"/>
      <c r="X12" s="694"/>
      <c r="Y12" s="694"/>
      <c r="Z12" s="694"/>
      <c r="AA12" s="13"/>
      <c r="AB12" s="2"/>
      <c r="AC12" s="2"/>
      <c r="AD12" s="2"/>
      <c r="AE12" s="2"/>
      <c r="AF12" s="2"/>
      <c r="AG12" s="2"/>
      <c r="AH12" s="2"/>
      <c r="AI12" s="2"/>
    </row>
    <row r="13" spans="1:35">
      <c r="A13" s="2"/>
      <c r="B13" s="10"/>
      <c r="C13" s="2"/>
      <c r="D13" s="2"/>
      <c r="E13" s="2"/>
      <c r="F13" s="2"/>
      <c r="G13" s="14"/>
      <c r="H13" s="2"/>
      <c r="I13" s="10"/>
      <c r="J13" s="2"/>
      <c r="K13" s="2"/>
      <c r="L13" s="2"/>
      <c r="M13" s="2"/>
      <c r="N13" s="6"/>
      <c r="O13" s="6"/>
      <c r="P13" s="6"/>
      <c r="Q13" s="6"/>
      <c r="R13" s="6"/>
      <c r="S13" s="6"/>
      <c r="T13" s="14"/>
      <c r="U13" s="2"/>
      <c r="V13" s="10"/>
      <c r="W13" s="2"/>
      <c r="X13" s="2"/>
      <c r="Y13" s="2"/>
      <c r="Z13" s="2"/>
      <c r="AA13" s="14"/>
      <c r="AB13" s="2"/>
      <c r="AC13" s="2"/>
      <c r="AD13" s="2"/>
      <c r="AE13" s="2"/>
      <c r="AF13" s="2"/>
      <c r="AG13" s="2"/>
      <c r="AH13" s="2"/>
      <c r="AI13" s="2"/>
    </row>
    <row r="14" spans="1:35" ht="21" customHeight="1" thickBot="1">
      <c r="A14" s="2"/>
      <c r="B14" s="11"/>
      <c r="C14" s="708" t="s">
        <v>15</v>
      </c>
      <c r="D14" s="702" t="s">
        <v>17</v>
      </c>
      <c r="E14" s="703"/>
      <c r="F14" s="704"/>
      <c r="G14" s="15"/>
      <c r="I14" s="11"/>
      <c r="J14" s="7" t="s">
        <v>9</v>
      </c>
      <c r="K14" s="710" t="s">
        <v>402</v>
      </c>
      <c r="L14" s="688"/>
      <c r="M14" s="689"/>
      <c r="N14" t="s">
        <v>447</v>
      </c>
      <c r="O14" s="6"/>
      <c r="P14" s="6"/>
      <c r="Q14" s="6"/>
      <c r="R14" s="6"/>
      <c r="S14" s="6"/>
      <c r="T14" s="15"/>
      <c r="V14" s="10"/>
      <c r="W14" s="699" t="s">
        <v>9</v>
      </c>
      <c r="X14" s="712" t="s">
        <v>8</v>
      </c>
      <c r="Y14" s="713"/>
      <c r="Z14" s="714"/>
      <c r="AA14" s="14"/>
      <c r="AB14" s="2"/>
      <c r="AC14" s="2"/>
      <c r="AD14" s="2"/>
      <c r="AE14" s="2"/>
      <c r="AF14" s="2"/>
      <c r="AG14" s="2"/>
      <c r="AH14" s="2"/>
      <c r="AI14" s="2"/>
    </row>
    <row r="15" spans="1:35" ht="14.25" thickBot="1">
      <c r="A15" s="2"/>
      <c r="B15" s="10"/>
      <c r="C15" s="709"/>
      <c r="D15" s="705"/>
      <c r="E15" s="706"/>
      <c r="F15" s="707"/>
      <c r="G15" s="14"/>
      <c r="H15" s="2"/>
      <c r="I15" s="10"/>
      <c r="J15" s="3"/>
      <c r="K15" s="315"/>
      <c r="L15" s="315"/>
      <c r="M15" s="2"/>
      <c r="N15" s="6"/>
      <c r="O15" s="6"/>
      <c r="P15" s="6"/>
      <c r="Q15" s="6"/>
      <c r="R15" s="6"/>
      <c r="S15" s="6"/>
      <c r="T15" s="14"/>
      <c r="U15" s="2"/>
      <c r="V15" s="10"/>
      <c r="W15" s="700"/>
      <c r="X15" s="715"/>
      <c r="Y15" s="716"/>
      <c r="Z15" s="717"/>
      <c r="AA15" s="14"/>
      <c r="AB15" s="2"/>
      <c r="AC15" s="2"/>
      <c r="AD15" s="2"/>
      <c r="AE15" s="2"/>
      <c r="AF15" s="2"/>
      <c r="AG15" s="2"/>
      <c r="AH15" s="2"/>
      <c r="AI15" s="2"/>
    </row>
    <row r="16" spans="1:35" ht="21" customHeight="1" thickBot="1">
      <c r="A16" s="2"/>
      <c r="B16" s="11"/>
      <c r="C16" s="4"/>
      <c r="D16" s="5"/>
      <c r="E16" s="5"/>
      <c r="F16" s="6"/>
      <c r="G16" s="15"/>
      <c r="I16" s="11"/>
      <c r="J16" s="60" t="s">
        <v>7</v>
      </c>
      <c r="K16" s="686" t="s">
        <v>415</v>
      </c>
      <c r="L16" s="317"/>
      <c r="M16" s="686" t="s">
        <v>416</v>
      </c>
      <c r="N16" s="319"/>
      <c r="O16" s="686" t="s">
        <v>146</v>
      </c>
      <c r="P16" s="319"/>
      <c r="Q16" s="6"/>
      <c r="R16" s="6"/>
      <c r="S16" s="6"/>
      <c r="T16" s="320"/>
      <c r="V16" s="10"/>
      <c r="W16" s="700"/>
      <c r="X16" s="715"/>
      <c r="Y16" s="716"/>
      <c r="Z16" s="717"/>
      <c r="AA16" s="14"/>
      <c r="AB16" s="2"/>
      <c r="AC16" s="2"/>
      <c r="AD16" s="2"/>
      <c r="AE16" s="2"/>
      <c r="AF16" s="2"/>
      <c r="AG16" s="2"/>
      <c r="AH16" s="2"/>
      <c r="AI16" s="2"/>
    </row>
    <row r="17" spans="1:35">
      <c r="A17" s="2"/>
      <c r="B17" s="10"/>
      <c r="C17" s="708" t="s">
        <v>48</v>
      </c>
      <c r="D17" s="702" t="s">
        <v>47</v>
      </c>
      <c r="E17" s="703"/>
      <c r="F17" s="704"/>
      <c r="G17" s="14"/>
      <c r="H17" s="2"/>
      <c r="I17" s="10"/>
      <c r="J17" s="3"/>
      <c r="K17" s="315"/>
      <c r="L17" s="315"/>
      <c r="M17" s="2"/>
      <c r="N17" s="6"/>
      <c r="O17" s="6"/>
      <c r="P17" s="6"/>
      <c r="Q17" s="6"/>
      <c r="R17" s="6"/>
      <c r="S17" s="6"/>
      <c r="T17" s="14"/>
      <c r="U17" s="2"/>
      <c r="V17" s="10"/>
      <c r="W17" s="700"/>
      <c r="X17" s="715"/>
      <c r="Y17" s="716"/>
      <c r="Z17" s="717"/>
      <c r="AA17" s="14"/>
      <c r="AB17" s="2"/>
      <c r="AC17" s="2"/>
      <c r="AD17" s="2"/>
      <c r="AE17" s="2"/>
      <c r="AF17" s="2"/>
      <c r="AG17" s="2"/>
      <c r="AH17" s="2"/>
      <c r="AI17" s="2"/>
    </row>
    <row r="18" spans="1:35" ht="21" customHeight="1" thickBot="1">
      <c r="A18" s="2"/>
      <c r="B18" s="11"/>
      <c r="C18" s="709"/>
      <c r="D18" s="705"/>
      <c r="E18" s="706"/>
      <c r="F18" s="707"/>
      <c r="G18" s="15"/>
      <c r="I18" s="11"/>
      <c r="J18" s="8" t="s">
        <v>10</v>
      </c>
      <c r="K18" s="687" t="s">
        <v>406</v>
      </c>
      <c r="L18" s="688"/>
      <c r="M18" s="689"/>
      <c r="N18" t="s">
        <v>447</v>
      </c>
      <c r="O18" s="6"/>
      <c r="P18" s="6"/>
      <c r="Q18" s="6"/>
      <c r="R18" s="6"/>
      <c r="S18" s="6"/>
      <c r="T18" s="15"/>
      <c r="V18" s="11"/>
      <c r="W18" s="701"/>
      <c r="X18" s="718"/>
      <c r="Y18" s="719"/>
      <c r="Z18" s="720"/>
      <c r="AA18" s="14"/>
      <c r="AB18" s="2"/>
      <c r="AC18" s="2"/>
      <c r="AD18" s="2"/>
      <c r="AE18" s="2"/>
      <c r="AF18" s="2"/>
      <c r="AG18" s="2"/>
      <c r="AH18" s="2"/>
      <c r="AI18" s="2"/>
    </row>
    <row r="19" spans="1:35" ht="13.5" customHeight="1">
      <c r="A19" s="2"/>
      <c r="B19" s="10"/>
      <c r="C19" s="4"/>
      <c r="D19" s="5"/>
      <c r="E19" s="5"/>
      <c r="F19" s="6"/>
      <c r="G19" s="14"/>
      <c r="H19" s="2"/>
      <c r="I19" s="10"/>
      <c r="J19" s="3"/>
      <c r="K19" s="315"/>
      <c r="L19" s="315"/>
      <c r="M19" s="2"/>
      <c r="N19" s="6"/>
      <c r="O19" s="6"/>
      <c r="P19" s="6"/>
      <c r="Q19" s="6"/>
      <c r="R19" s="6"/>
      <c r="S19" s="6"/>
      <c r="T19" s="14"/>
      <c r="U19" s="2"/>
      <c r="V19" s="10"/>
      <c r="W19" s="2"/>
      <c r="X19" s="693"/>
      <c r="Y19" s="693"/>
      <c r="Z19" s="2"/>
      <c r="AA19" s="14"/>
      <c r="AB19" s="2"/>
      <c r="AC19" s="2"/>
      <c r="AD19" s="2"/>
      <c r="AE19" s="2"/>
      <c r="AF19" s="2"/>
      <c r="AG19" s="2"/>
      <c r="AH19" s="2"/>
      <c r="AI19" s="2"/>
    </row>
    <row r="20" spans="1:35" ht="21" customHeight="1" thickBot="1">
      <c r="A20" s="2"/>
      <c r="B20" s="11"/>
      <c r="C20" s="690" t="s">
        <v>51</v>
      </c>
      <c r="D20" s="744" t="s">
        <v>412</v>
      </c>
      <c r="E20" s="744"/>
      <c r="F20" s="745"/>
      <c r="G20" s="15"/>
      <c r="H20" s="742" t="s">
        <v>5</v>
      </c>
      <c r="I20" s="11"/>
      <c r="J20" s="60" t="s">
        <v>7</v>
      </c>
      <c r="K20" s="686" t="s">
        <v>403</v>
      </c>
      <c r="L20" s="317"/>
      <c r="M20" s="686" t="s">
        <v>404</v>
      </c>
      <c r="N20" s="319"/>
      <c r="O20" s="686" t="s">
        <v>451</v>
      </c>
      <c r="P20" s="319"/>
      <c r="Q20" s="686" t="s">
        <v>452</v>
      </c>
      <c r="R20" s="319"/>
      <c r="S20" s="686" t="s">
        <v>146</v>
      </c>
      <c r="T20" s="320"/>
      <c r="U20" s="743" t="s">
        <v>5</v>
      </c>
      <c r="V20" s="11"/>
      <c r="W20" s="60" t="s">
        <v>7</v>
      </c>
      <c r="X20" s="711"/>
      <c r="Y20" s="711"/>
      <c r="Z20" s="711"/>
      <c r="AA20" s="14"/>
      <c r="AB20" s="2"/>
      <c r="AC20" s="2"/>
      <c r="AD20" s="2"/>
      <c r="AE20" s="2"/>
      <c r="AF20" s="2"/>
      <c r="AG20" s="2"/>
      <c r="AH20" s="2"/>
      <c r="AI20" s="2"/>
    </row>
    <row r="21" spans="1:35" ht="13.5" customHeight="1">
      <c r="A21" s="2"/>
      <c r="B21" s="10"/>
      <c r="C21" s="691"/>
      <c r="D21" s="695"/>
      <c r="E21" s="695"/>
      <c r="F21" s="696"/>
      <c r="G21" s="14"/>
      <c r="H21" s="742"/>
      <c r="I21" s="10"/>
      <c r="J21" s="3"/>
      <c r="K21" s="315"/>
      <c r="L21" s="315"/>
      <c r="M21" s="2"/>
      <c r="N21" s="6"/>
      <c r="O21" s="6"/>
      <c r="P21" s="6"/>
      <c r="Q21" s="6"/>
      <c r="R21" s="6"/>
      <c r="S21" s="6"/>
      <c r="T21" s="14"/>
      <c r="U21" s="743"/>
      <c r="V21" s="10"/>
      <c r="W21" s="321"/>
      <c r="X21" s="711"/>
      <c r="Y21" s="711"/>
      <c r="Z21" s="711"/>
      <c r="AA21" s="14"/>
      <c r="AB21" s="2"/>
      <c r="AC21" s="2"/>
      <c r="AD21" s="2"/>
      <c r="AE21" s="2"/>
      <c r="AF21" s="2"/>
      <c r="AG21" s="2"/>
      <c r="AH21" s="2"/>
      <c r="AI21" s="2"/>
    </row>
    <row r="22" spans="1:35" ht="21" customHeight="1" thickBot="1">
      <c r="A22" s="2"/>
      <c r="B22" s="11"/>
      <c r="C22" s="691"/>
      <c r="D22" s="695" t="s">
        <v>53</v>
      </c>
      <c r="E22" s="695"/>
      <c r="F22" s="696"/>
      <c r="G22" s="15"/>
      <c r="H22" s="2"/>
      <c r="I22" s="11"/>
      <c r="J22" s="8" t="s">
        <v>11</v>
      </c>
      <c r="K22" s="687" t="s">
        <v>417</v>
      </c>
      <c r="L22" s="688"/>
      <c r="M22" s="689"/>
      <c r="N22" t="s">
        <v>448</v>
      </c>
      <c r="O22" s="6"/>
      <c r="P22" s="6"/>
      <c r="Q22" s="6"/>
      <c r="R22" s="6"/>
      <c r="S22" s="6"/>
      <c r="T22" s="15"/>
      <c r="U22" s="2"/>
      <c r="V22" s="11"/>
      <c r="W22" s="732" t="s">
        <v>407</v>
      </c>
      <c r="X22" s="735" t="s">
        <v>408</v>
      </c>
      <c r="Y22" s="736"/>
      <c r="Z22" s="737"/>
      <c r="AA22" s="14"/>
      <c r="AB22" s="2"/>
      <c r="AC22" s="2"/>
      <c r="AD22" s="2"/>
      <c r="AE22" s="2"/>
      <c r="AF22" s="2"/>
      <c r="AG22" s="2"/>
      <c r="AH22" s="2"/>
      <c r="AI22" s="2"/>
    </row>
    <row r="23" spans="1:35" ht="13.5" customHeight="1">
      <c r="A23" s="2"/>
      <c r="B23" s="10"/>
      <c r="C23" s="691"/>
      <c r="D23" s="695"/>
      <c r="E23" s="695"/>
      <c r="F23" s="696"/>
      <c r="G23" s="14"/>
      <c r="H23" s="2"/>
      <c r="I23" s="10"/>
      <c r="J23" s="3"/>
      <c r="K23" s="315"/>
      <c r="L23" s="315"/>
      <c r="M23" s="2"/>
      <c r="N23" s="6"/>
      <c r="O23" s="6"/>
      <c r="P23" s="6"/>
      <c r="Q23" s="6"/>
      <c r="R23" s="6"/>
      <c r="S23" s="6"/>
      <c r="T23" s="14"/>
      <c r="U23" s="2"/>
      <c r="V23" s="10"/>
      <c r="W23" s="733"/>
      <c r="X23" s="736"/>
      <c r="Y23" s="736"/>
      <c r="Z23" s="737"/>
      <c r="AA23" s="14"/>
      <c r="AB23" s="2"/>
      <c r="AC23" s="2"/>
      <c r="AD23" s="2"/>
      <c r="AE23" s="2"/>
      <c r="AF23" s="2"/>
      <c r="AG23" s="2"/>
      <c r="AH23" s="2"/>
      <c r="AI23" s="2"/>
    </row>
    <row r="24" spans="1:35" ht="21" customHeight="1" thickBot="1">
      <c r="A24" s="2"/>
      <c r="B24" s="11"/>
      <c r="C24" s="691"/>
      <c r="D24" s="695"/>
      <c r="E24" s="695"/>
      <c r="F24" s="696"/>
      <c r="G24" s="15"/>
      <c r="I24" s="11"/>
      <c r="J24" s="60" t="s">
        <v>7</v>
      </c>
      <c r="K24" s="686" t="s">
        <v>403</v>
      </c>
      <c r="L24" s="317"/>
      <c r="M24" s="686" t="s">
        <v>404</v>
      </c>
      <c r="N24" s="319"/>
      <c r="O24" s="686" t="s">
        <v>451</v>
      </c>
      <c r="P24" s="319"/>
      <c r="Q24" s="686" t="s">
        <v>452</v>
      </c>
      <c r="R24" s="319"/>
      <c r="S24" s="686" t="s">
        <v>146</v>
      </c>
      <c r="T24" s="320"/>
      <c r="V24" s="10"/>
      <c r="W24" s="734"/>
      <c r="X24" s="738"/>
      <c r="Y24" s="738"/>
      <c r="Z24" s="739"/>
      <c r="AA24" s="14"/>
      <c r="AB24" s="2"/>
      <c r="AC24" s="2"/>
      <c r="AD24" s="2"/>
      <c r="AE24" s="2"/>
      <c r="AF24" s="2"/>
      <c r="AG24" s="2"/>
      <c r="AH24" s="2"/>
      <c r="AI24" s="2"/>
    </row>
    <row r="25" spans="1:35" ht="13.5" customHeight="1">
      <c r="A25" s="2"/>
      <c r="B25" s="10"/>
      <c r="C25" s="691"/>
      <c r="D25" s="695"/>
      <c r="E25" s="695"/>
      <c r="F25" s="696"/>
      <c r="G25" s="14"/>
      <c r="H25" s="2"/>
      <c r="I25" s="10"/>
      <c r="J25" s="3"/>
      <c r="K25" s="315"/>
      <c r="L25" s="315"/>
      <c r="M25" s="2"/>
      <c r="N25" s="6"/>
      <c r="O25" s="6"/>
      <c r="P25" s="6"/>
      <c r="Q25" s="6"/>
      <c r="R25" s="6"/>
      <c r="S25" s="6"/>
      <c r="T25" s="14"/>
      <c r="U25" s="2"/>
      <c r="V25" s="10"/>
      <c r="W25" s="322"/>
      <c r="X25" s="323"/>
      <c r="Y25" s="323"/>
      <c r="Z25" s="323"/>
      <c r="AA25" s="14"/>
      <c r="AB25" s="2"/>
      <c r="AC25" s="2"/>
      <c r="AD25" s="2"/>
      <c r="AE25" s="2"/>
      <c r="AF25" s="2"/>
      <c r="AG25" s="2"/>
      <c r="AH25" s="2"/>
      <c r="AI25" s="2"/>
    </row>
    <row r="26" spans="1:35" ht="21" customHeight="1" thickBot="1">
      <c r="A26" s="2"/>
      <c r="B26" s="11"/>
      <c r="C26" s="691"/>
      <c r="D26" s="695"/>
      <c r="E26" s="695"/>
      <c r="F26" s="696"/>
      <c r="G26" s="15"/>
      <c r="I26" s="11"/>
      <c r="J26" s="8" t="s">
        <v>12</v>
      </c>
      <c r="K26" s="687" t="s">
        <v>450</v>
      </c>
      <c r="L26" s="688"/>
      <c r="M26" s="689"/>
      <c r="N26" t="s">
        <v>447</v>
      </c>
      <c r="O26" s="6"/>
      <c r="P26" s="6"/>
      <c r="Q26" s="6"/>
      <c r="R26" s="6"/>
      <c r="S26" s="6"/>
      <c r="T26" s="320"/>
      <c r="V26" s="324" t="s">
        <v>410</v>
      </c>
      <c r="W26" s="740" t="s">
        <v>409</v>
      </c>
      <c r="X26" s="740"/>
      <c r="Y26" s="740"/>
      <c r="Z26" s="740"/>
      <c r="AA26" s="14"/>
      <c r="AB26" s="2"/>
      <c r="AC26" s="2"/>
      <c r="AD26" s="2"/>
      <c r="AE26" s="2"/>
      <c r="AF26" s="2"/>
      <c r="AG26" s="2"/>
      <c r="AH26" s="2"/>
      <c r="AI26" s="2"/>
    </row>
    <row r="27" spans="1:35" ht="14.25" customHeight="1" thickBot="1">
      <c r="A27" s="2"/>
      <c r="B27" s="10"/>
      <c r="C27" s="692"/>
      <c r="D27" s="697"/>
      <c r="E27" s="697"/>
      <c r="F27" s="698"/>
      <c r="G27" s="14"/>
      <c r="H27" s="2"/>
      <c r="I27" s="10"/>
      <c r="J27" s="3"/>
      <c r="K27" s="315"/>
      <c r="L27" s="315"/>
      <c r="M27" s="2"/>
      <c r="N27" s="6"/>
      <c r="O27" s="6"/>
      <c r="P27" s="6"/>
      <c r="Q27" s="6"/>
      <c r="R27" s="6"/>
      <c r="S27" s="6"/>
      <c r="T27" s="14"/>
      <c r="U27" s="2"/>
      <c r="V27" s="325"/>
      <c r="W27" s="740"/>
      <c r="X27" s="740"/>
      <c r="Y27" s="740"/>
      <c r="Z27" s="740"/>
      <c r="AA27" s="14"/>
      <c r="AB27" s="2"/>
      <c r="AC27" s="2"/>
      <c r="AD27" s="2"/>
      <c r="AE27" s="2"/>
      <c r="AF27" s="2"/>
      <c r="AG27" s="2"/>
      <c r="AH27" s="2"/>
      <c r="AI27" s="2"/>
    </row>
    <row r="28" spans="1:35" ht="21" customHeight="1" thickBot="1">
      <c r="A28" s="2"/>
      <c r="B28" s="11"/>
      <c r="C28" s="59"/>
      <c r="D28" s="5"/>
      <c r="E28" s="5"/>
      <c r="F28" s="5"/>
      <c r="G28" s="15"/>
      <c r="I28" s="11"/>
      <c r="J28" s="61"/>
      <c r="K28" s="686" t="s">
        <v>414</v>
      </c>
      <c r="L28" s="5"/>
      <c r="M28" s="5"/>
      <c r="N28" s="5"/>
      <c r="O28" s="5"/>
      <c r="P28" s="5"/>
      <c r="Q28" s="5"/>
      <c r="R28" s="5"/>
      <c r="S28" s="5"/>
      <c r="T28" s="320"/>
      <c r="V28" s="325"/>
      <c r="W28" s="740"/>
      <c r="X28" s="740"/>
      <c r="Y28" s="740"/>
      <c r="Z28" s="740"/>
      <c r="AA28" s="14"/>
      <c r="AB28" s="2"/>
      <c r="AC28" s="2"/>
      <c r="AD28" s="2"/>
      <c r="AE28" s="2"/>
      <c r="AF28" s="2"/>
      <c r="AG28" s="2"/>
      <c r="AH28" s="2"/>
      <c r="AI28" s="2"/>
    </row>
    <row r="29" spans="1:35" ht="14.25" thickBot="1">
      <c r="A29" s="2"/>
      <c r="B29" s="12"/>
      <c r="C29" s="17"/>
      <c r="D29" s="17"/>
      <c r="E29" s="17"/>
      <c r="F29" s="17"/>
      <c r="G29" s="16"/>
      <c r="H29" s="2"/>
      <c r="I29" s="12"/>
      <c r="J29" s="17"/>
      <c r="K29" s="17"/>
      <c r="L29" s="17"/>
      <c r="M29" s="17"/>
      <c r="N29" s="17"/>
      <c r="O29" s="17"/>
      <c r="P29" s="17"/>
      <c r="Q29" s="17"/>
      <c r="R29" s="17"/>
      <c r="S29" s="17"/>
      <c r="T29" s="16"/>
      <c r="U29" s="2"/>
      <c r="V29" s="12"/>
      <c r="W29" s="17"/>
      <c r="X29" s="17"/>
      <c r="Y29" s="17"/>
      <c r="Z29" s="17"/>
      <c r="AA29" s="16"/>
      <c r="AB29" s="2"/>
      <c r="AC29" s="2"/>
      <c r="AD29" s="2"/>
      <c r="AE29" s="2"/>
      <c r="AF29" s="2"/>
      <c r="AG29" s="2"/>
      <c r="AH29" s="2"/>
      <c r="AI29" s="2"/>
    </row>
    <row r="30" spans="1:35" ht="8.25" customHeight="1" thickTop="1">
      <c r="A30" s="2"/>
      <c r="B30" s="6"/>
      <c r="C30" s="6"/>
      <c r="D30" s="6"/>
      <c r="E30" s="6"/>
      <c r="F30" s="6"/>
      <c r="G30" s="6"/>
      <c r="H30" s="2"/>
      <c r="I30" s="6"/>
      <c r="J30" s="6"/>
      <c r="K30" s="6"/>
      <c r="L30" s="6"/>
      <c r="M30" s="6"/>
      <c r="N30" s="6"/>
      <c r="O30" s="2"/>
      <c r="P30" s="6"/>
      <c r="Q30" s="6"/>
      <c r="R30" s="6"/>
      <c r="S30" s="2"/>
      <c r="T30" s="6"/>
      <c r="U30" s="6"/>
      <c r="V30" s="6"/>
      <c r="W30" s="6"/>
      <c r="X30" s="2"/>
      <c r="Y30" s="2"/>
      <c r="Z30" s="2"/>
      <c r="AA30" s="2"/>
      <c r="AB30" s="2"/>
      <c r="AC30" s="2"/>
      <c r="AD30" s="2"/>
      <c r="AE30" s="2"/>
    </row>
    <row r="31" spans="1:35">
      <c r="A31" s="2"/>
      <c r="B31" s="746" t="s">
        <v>49</v>
      </c>
      <c r="C31" s="747"/>
      <c r="D31" s="747"/>
      <c r="E31" s="747"/>
      <c r="F31" s="747"/>
      <c r="G31" s="747"/>
      <c r="H31" s="2"/>
      <c r="I31" s="741" t="s">
        <v>19</v>
      </c>
      <c r="J31" s="741"/>
      <c r="K31" s="741"/>
      <c r="L31" s="741"/>
      <c r="M31" s="741"/>
      <c r="N31" s="741"/>
      <c r="O31" s="741"/>
      <c r="P31" s="741"/>
      <c r="Q31" s="741"/>
      <c r="R31" s="741"/>
      <c r="S31" s="741"/>
      <c r="T31" s="741"/>
      <c r="U31" s="741"/>
      <c r="V31" s="741"/>
      <c r="W31" s="741"/>
      <c r="X31" s="741"/>
      <c r="Y31" s="741"/>
      <c r="Z31" s="741"/>
      <c r="AA31" s="741"/>
      <c r="AB31" s="2"/>
      <c r="AC31" s="2"/>
      <c r="AD31" s="2"/>
      <c r="AE31" s="2"/>
    </row>
    <row r="32" spans="1:3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1:32">
      <c r="A33" s="2"/>
      <c r="B33" s="2"/>
      <c r="C33" s="2"/>
      <c r="D33" s="2"/>
      <c r="E33" s="2"/>
      <c r="F33" s="693" t="s">
        <v>413</v>
      </c>
      <c r="G33" s="693"/>
      <c r="H33" s="693"/>
      <c r="I33" s="693"/>
      <c r="J33" s="693"/>
      <c r="K33" s="693"/>
      <c r="L33" s="693"/>
      <c r="M33" s="693"/>
      <c r="N33" s="693"/>
      <c r="O33" s="693"/>
      <c r="P33" s="693"/>
      <c r="Q33" s="693"/>
      <c r="R33" s="693"/>
      <c r="S33" s="693"/>
      <c r="T33" s="693"/>
      <c r="U33" s="693"/>
      <c r="V33" s="693"/>
      <c r="W33" s="693"/>
      <c r="X33" s="2"/>
      <c r="Y33" s="2"/>
      <c r="Z33" s="2"/>
      <c r="AA33" s="2"/>
      <c r="AB33" s="2"/>
      <c r="AC33" s="2"/>
      <c r="AD33" s="2"/>
      <c r="AE33" s="2"/>
    </row>
    <row r="34" spans="1:3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1:32" ht="18.75">
      <c r="A35" s="2"/>
      <c r="B35" s="2"/>
      <c r="C35" s="2"/>
      <c r="D35" s="2"/>
      <c r="E35" s="2"/>
      <c r="F35" s="721" t="s">
        <v>70</v>
      </c>
      <c r="G35" s="721"/>
      <c r="H35" s="721"/>
      <c r="I35" s="721"/>
      <c r="J35" s="721"/>
      <c r="K35" s="721"/>
      <c r="L35" s="721"/>
      <c r="M35" s="721"/>
      <c r="N35" s="721"/>
      <c r="O35" s="721"/>
      <c r="P35" s="721"/>
      <c r="Q35" s="721"/>
      <c r="R35" s="721"/>
      <c r="S35" s="721"/>
      <c r="T35" s="721"/>
      <c r="U35" s="721"/>
      <c r="V35" s="721"/>
      <c r="W35" s="721"/>
      <c r="X35" s="2"/>
      <c r="Y35" s="2"/>
      <c r="Z35" s="2"/>
      <c r="AA35" s="2"/>
      <c r="AB35" s="2"/>
      <c r="AC35" s="2"/>
      <c r="AD35" s="2"/>
      <c r="AE35" s="2"/>
    </row>
    <row r="36" spans="1:3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1:3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1:3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1:3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1:3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1:3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1:3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3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sheetData>
  <mergeCells count="32">
    <mergeCell ref="F35:W35"/>
    <mergeCell ref="A6:AB6"/>
    <mergeCell ref="D4:Y4"/>
    <mergeCell ref="K8:Q8"/>
    <mergeCell ref="J11:S12"/>
    <mergeCell ref="W22:W24"/>
    <mergeCell ref="X22:Z24"/>
    <mergeCell ref="W26:Z28"/>
    <mergeCell ref="I31:AA31"/>
    <mergeCell ref="X19:Y19"/>
    <mergeCell ref="H20:H21"/>
    <mergeCell ref="U20:U21"/>
    <mergeCell ref="D20:F21"/>
    <mergeCell ref="D22:F23"/>
    <mergeCell ref="D24:F25"/>
    <mergeCell ref="B31:G31"/>
    <mergeCell ref="K22:M22"/>
    <mergeCell ref="K26:M26"/>
    <mergeCell ref="C20:C27"/>
    <mergeCell ref="F33:W33"/>
    <mergeCell ref="C11:F12"/>
    <mergeCell ref="D26:F27"/>
    <mergeCell ref="W11:Z12"/>
    <mergeCell ref="W14:W18"/>
    <mergeCell ref="D14:F15"/>
    <mergeCell ref="D17:F18"/>
    <mergeCell ref="C14:C15"/>
    <mergeCell ref="K14:M14"/>
    <mergeCell ref="X20:Z21"/>
    <mergeCell ref="X14:Z18"/>
    <mergeCell ref="C17:C18"/>
    <mergeCell ref="K18:M18"/>
  </mergeCells>
  <phoneticPr fontId="2"/>
  <hyperlinks>
    <hyperlink ref="X14:Z18" location="学力向上改善プラン!R1C1" display="改善プラン　作成"/>
    <hyperlink ref="X22:Z24" location="学力向上改善プラン!R1C1" display="学力向上改善プラン!R1C1"/>
    <hyperlink ref="K16" location="'01_国語'!R1C1" display="国語"/>
    <hyperlink ref="M16" location="'01_数学'!R1C1" display="算数"/>
    <hyperlink ref="O16" location="'01_理科'!R1C1" display="理科"/>
    <hyperlink ref="K20" location="'02_国語Ａ'!R1C1" display="国語Ａ"/>
    <hyperlink ref="M20" location="'02_国語Ｂ'!R1C1" display="国語Ｂ"/>
    <hyperlink ref="O20" location="'02_数学Ａ'!R1C1" display="数学Ａ"/>
    <hyperlink ref="Q20" location="'02_数学Ｂ'!R1C1" display="数学Ｂ"/>
    <hyperlink ref="S20" location="'02_理科'!R1C1" display="理科"/>
    <hyperlink ref="K24" location="'03_国語Ａ'!R1C1" display="国語Ａ"/>
    <hyperlink ref="M24" location="'03_国語Ｂ'!R1C1" display="国語Ｂ"/>
    <hyperlink ref="O24" location="'03_数学Ａ'!R1C1" display="数学Ａ"/>
    <hyperlink ref="Q24" location="'03_数学Ｂ'!R1C1" display="数学Ｂ"/>
    <hyperlink ref="S24" location="'03_理科'!R1C1" display="理科"/>
    <hyperlink ref="K28" location="'04_生徒質問紙　回答結果集計表'!R1C1" display="質問紙"/>
  </hyperlinks>
  <printOptions horizontalCentered="1" verticalCentered="1"/>
  <pageMargins left="0.23622047244094491" right="0.23622047244094491" top="0.74803149606299213" bottom="0.27559055118110237" header="0.31496062992125984" footer="0.31496062992125984"/>
  <pageSetup paperSize="9" scale="9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346"/>
  <sheetViews>
    <sheetView showGridLines="0" zoomScale="90" zoomScaleNormal="90" zoomScaleSheetLayoutView="80" workbookViewId="0">
      <selection activeCell="A2" sqref="A2:G2"/>
    </sheetView>
  </sheetViews>
  <sheetFormatPr defaultRowHeight="13.5" customHeight="1"/>
  <cols>
    <col min="1" max="1" width="1.625" style="449" customWidth="1"/>
    <col min="2" max="2" width="0.875" style="449" customWidth="1"/>
    <col min="3" max="3" width="8.875" style="449" customWidth="1"/>
    <col min="4" max="4" width="5" style="449" customWidth="1"/>
    <col min="5" max="7" width="10" style="521" customWidth="1"/>
    <col min="8" max="8" width="8.625" style="521" customWidth="1"/>
    <col min="9" max="10" width="10" style="521" customWidth="1"/>
    <col min="11" max="14" width="7.375" style="521" customWidth="1"/>
    <col min="15" max="17" width="7.375" style="450" customWidth="1"/>
    <col min="18" max="20" width="7.375" style="449" customWidth="1"/>
    <col min="21" max="21" width="1.625" style="449" customWidth="1"/>
    <col min="22" max="16384" width="9" style="449"/>
  </cols>
  <sheetData>
    <row r="1" spans="1:26" s="1" customFormat="1" ht="3" customHeight="1">
      <c r="A1" s="606"/>
      <c r="B1" s="607"/>
      <c r="C1" s="607"/>
      <c r="D1" s="607"/>
      <c r="E1" s="607"/>
      <c r="F1" s="607"/>
      <c r="G1" s="607"/>
      <c r="H1" s="607"/>
      <c r="I1" s="607"/>
      <c r="J1" s="607"/>
      <c r="K1" s="607"/>
      <c r="L1" s="607"/>
      <c r="M1" s="607"/>
      <c r="N1" s="607"/>
      <c r="O1" s="607"/>
      <c r="P1" s="607"/>
      <c r="Q1" s="607"/>
      <c r="R1" s="607"/>
      <c r="S1" s="607"/>
      <c r="T1" s="607"/>
      <c r="U1" s="607"/>
    </row>
    <row r="2" spans="1:26" s="65" customFormat="1" ht="12" customHeight="1">
      <c r="A2" s="1210" t="s">
        <v>0</v>
      </c>
      <c r="B2" s="764"/>
      <c r="C2" s="764"/>
      <c r="D2" s="764"/>
      <c r="E2" s="764"/>
      <c r="F2" s="764"/>
      <c r="G2" s="764"/>
      <c r="H2" s="378"/>
      <c r="I2" s="379"/>
      <c r="J2" s="380"/>
      <c r="K2" s="380"/>
      <c r="L2" s="380"/>
      <c r="M2" s="380"/>
      <c r="N2" s="380"/>
      <c r="O2" s="380"/>
      <c r="P2" s="380"/>
      <c r="Q2" s="378"/>
      <c r="R2" s="765" t="s">
        <v>2</v>
      </c>
      <c r="S2" s="766"/>
      <c r="T2" s="767"/>
      <c r="U2" s="382"/>
      <c r="Z2" s="65" t="s">
        <v>1101</v>
      </c>
    </row>
    <row r="3" spans="1:26" s="65" customFormat="1" ht="31.5" customHeight="1" thickBot="1">
      <c r="A3" s="608" t="s">
        <v>535</v>
      </c>
      <c r="B3" s="386"/>
      <c r="C3" s="387"/>
      <c r="D3" s="387"/>
      <c r="E3" s="387"/>
      <c r="F3" s="387"/>
      <c r="G3" s="388"/>
      <c r="H3" s="380"/>
      <c r="I3" s="380"/>
      <c r="J3" s="380"/>
      <c r="K3" s="380"/>
      <c r="L3" s="380"/>
      <c r="M3" s="380"/>
      <c r="N3" s="380"/>
      <c r="O3" s="380"/>
      <c r="P3" s="380"/>
      <c r="Q3" s="378"/>
      <c r="R3" s="768"/>
      <c r="S3" s="769"/>
      <c r="T3" s="770"/>
      <c r="U3" s="389"/>
    </row>
    <row r="4" spans="1:26" s="65" customFormat="1" ht="3" customHeight="1">
      <c r="A4" s="609"/>
      <c r="B4" s="610"/>
      <c r="C4" s="610"/>
      <c r="D4" s="610"/>
      <c r="E4" s="610"/>
      <c r="F4" s="611"/>
      <c r="G4" s="612"/>
      <c r="H4" s="610"/>
      <c r="I4" s="610"/>
      <c r="J4" s="610"/>
      <c r="K4" s="610"/>
      <c r="L4" s="610"/>
      <c r="M4" s="610"/>
      <c r="N4" s="610"/>
      <c r="O4" s="610"/>
      <c r="P4" s="610"/>
      <c r="Q4" s="613"/>
      <c r="R4" s="614"/>
      <c r="S4" s="614"/>
      <c r="T4" s="614"/>
      <c r="U4" s="614"/>
    </row>
    <row r="5" spans="1:26" s="65" customFormat="1" ht="18.75" customHeight="1">
      <c r="A5" s="1211" t="s">
        <v>3</v>
      </c>
      <c r="B5" s="1211"/>
      <c r="C5" s="1211"/>
      <c r="D5" s="1211"/>
      <c r="E5" s="1211"/>
      <c r="F5" s="1212"/>
      <c r="G5" s="1212"/>
      <c r="H5" s="1212"/>
      <c r="I5" s="1212"/>
      <c r="J5" s="1212"/>
      <c r="K5" s="1212"/>
      <c r="L5" s="1212"/>
      <c r="M5" s="1212"/>
      <c r="N5" s="1212"/>
      <c r="O5" s="1212"/>
      <c r="P5" s="1212"/>
      <c r="Q5" s="1212"/>
      <c r="R5" s="1212"/>
      <c r="S5" s="1212"/>
      <c r="T5" s="1212"/>
      <c r="U5" s="1212"/>
    </row>
    <row r="6" spans="1:26" s="65" customFormat="1" ht="8.25" customHeight="1">
      <c r="A6" s="66"/>
      <c r="B6" s="67"/>
      <c r="C6" s="67"/>
      <c r="D6" s="67"/>
      <c r="E6" s="67"/>
      <c r="F6" s="68"/>
      <c r="G6" s="69"/>
      <c r="H6" s="67"/>
      <c r="I6" s="67"/>
      <c r="J6" s="67"/>
      <c r="K6" s="67"/>
      <c r="L6" s="67"/>
      <c r="M6" s="67"/>
      <c r="N6" s="67"/>
      <c r="O6" s="67"/>
      <c r="P6" s="67"/>
      <c r="R6" s="70"/>
      <c r="S6" s="70"/>
      <c r="T6" s="70"/>
      <c r="U6" s="71"/>
    </row>
    <row r="7" spans="1:26" s="65" customFormat="1" ht="16.5" customHeight="1">
      <c r="A7" s="66"/>
      <c r="B7" s="773"/>
      <c r="C7" s="774"/>
      <c r="D7" s="73" t="s">
        <v>4</v>
      </c>
      <c r="E7" s="67"/>
      <c r="F7" s="68"/>
      <c r="G7" s="69"/>
      <c r="H7" s="67"/>
      <c r="I7" s="67"/>
      <c r="J7" s="67"/>
      <c r="K7" s="67"/>
      <c r="L7" s="67"/>
      <c r="M7" s="67"/>
      <c r="N7" s="67"/>
      <c r="O7" s="67"/>
      <c r="P7" s="67"/>
      <c r="Q7" s="67"/>
      <c r="R7" s="67"/>
      <c r="S7" s="67"/>
      <c r="T7" s="67"/>
      <c r="U7" s="71"/>
    </row>
    <row r="8" spans="1:26" s="65" customFormat="1" ht="16.5" customHeight="1" thickBot="1">
      <c r="A8" s="159"/>
      <c r="B8" s="160"/>
      <c r="C8" s="160"/>
      <c r="D8" s="73"/>
      <c r="E8" s="67"/>
      <c r="F8" s="68"/>
      <c r="G8" s="69"/>
      <c r="H8" s="67"/>
      <c r="I8" s="67"/>
      <c r="J8" s="67"/>
      <c r="K8" s="67"/>
      <c r="L8" s="67"/>
      <c r="M8" s="67"/>
      <c r="N8" s="67"/>
      <c r="O8" s="67"/>
      <c r="P8" s="67"/>
      <c r="Q8" s="67"/>
      <c r="R8" s="67"/>
      <c r="S8" s="67"/>
      <c r="T8" s="67"/>
      <c r="U8" s="71"/>
    </row>
    <row r="9" spans="1:26" s="176" customFormat="1" ht="18.600000000000001" customHeight="1" thickTop="1">
      <c r="A9" s="615" t="s">
        <v>152</v>
      </c>
      <c r="B9" s="434"/>
      <c r="C9" s="435"/>
      <c r="D9" s="435"/>
      <c r="E9" s="435"/>
      <c r="F9" s="435"/>
      <c r="G9" s="435"/>
      <c r="H9" s="435"/>
      <c r="I9" s="436"/>
      <c r="J9" s="173"/>
      <c r="K9" s="748" t="s">
        <v>73</v>
      </c>
      <c r="L9" s="885"/>
      <c r="M9" s="885"/>
      <c r="N9" s="754" t="str">
        <f>メニュー!$D$14</f>
        <v>○○○立○○○学校</v>
      </c>
      <c r="O9" s="755"/>
      <c r="P9" s="755"/>
      <c r="Q9" s="755"/>
      <c r="R9" s="755"/>
      <c r="S9" s="755"/>
      <c r="T9" s="756"/>
      <c r="U9" s="242"/>
    </row>
    <row r="10" spans="1:26" s="176" customFormat="1" ht="21">
      <c r="A10" s="616" t="s">
        <v>153</v>
      </c>
      <c r="B10" s="438"/>
      <c r="C10" s="439"/>
      <c r="D10" s="439"/>
      <c r="E10" s="439"/>
      <c r="F10" s="439"/>
      <c r="G10" s="439"/>
      <c r="H10" s="439"/>
      <c r="I10" s="440"/>
      <c r="J10" s="177"/>
      <c r="K10" s="750"/>
      <c r="L10" s="886"/>
      <c r="M10" s="886"/>
      <c r="N10" s="757"/>
      <c r="O10" s="758"/>
      <c r="P10" s="758"/>
      <c r="Q10" s="758"/>
      <c r="R10" s="758"/>
      <c r="S10" s="758"/>
      <c r="T10" s="759"/>
      <c r="U10" s="242"/>
    </row>
    <row r="11" spans="1:26" s="179" customFormat="1" ht="18.600000000000001" customHeight="1" thickBot="1">
      <c r="A11" s="441"/>
      <c r="B11" s="442"/>
      <c r="C11" s="443"/>
      <c r="D11" s="443"/>
      <c r="E11" s="443"/>
      <c r="F11" s="443"/>
      <c r="G11" s="443"/>
      <c r="H11" s="443"/>
      <c r="I11" s="444"/>
      <c r="J11" s="177"/>
      <c r="K11" s="752"/>
      <c r="L11" s="887"/>
      <c r="M11" s="887"/>
      <c r="N11" s="760"/>
      <c r="O11" s="761"/>
      <c r="P11" s="761"/>
      <c r="Q11" s="761"/>
      <c r="R11" s="761"/>
      <c r="S11" s="761"/>
      <c r="T11" s="762"/>
      <c r="U11" s="242"/>
    </row>
    <row r="12" spans="1:26" s="179" customFormat="1" ht="11.25" customHeight="1" thickTop="1">
      <c r="A12" s="180"/>
      <c r="B12" s="181"/>
      <c r="C12" s="181"/>
      <c r="D12" s="181"/>
      <c r="E12" s="181"/>
      <c r="F12" s="181"/>
      <c r="G12" s="181"/>
      <c r="H12" s="181"/>
      <c r="I12" s="182"/>
      <c r="J12" s="182"/>
      <c r="K12" s="182"/>
      <c r="L12" s="182"/>
      <c r="M12" s="182"/>
      <c r="N12" s="182"/>
      <c r="O12" s="182"/>
      <c r="P12" s="182"/>
      <c r="Q12" s="182"/>
      <c r="R12" s="182"/>
      <c r="S12" s="182"/>
      <c r="T12" s="182"/>
      <c r="U12" s="182"/>
    </row>
    <row r="13" spans="1:26" ht="18" customHeight="1">
      <c r="A13" s="448"/>
      <c r="B13" s="1200"/>
      <c r="C13" s="1200"/>
      <c r="D13" s="1200"/>
      <c r="E13" s="1200"/>
      <c r="F13" s="1200"/>
      <c r="G13" s="1200"/>
      <c r="H13" s="1200"/>
      <c r="I13" s="1201" t="s">
        <v>479</v>
      </c>
      <c r="J13" s="1202"/>
      <c r="K13" s="617"/>
      <c r="P13" s="448"/>
    </row>
    <row r="14" spans="1:26" ht="18" customHeight="1">
      <c r="A14" s="450"/>
      <c r="B14" s="993" t="s">
        <v>973</v>
      </c>
      <c r="C14" s="993"/>
      <c r="D14" s="993"/>
      <c r="E14" s="993"/>
      <c r="F14" s="993"/>
      <c r="G14" s="993"/>
      <c r="H14" s="993"/>
      <c r="I14" s="1203"/>
      <c r="J14" s="1204"/>
      <c r="K14" s="618"/>
      <c r="L14" s="449"/>
      <c r="M14" s="450"/>
      <c r="N14" s="449"/>
    </row>
    <row r="15" spans="1:26" ht="18.75" customHeight="1">
      <c r="A15" s="450"/>
      <c r="B15" s="619"/>
      <c r="C15" s="619"/>
      <c r="D15" s="620"/>
      <c r="E15" s="620"/>
      <c r="F15" s="620"/>
      <c r="G15" s="450"/>
      <c r="H15" s="450"/>
      <c r="I15" s="621"/>
      <c r="K15" s="449"/>
      <c r="L15" s="449"/>
      <c r="M15" s="450"/>
      <c r="N15" s="449"/>
      <c r="T15" s="622" t="s">
        <v>974</v>
      </c>
    </row>
    <row r="16" spans="1:26" ht="12" customHeight="1">
      <c r="A16" s="450"/>
      <c r="B16" s="623" t="s">
        <v>975</v>
      </c>
      <c r="C16" s="623"/>
      <c r="D16" s="621"/>
      <c r="E16" s="621"/>
      <c r="F16" s="621"/>
      <c r="G16" s="621"/>
      <c r="H16" s="621"/>
      <c r="I16" s="621"/>
      <c r="K16" s="449"/>
      <c r="L16" s="449"/>
      <c r="M16" s="450"/>
      <c r="N16" s="449"/>
      <c r="T16" s="624" t="s">
        <v>976</v>
      </c>
    </row>
    <row r="17" spans="1:21" s="627" customFormat="1" ht="12.95" customHeight="1">
      <c r="A17" s="625"/>
      <c r="B17" s="1205" t="s">
        <v>211</v>
      </c>
      <c r="C17" s="1206"/>
      <c r="D17" s="1209" t="s">
        <v>170</v>
      </c>
      <c r="E17" s="1209"/>
      <c r="F17" s="1209"/>
      <c r="G17" s="1209"/>
      <c r="H17" s="1209"/>
      <c r="I17" s="1209"/>
      <c r="J17" s="1209"/>
      <c r="K17" s="1213" t="s">
        <v>977</v>
      </c>
      <c r="L17" s="1214"/>
      <c r="M17" s="1214"/>
      <c r="N17" s="1214"/>
      <c r="O17" s="1214"/>
      <c r="P17" s="1214"/>
      <c r="Q17" s="1214"/>
      <c r="R17" s="1214"/>
      <c r="S17" s="1215"/>
      <c r="T17" s="1216" t="s">
        <v>978</v>
      </c>
      <c r="U17" s="626"/>
    </row>
    <row r="18" spans="1:21" s="628" customFormat="1" ht="12.95" customHeight="1" thickBot="1">
      <c r="B18" s="1207"/>
      <c r="C18" s="1208"/>
      <c r="D18" s="1209"/>
      <c r="E18" s="1209"/>
      <c r="F18" s="1209"/>
      <c r="G18" s="1209"/>
      <c r="H18" s="1209"/>
      <c r="I18" s="1209"/>
      <c r="J18" s="1209"/>
      <c r="K18" s="629" t="s">
        <v>212</v>
      </c>
      <c r="L18" s="629" t="s">
        <v>213</v>
      </c>
      <c r="M18" s="629" t="s">
        <v>175</v>
      </c>
      <c r="N18" s="629" t="s">
        <v>176</v>
      </c>
      <c r="O18" s="629" t="s">
        <v>214</v>
      </c>
      <c r="P18" s="629" t="s">
        <v>177</v>
      </c>
      <c r="Q18" s="629" t="s">
        <v>178</v>
      </c>
      <c r="R18" s="629" t="s">
        <v>201</v>
      </c>
      <c r="S18" s="629" t="s">
        <v>215</v>
      </c>
      <c r="T18" s="1217"/>
      <c r="U18" s="630"/>
    </row>
    <row r="19" spans="1:21" s="628" customFormat="1" ht="14.45" customHeight="1" thickBot="1">
      <c r="B19" s="1218" t="s">
        <v>221</v>
      </c>
      <c r="C19" s="1219"/>
      <c r="D19" s="1031" t="s">
        <v>979</v>
      </c>
      <c r="E19" s="1032"/>
      <c r="F19" s="1032"/>
      <c r="G19" s="1032"/>
      <c r="H19" s="1032"/>
      <c r="I19" s="1032"/>
      <c r="J19" s="1032"/>
      <c r="K19" s="631"/>
      <c r="L19" s="632"/>
      <c r="M19" s="632"/>
      <c r="N19" s="633"/>
      <c r="O19" s="632"/>
      <c r="P19" s="632"/>
      <c r="Q19" s="632"/>
      <c r="R19" s="632"/>
      <c r="S19" s="632"/>
      <c r="T19" s="634"/>
      <c r="U19" s="635"/>
    </row>
    <row r="20" spans="1:21" s="628" customFormat="1" ht="14.45" customHeight="1">
      <c r="B20" s="1220"/>
      <c r="C20" s="1221"/>
      <c r="D20" s="1224"/>
      <c r="E20" s="1225"/>
      <c r="F20" s="1225"/>
      <c r="G20" s="1225"/>
      <c r="H20" s="1225"/>
      <c r="I20" s="1225"/>
      <c r="J20" s="1225"/>
      <c r="K20" s="636">
        <v>1.4</v>
      </c>
      <c r="L20" s="636">
        <v>1.8</v>
      </c>
      <c r="M20" s="636">
        <v>5.2</v>
      </c>
      <c r="N20" s="637">
        <v>91.6</v>
      </c>
      <c r="O20" s="636"/>
      <c r="P20" s="636"/>
      <c r="Q20" s="636"/>
      <c r="R20" s="636"/>
      <c r="S20" s="636">
        <v>0</v>
      </c>
      <c r="T20" s="636">
        <v>0.2</v>
      </c>
      <c r="U20" s="635"/>
    </row>
    <row r="21" spans="1:21" s="628" customFormat="1" ht="14.45" customHeight="1">
      <c r="B21" s="1222"/>
      <c r="C21" s="1223"/>
      <c r="D21" s="1034"/>
      <c r="E21" s="1035"/>
      <c r="F21" s="1035"/>
      <c r="G21" s="1035"/>
      <c r="H21" s="1035"/>
      <c r="I21" s="1035"/>
      <c r="J21" s="1035"/>
      <c r="K21" s="638">
        <v>1.2</v>
      </c>
      <c r="L21" s="638">
        <v>1.3</v>
      </c>
      <c r="M21" s="638">
        <v>4.4000000000000004</v>
      </c>
      <c r="N21" s="639">
        <v>93</v>
      </c>
      <c r="O21" s="638"/>
      <c r="P21" s="638"/>
      <c r="Q21" s="638"/>
      <c r="R21" s="638"/>
      <c r="S21" s="638">
        <v>0</v>
      </c>
      <c r="T21" s="638">
        <v>0.1</v>
      </c>
      <c r="U21" s="635"/>
    </row>
    <row r="22" spans="1:21" s="238" customFormat="1" ht="14.45" customHeight="1">
      <c r="A22" s="179"/>
      <c r="B22" s="331"/>
      <c r="C22" s="1226" t="s">
        <v>216</v>
      </c>
      <c r="D22" s="1226"/>
      <c r="E22" s="1226"/>
      <c r="F22" s="1226"/>
      <c r="G22" s="1226"/>
      <c r="H22" s="1226"/>
      <c r="I22" s="1226"/>
      <c r="J22" s="332"/>
      <c r="K22" s="239">
        <f>K19-K21</f>
        <v>-1.2</v>
      </c>
      <c r="L22" s="239">
        <f t="shared" ref="L22:T22" si="0">L19-L21</f>
        <v>-1.3</v>
      </c>
      <c r="M22" s="239">
        <f t="shared" si="0"/>
        <v>-4.4000000000000004</v>
      </c>
      <c r="N22" s="239">
        <f t="shared" si="0"/>
        <v>-93</v>
      </c>
      <c r="O22" s="239">
        <f t="shared" si="0"/>
        <v>0</v>
      </c>
      <c r="P22" s="239">
        <f t="shared" si="0"/>
        <v>0</v>
      </c>
      <c r="Q22" s="239">
        <f t="shared" si="0"/>
        <v>0</v>
      </c>
      <c r="R22" s="239">
        <f t="shared" si="0"/>
        <v>0</v>
      </c>
      <c r="S22" s="239">
        <f t="shared" si="0"/>
        <v>0</v>
      </c>
      <c r="T22" s="239">
        <f t="shared" si="0"/>
        <v>-0.1</v>
      </c>
      <c r="U22" s="237"/>
    </row>
    <row r="23" spans="1:21" s="238" customFormat="1" ht="37.5" customHeight="1">
      <c r="A23" s="179"/>
      <c r="B23" s="331"/>
      <c r="C23" s="1227"/>
      <c r="D23" s="1227"/>
      <c r="E23" s="1227"/>
      <c r="F23" s="1227"/>
      <c r="G23" s="1227"/>
      <c r="H23" s="1227"/>
      <c r="I23" s="1227"/>
      <c r="J23" s="240" t="s">
        <v>217</v>
      </c>
      <c r="K23" s="241"/>
      <c r="L23" s="241"/>
      <c r="M23" s="241"/>
      <c r="N23" s="241"/>
      <c r="O23" s="241"/>
      <c r="P23" s="241"/>
      <c r="Q23" s="241"/>
      <c r="R23" s="241"/>
      <c r="S23" s="241"/>
      <c r="T23" s="241"/>
      <c r="U23" s="237"/>
    </row>
    <row r="24" spans="1:21" s="628" customFormat="1" ht="5.45" customHeight="1">
      <c r="B24" s="640"/>
      <c r="C24" s="641"/>
      <c r="D24" s="642"/>
      <c r="E24" s="642"/>
      <c r="F24" s="642"/>
      <c r="G24" s="642"/>
      <c r="H24" s="642"/>
      <c r="I24" s="642"/>
      <c r="J24" s="642"/>
      <c r="K24" s="643"/>
      <c r="L24" s="644"/>
      <c r="M24" s="643"/>
      <c r="N24" s="643"/>
      <c r="O24" s="643"/>
      <c r="P24" s="643"/>
      <c r="Q24" s="643"/>
      <c r="R24" s="643"/>
      <c r="S24" s="643"/>
      <c r="T24" s="645"/>
      <c r="U24" s="635"/>
    </row>
    <row r="25" spans="1:21" s="628" customFormat="1" ht="94.5" customHeight="1">
      <c r="B25" s="646"/>
      <c r="C25" s="647"/>
      <c r="D25" s="648"/>
      <c r="E25" s="648"/>
      <c r="F25" s="648"/>
      <c r="G25" s="648"/>
      <c r="H25" s="648"/>
      <c r="I25" s="648"/>
      <c r="J25" s="648"/>
      <c r="K25" s="643"/>
      <c r="L25" s="644"/>
      <c r="M25" s="643"/>
      <c r="N25" s="643"/>
      <c r="O25" s="643"/>
      <c r="P25" s="643"/>
      <c r="Q25" s="643"/>
      <c r="R25" s="643"/>
      <c r="S25" s="643"/>
      <c r="T25" s="645"/>
      <c r="U25" s="635"/>
    </row>
    <row r="26" spans="1:21" s="628" customFormat="1" ht="5.45" customHeight="1">
      <c r="B26" s="649"/>
      <c r="C26" s="650"/>
      <c r="D26" s="651"/>
      <c r="E26" s="651"/>
      <c r="F26" s="651"/>
      <c r="G26" s="651"/>
      <c r="H26" s="651"/>
      <c r="I26" s="651"/>
      <c r="J26" s="651"/>
      <c r="K26" s="652"/>
      <c r="L26" s="653"/>
      <c r="M26" s="652"/>
      <c r="N26" s="652"/>
      <c r="O26" s="652"/>
      <c r="P26" s="652"/>
      <c r="Q26" s="652"/>
      <c r="R26" s="652"/>
      <c r="S26" s="652"/>
      <c r="T26" s="654"/>
      <c r="U26" s="635"/>
    </row>
    <row r="27" spans="1:21" s="627" customFormat="1" ht="12.95" customHeight="1">
      <c r="A27" s="625"/>
      <c r="B27" s="1205" t="s">
        <v>211</v>
      </c>
      <c r="C27" s="1206"/>
      <c r="D27" s="1209" t="s">
        <v>170</v>
      </c>
      <c r="E27" s="1209"/>
      <c r="F27" s="1209"/>
      <c r="G27" s="1209"/>
      <c r="H27" s="1209"/>
      <c r="I27" s="1209"/>
      <c r="J27" s="1209"/>
      <c r="K27" s="1213" t="s">
        <v>977</v>
      </c>
      <c r="L27" s="1214"/>
      <c r="M27" s="1214"/>
      <c r="N27" s="1214"/>
      <c r="O27" s="1214"/>
      <c r="P27" s="1214"/>
      <c r="Q27" s="1214"/>
      <c r="R27" s="1214"/>
      <c r="S27" s="1215"/>
      <c r="T27" s="1216" t="s">
        <v>978</v>
      </c>
      <c r="U27" s="626"/>
    </row>
    <row r="28" spans="1:21" s="628" customFormat="1" ht="12.95" customHeight="1" thickBot="1">
      <c r="B28" s="1207"/>
      <c r="C28" s="1208"/>
      <c r="D28" s="1209"/>
      <c r="E28" s="1209"/>
      <c r="F28" s="1209"/>
      <c r="G28" s="1209"/>
      <c r="H28" s="1209"/>
      <c r="I28" s="1209"/>
      <c r="J28" s="1209"/>
      <c r="K28" s="629" t="s">
        <v>212</v>
      </c>
      <c r="L28" s="629" t="s">
        <v>213</v>
      </c>
      <c r="M28" s="629" t="s">
        <v>175</v>
      </c>
      <c r="N28" s="629" t="s">
        <v>176</v>
      </c>
      <c r="O28" s="629" t="s">
        <v>214</v>
      </c>
      <c r="P28" s="629" t="s">
        <v>177</v>
      </c>
      <c r="Q28" s="629" t="s">
        <v>178</v>
      </c>
      <c r="R28" s="629" t="s">
        <v>201</v>
      </c>
      <c r="S28" s="629" t="s">
        <v>215</v>
      </c>
      <c r="T28" s="1217"/>
      <c r="U28" s="630"/>
    </row>
    <row r="29" spans="1:21" s="628" customFormat="1" ht="14.45" customHeight="1" thickBot="1">
      <c r="B29" s="1218" t="s">
        <v>222</v>
      </c>
      <c r="C29" s="1219"/>
      <c r="D29" s="1031" t="s">
        <v>980</v>
      </c>
      <c r="E29" s="1032"/>
      <c r="F29" s="1032"/>
      <c r="G29" s="1032"/>
      <c r="H29" s="1032"/>
      <c r="I29" s="1032"/>
      <c r="J29" s="1032"/>
      <c r="K29" s="655"/>
      <c r="L29" s="632"/>
      <c r="M29" s="632"/>
      <c r="N29" s="632"/>
      <c r="O29" s="632"/>
      <c r="P29" s="632"/>
      <c r="Q29" s="632"/>
      <c r="R29" s="632"/>
      <c r="S29" s="632"/>
      <c r="T29" s="634"/>
      <c r="U29" s="635"/>
    </row>
    <row r="30" spans="1:21" s="628" customFormat="1" ht="14.45" customHeight="1">
      <c r="B30" s="1220"/>
      <c r="C30" s="1221"/>
      <c r="D30" s="1224"/>
      <c r="E30" s="1225"/>
      <c r="F30" s="1225"/>
      <c r="G30" s="1225"/>
      <c r="H30" s="1225"/>
      <c r="I30" s="1225"/>
      <c r="J30" s="1225"/>
      <c r="K30" s="637">
        <v>63.1</v>
      </c>
      <c r="L30" s="636">
        <v>0.8</v>
      </c>
      <c r="M30" s="636">
        <v>15.6</v>
      </c>
      <c r="N30" s="636"/>
      <c r="O30" s="636"/>
      <c r="P30" s="636"/>
      <c r="Q30" s="636"/>
      <c r="R30" s="636"/>
      <c r="S30" s="636">
        <v>7.7</v>
      </c>
      <c r="T30" s="636">
        <v>12.8</v>
      </c>
      <c r="U30" s="635"/>
    </row>
    <row r="31" spans="1:21" s="628" customFormat="1" ht="14.45" customHeight="1">
      <c r="B31" s="1222"/>
      <c r="C31" s="1223"/>
      <c r="D31" s="1034"/>
      <c r="E31" s="1035"/>
      <c r="F31" s="1035"/>
      <c r="G31" s="1035"/>
      <c r="H31" s="1035"/>
      <c r="I31" s="1035"/>
      <c r="J31" s="1035"/>
      <c r="K31" s="639">
        <v>65</v>
      </c>
      <c r="L31" s="638">
        <v>0.8</v>
      </c>
      <c r="M31" s="638">
        <v>14.1</v>
      </c>
      <c r="N31" s="638"/>
      <c r="O31" s="638"/>
      <c r="P31" s="638"/>
      <c r="Q31" s="638"/>
      <c r="R31" s="638"/>
      <c r="S31" s="638">
        <v>8</v>
      </c>
      <c r="T31" s="638">
        <v>12</v>
      </c>
      <c r="U31" s="635"/>
    </row>
    <row r="32" spans="1:21" s="238" customFormat="1" ht="14.45" customHeight="1">
      <c r="A32" s="179"/>
      <c r="B32" s="331"/>
      <c r="C32" s="1226" t="s">
        <v>216</v>
      </c>
      <c r="D32" s="1226"/>
      <c r="E32" s="1226"/>
      <c r="F32" s="1226"/>
      <c r="G32" s="1226"/>
      <c r="H32" s="1226"/>
      <c r="I32" s="1226"/>
      <c r="J32" s="332"/>
      <c r="K32" s="239">
        <f>K29-K31</f>
        <v>-65</v>
      </c>
      <c r="L32" s="239">
        <f t="shared" ref="L32:T32" si="1">L29-L31</f>
        <v>-0.8</v>
      </c>
      <c r="M32" s="239">
        <f t="shared" si="1"/>
        <v>-14.1</v>
      </c>
      <c r="N32" s="239">
        <f t="shared" si="1"/>
        <v>0</v>
      </c>
      <c r="O32" s="239">
        <f t="shared" si="1"/>
        <v>0</v>
      </c>
      <c r="P32" s="239">
        <f t="shared" si="1"/>
        <v>0</v>
      </c>
      <c r="Q32" s="239">
        <f t="shared" si="1"/>
        <v>0</v>
      </c>
      <c r="R32" s="239">
        <f t="shared" si="1"/>
        <v>0</v>
      </c>
      <c r="S32" s="239">
        <f t="shared" si="1"/>
        <v>-8</v>
      </c>
      <c r="T32" s="239">
        <f t="shared" si="1"/>
        <v>-12</v>
      </c>
      <c r="U32" s="237"/>
    </row>
    <row r="33" spans="1:21" s="238" customFormat="1" ht="37.5" customHeight="1">
      <c r="A33" s="179"/>
      <c r="B33" s="331"/>
      <c r="C33" s="1227"/>
      <c r="D33" s="1227"/>
      <c r="E33" s="1227"/>
      <c r="F33" s="1227"/>
      <c r="G33" s="1227"/>
      <c r="H33" s="1227"/>
      <c r="I33" s="1227"/>
      <c r="J33" s="240" t="s">
        <v>217</v>
      </c>
      <c r="K33" s="241"/>
      <c r="L33" s="241"/>
      <c r="M33" s="241"/>
      <c r="N33" s="241"/>
      <c r="O33" s="241"/>
      <c r="P33" s="241"/>
      <c r="Q33" s="241"/>
      <c r="R33" s="241"/>
      <c r="S33" s="241"/>
      <c r="T33" s="241"/>
      <c r="U33" s="237"/>
    </row>
    <row r="34" spans="1:21" s="628" customFormat="1" ht="5.45" customHeight="1">
      <c r="B34" s="640"/>
      <c r="C34" s="641"/>
      <c r="D34" s="642"/>
      <c r="E34" s="642"/>
      <c r="F34" s="642"/>
      <c r="G34" s="642"/>
      <c r="H34" s="642"/>
      <c r="I34" s="642"/>
      <c r="J34" s="642"/>
      <c r="K34" s="656"/>
      <c r="L34" s="657"/>
      <c r="M34" s="656"/>
      <c r="N34" s="656"/>
      <c r="O34" s="656"/>
      <c r="P34" s="656"/>
      <c r="Q34" s="656"/>
      <c r="R34" s="656"/>
      <c r="S34" s="656"/>
      <c r="T34" s="658"/>
      <c r="U34" s="635"/>
    </row>
    <row r="35" spans="1:21" s="628" customFormat="1" ht="138.75" customHeight="1">
      <c r="B35" s="646"/>
      <c r="C35" s="647"/>
      <c r="D35" s="648"/>
      <c r="E35" s="648"/>
      <c r="F35" s="648"/>
      <c r="G35" s="648"/>
      <c r="H35" s="648"/>
      <c r="I35" s="648"/>
      <c r="J35" s="648"/>
      <c r="K35" s="643"/>
      <c r="L35" s="644"/>
      <c r="M35" s="643"/>
      <c r="N35" s="643"/>
      <c r="O35" s="643"/>
      <c r="P35" s="643"/>
      <c r="Q35" s="643"/>
      <c r="R35" s="643"/>
      <c r="S35" s="643"/>
      <c r="T35" s="645"/>
      <c r="U35" s="635"/>
    </row>
    <row r="36" spans="1:21" s="628" customFormat="1" ht="5.45" customHeight="1">
      <c r="B36" s="649"/>
      <c r="C36" s="650"/>
      <c r="D36" s="651"/>
      <c r="E36" s="651"/>
      <c r="F36" s="651"/>
      <c r="G36" s="651"/>
      <c r="H36" s="651"/>
      <c r="I36" s="651"/>
      <c r="J36" s="651"/>
      <c r="K36" s="652"/>
      <c r="L36" s="653"/>
      <c r="M36" s="652"/>
      <c r="N36" s="652"/>
      <c r="O36" s="652"/>
      <c r="P36" s="652"/>
      <c r="Q36" s="652"/>
      <c r="R36" s="652"/>
      <c r="S36" s="652"/>
      <c r="T36" s="654"/>
      <c r="U36" s="635"/>
    </row>
    <row r="37" spans="1:21" s="627" customFormat="1" ht="12.95" customHeight="1">
      <c r="A37" s="625"/>
      <c r="B37" s="1205" t="s">
        <v>211</v>
      </c>
      <c r="C37" s="1206"/>
      <c r="D37" s="1209" t="s">
        <v>170</v>
      </c>
      <c r="E37" s="1209"/>
      <c r="F37" s="1209"/>
      <c r="G37" s="1209"/>
      <c r="H37" s="1209"/>
      <c r="I37" s="1209"/>
      <c r="J37" s="1209"/>
      <c r="K37" s="1213" t="s">
        <v>977</v>
      </c>
      <c r="L37" s="1214"/>
      <c r="M37" s="1214"/>
      <c r="N37" s="1214"/>
      <c r="O37" s="1214"/>
      <c r="P37" s="1214"/>
      <c r="Q37" s="1214"/>
      <c r="R37" s="1214"/>
      <c r="S37" s="1215"/>
      <c r="T37" s="1216" t="s">
        <v>978</v>
      </c>
      <c r="U37" s="626"/>
    </row>
    <row r="38" spans="1:21" s="628" customFormat="1" ht="12.95" customHeight="1" thickBot="1">
      <c r="B38" s="1207"/>
      <c r="C38" s="1208"/>
      <c r="D38" s="1209"/>
      <c r="E38" s="1209"/>
      <c r="F38" s="1209"/>
      <c r="G38" s="1209"/>
      <c r="H38" s="1209"/>
      <c r="I38" s="1209"/>
      <c r="J38" s="1209"/>
      <c r="K38" s="629" t="s">
        <v>212</v>
      </c>
      <c r="L38" s="629" t="s">
        <v>213</v>
      </c>
      <c r="M38" s="629" t="s">
        <v>175</v>
      </c>
      <c r="N38" s="629" t="s">
        <v>176</v>
      </c>
      <c r="O38" s="629" t="s">
        <v>214</v>
      </c>
      <c r="P38" s="629" t="s">
        <v>177</v>
      </c>
      <c r="Q38" s="629" t="s">
        <v>178</v>
      </c>
      <c r="R38" s="629" t="s">
        <v>201</v>
      </c>
      <c r="S38" s="629" t="s">
        <v>215</v>
      </c>
      <c r="T38" s="1217"/>
      <c r="U38" s="630"/>
    </row>
    <row r="39" spans="1:21" s="628" customFormat="1" ht="14.45" customHeight="1" thickBot="1">
      <c r="B39" s="1218" t="s">
        <v>218</v>
      </c>
      <c r="C39" s="1219"/>
      <c r="D39" s="1031" t="s">
        <v>981</v>
      </c>
      <c r="E39" s="1032"/>
      <c r="F39" s="1032"/>
      <c r="G39" s="1032"/>
      <c r="H39" s="1032"/>
      <c r="I39" s="1032"/>
      <c r="J39" s="1032"/>
      <c r="K39" s="631"/>
      <c r="L39" s="632"/>
      <c r="M39" s="633"/>
      <c r="N39" s="632"/>
      <c r="O39" s="632"/>
      <c r="P39" s="632"/>
      <c r="Q39" s="632"/>
      <c r="R39" s="632"/>
      <c r="S39" s="632"/>
      <c r="T39" s="634"/>
      <c r="U39" s="635"/>
    </row>
    <row r="40" spans="1:21" s="628" customFormat="1" ht="14.45" customHeight="1">
      <c r="B40" s="1220"/>
      <c r="C40" s="1221"/>
      <c r="D40" s="1224"/>
      <c r="E40" s="1225"/>
      <c r="F40" s="1225"/>
      <c r="G40" s="1225"/>
      <c r="H40" s="1225"/>
      <c r="I40" s="1225"/>
      <c r="J40" s="1225"/>
      <c r="K40" s="636">
        <v>9.4</v>
      </c>
      <c r="L40" s="636">
        <v>9.8000000000000007</v>
      </c>
      <c r="M40" s="637">
        <v>77.7</v>
      </c>
      <c r="N40" s="636">
        <v>2.8</v>
      </c>
      <c r="O40" s="636"/>
      <c r="P40" s="636"/>
      <c r="Q40" s="636"/>
      <c r="R40" s="636"/>
      <c r="S40" s="636">
        <v>0</v>
      </c>
      <c r="T40" s="636">
        <v>0.3</v>
      </c>
      <c r="U40" s="635"/>
    </row>
    <row r="41" spans="1:21" s="628" customFormat="1" ht="14.45" customHeight="1">
      <c r="B41" s="1222"/>
      <c r="C41" s="1223"/>
      <c r="D41" s="1034"/>
      <c r="E41" s="1035"/>
      <c r="F41" s="1035"/>
      <c r="G41" s="1035"/>
      <c r="H41" s="1035"/>
      <c r="I41" s="1035"/>
      <c r="J41" s="1035"/>
      <c r="K41" s="638">
        <v>8.1</v>
      </c>
      <c r="L41" s="638">
        <v>9.3000000000000007</v>
      </c>
      <c r="M41" s="639">
        <v>79.8</v>
      </c>
      <c r="N41" s="638">
        <v>2.6</v>
      </c>
      <c r="O41" s="638"/>
      <c r="P41" s="638"/>
      <c r="Q41" s="638"/>
      <c r="R41" s="638"/>
      <c r="S41" s="638">
        <v>0</v>
      </c>
      <c r="T41" s="638">
        <v>0.2</v>
      </c>
      <c r="U41" s="635"/>
    </row>
    <row r="42" spans="1:21" s="238" customFormat="1" ht="14.45" customHeight="1">
      <c r="A42" s="179"/>
      <c r="B42" s="331"/>
      <c r="C42" s="1226" t="s">
        <v>216</v>
      </c>
      <c r="D42" s="1226"/>
      <c r="E42" s="1226"/>
      <c r="F42" s="1226"/>
      <c r="G42" s="1226"/>
      <c r="H42" s="1226"/>
      <c r="I42" s="1226"/>
      <c r="J42" s="332"/>
      <c r="K42" s="239">
        <f>K39-K41</f>
        <v>-8.1</v>
      </c>
      <c r="L42" s="239">
        <f t="shared" ref="L42:T42" si="2">L39-L41</f>
        <v>-9.3000000000000007</v>
      </c>
      <c r="M42" s="239">
        <f t="shared" si="2"/>
        <v>-79.8</v>
      </c>
      <c r="N42" s="239">
        <f t="shared" si="2"/>
        <v>-2.6</v>
      </c>
      <c r="O42" s="239">
        <f t="shared" si="2"/>
        <v>0</v>
      </c>
      <c r="P42" s="239">
        <f t="shared" si="2"/>
        <v>0</v>
      </c>
      <c r="Q42" s="239">
        <f t="shared" si="2"/>
        <v>0</v>
      </c>
      <c r="R42" s="239">
        <f t="shared" si="2"/>
        <v>0</v>
      </c>
      <c r="S42" s="239">
        <f t="shared" si="2"/>
        <v>0</v>
      </c>
      <c r="T42" s="239">
        <f t="shared" si="2"/>
        <v>-0.2</v>
      </c>
      <c r="U42" s="237"/>
    </row>
    <row r="43" spans="1:21" s="238" customFormat="1" ht="37.5" customHeight="1">
      <c r="A43" s="179"/>
      <c r="B43" s="331"/>
      <c r="C43" s="1227"/>
      <c r="D43" s="1227"/>
      <c r="E43" s="1227"/>
      <c r="F43" s="1227"/>
      <c r="G43" s="1227"/>
      <c r="H43" s="1227"/>
      <c r="I43" s="1227"/>
      <c r="J43" s="240" t="s">
        <v>217</v>
      </c>
      <c r="K43" s="241"/>
      <c r="L43" s="241"/>
      <c r="M43" s="241"/>
      <c r="N43" s="241"/>
      <c r="O43" s="241"/>
      <c r="P43" s="241"/>
      <c r="Q43" s="241"/>
      <c r="R43" s="241"/>
      <c r="S43" s="241"/>
      <c r="T43" s="241"/>
      <c r="U43" s="237"/>
    </row>
    <row r="44" spans="1:21" s="628" customFormat="1" ht="5.45" customHeight="1">
      <c r="B44" s="640"/>
      <c r="C44" s="641"/>
      <c r="D44" s="642"/>
      <c r="E44" s="642"/>
      <c r="F44" s="642"/>
      <c r="G44" s="642"/>
      <c r="H44" s="642"/>
      <c r="I44" s="642"/>
      <c r="J44" s="642"/>
      <c r="K44" s="656"/>
      <c r="L44" s="657"/>
      <c r="M44" s="656"/>
      <c r="N44" s="656"/>
      <c r="O44" s="656"/>
      <c r="P44" s="656"/>
      <c r="Q44" s="656"/>
      <c r="R44" s="656"/>
      <c r="S44" s="656"/>
      <c r="T44" s="658"/>
      <c r="U44" s="635"/>
    </row>
    <row r="45" spans="1:21" s="628" customFormat="1" ht="95.25" customHeight="1">
      <c r="B45" s="646"/>
      <c r="C45" s="647"/>
      <c r="D45" s="648"/>
      <c r="E45" s="648"/>
      <c r="F45" s="648"/>
      <c r="G45" s="648"/>
      <c r="H45" s="648"/>
      <c r="I45" s="648"/>
      <c r="J45" s="648"/>
      <c r="K45" s="643"/>
      <c r="L45" s="644"/>
      <c r="M45" s="643"/>
      <c r="N45" s="643"/>
      <c r="O45" s="643"/>
      <c r="P45" s="643"/>
      <c r="Q45" s="643"/>
      <c r="R45" s="643"/>
      <c r="S45" s="643"/>
      <c r="T45" s="645"/>
      <c r="U45" s="635"/>
    </row>
    <row r="46" spans="1:21" s="628" customFormat="1" ht="5.45" customHeight="1">
      <c r="B46" s="649"/>
      <c r="C46" s="650"/>
      <c r="D46" s="651"/>
      <c r="E46" s="651"/>
      <c r="F46" s="651"/>
      <c r="G46" s="651"/>
      <c r="H46" s="651"/>
      <c r="I46" s="651"/>
      <c r="J46" s="651"/>
      <c r="K46" s="652"/>
      <c r="L46" s="653"/>
      <c r="M46" s="652"/>
      <c r="N46" s="652"/>
      <c r="O46" s="652"/>
      <c r="P46" s="652"/>
      <c r="Q46" s="652"/>
      <c r="R46" s="652"/>
      <c r="S46" s="652"/>
      <c r="T46" s="654"/>
      <c r="U46" s="635"/>
    </row>
    <row r="47" spans="1:21" s="627" customFormat="1" ht="12.95" customHeight="1">
      <c r="A47" s="625"/>
      <c r="B47" s="1205" t="s">
        <v>211</v>
      </c>
      <c r="C47" s="1206"/>
      <c r="D47" s="1209" t="s">
        <v>170</v>
      </c>
      <c r="E47" s="1209"/>
      <c r="F47" s="1209"/>
      <c r="G47" s="1209"/>
      <c r="H47" s="1209"/>
      <c r="I47" s="1209"/>
      <c r="J47" s="1209"/>
      <c r="K47" s="1213" t="s">
        <v>977</v>
      </c>
      <c r="L47" s="1214"/>
      <c r="M47" s="1214"/>
      <c r="N47" s="1214"/>
      <c r="O47" s="1214"/>
      <c r="P47" s="1214"/>
      <c r="Q47" s="1214"/>
      <c r="R47" s="1214"/>
      <c r="S47" s="1215"/>
      <c r="T47" s="1216" t="s">
        <v>978</v>
      </c>
      <c r="U47" s="626"/>
    </row>
    <row r="48" spans="1:21" s="628" customFormat="1" ht="12.95" customHeight="1" thickBot="1">
      <c r="B48" s="1207"/>
      <c r="C48" s="1208"/>
      <c r="D48" s="1209"/>
      <c r="E48" s="1209"/>
      <c r="F48" s="1209"/>
      <c r="G48" s="1209"/>
      <c r="H48" s="1209"/>
      <c r="I48" s="1209"/>
      <c r="J48" s="1209"/>
      <c r="K48" s="629" t="s">
        <v>212</v>
      </c>
      <c r="L48" s="629" t="s">
        <v>213</v>
      </c>
      <c r="M48" s="629" t="s">
        <v>175</v>
      </c>
      <c r="N48" s="629" t="s">
        <v>176</v>
      </c>
      <c r="O48" s="629" t="s">
        <v>214</v>
      </c>
      <c r="P48" s="629" t="s">
        <v>177</v>
      </c>
      <c r="Q48" s="629" t="s">
        <v>178</v>
      </c>
      <c r="R48" s="629" t="s">
        <v>201</v>
      </c>
      <c r="S48" s="629" t="s">
        <v>215</v>
      </c>
      <c r="T48" s="1217"/>
      <c r="U48" s="630"/>
    </row>
    <row r="49" spans="1:21" s="628" customFormat="1" ht="14.45" customHeight="1" thickBot="1">
      <c r="B49" s="1218" t="s">
        <v>982</v>
      </c>
      <c r="C49" s="1219"/>
      <c r="D49" s="1031" t="s">
        <v>983</v>
      </c>
      <c r="E49" s="1032"/>
      <c r="F49" s="1032"/>
      <c r="G49" s="1032"/>
      <c r="H49" s="1032"/>
      <c r="I49" s="1032"/>
      <c r="J49" s="1032"/>
      <c r="K49" s="655"/>
      <c r="L49" s="632"/>
      <c r="M49" s="632"/>
      <c r="N49" s="632"/>
      <c r="O49" s="632"/>
      <c r="P49" s="632"/>
      <c r="Q49" s="632"/>
      <c r="R49" s="632"/>
      <c r="S49" s="632"/>
      <c r="T49" s="634"/>
      <c r="U49" s="635"/>
    </row>
    <row r="50" spans="1:21" s="628" customFormat="1" ht="14.45" customHeight="1">
      <c r="B50" s="1220"/>
      <c r="C50" s="1221"/>
      <c r="D50" s="1224"/>
      <c r="E50" s="1225"/>
      <c r="F50" s="1225"/>
      <c r="G50" s="1225"/>
      <c r="H50" s="1225"/>
      <c r="I50" s="1225"/>
      <c r="J50" s="1225"/>
      <c r="K50" s="637">
        <v>82.3</v>
      </c>
      <c r="L50" s="636"/>
      <c r="M50" s="636"/>
      <c r="N50" s="636"/>
      <c r="O50" s="636"/>
      <c r="P50" s="636"/>
      <c r="Q50" s="636"/>
      <c r="R50" s="636"/>
      <c r="S50" s="636">
        <v>17.399999999999999</v>
      </c>
      <c r="T50" s="636">
        <v>0.2</v>
      </c>
      <c r="U50" s="635"/>
    </row>
    <row r="51" spans="1:21" s="628" customFormat="1" ht="14.45" customHeight="1">
      <c r="B51" s="1222"/>
      <c r="C51" s="1223"/>
      <c r="D51" s="1034"/>
      <c r="E51" s="1035"/>
      <c r="F51" s="1035"/>
      <c r="G51" s="1035"/>
      <c r="H51" s="1035"/>
      <c r="I51" s="1035"/>
      <c r="J51" s="1035"/>
      <c r="K51" s="639">
        <v>83.6</v>
      </c>
      <c r="L51" s="638"/>
      <c r="M51" s="638"/>
      <c r="N51" s="638"/>
      <c r="O51" s="638"/>
      <c r="P51" s="638"/>
      <c r="Q51" s="638"/>
      <c r="R51" s="638"/>
      <c r="S51" s="638">
        <v>16.2</v>
      </c>
      <c r="T51" s="638">
        <v>0.2</v>
      </c>
      <c r="U51" s="635"/>
    </row>
    <row r="52" spans="1:21" s="238" customFormat="1" ht="14.45" customHeight="1">
      <c r="A52" s="179"/>
      <c r="B52" s="331"/>
      <c r="C52" s="1226" t="s">
        <v>216</v>
      </c>
      <c r="D52" s="1226"/>
      <c r="E52" s="1226"/>
      <c r="F52" s="1226"/>
      <c r="G52" s="1226"/>
      <c r="H52" s="1226"/>
      <c r="I52" s="1226"/>
      <c r="J52" s="332"/>
      <c r="K52" s="239">
        <f>K49-K51</f>
        <v>-83.6</v>
      </c>
      <c r="L52" s="239">
        <f t="shared" ref="L52:T52" si="3">L49-L51</f>
        <v>0</v>
      </c>
      <c r="M52" s="239">
        <f t="shared" si="3"/>
        <v>0</v>
      </c>
      <c r="N52" s="239">
        <f t="shared" si="3"/>
        <v>0</v>
      </c>
      <c r="O52" s="239">
        <f t="shared" si="3"/>
        <v>0</v>
      </c>
      <c r="P52" s="239">
        <f t="shared" si="3"/>
        <v>0</v>
      </c>
      <c r="Q52" s="239">
        <f t="shared" si="3"/>
        <v>0</v>
      </c>
      <c r="R52" s="239">
        <f t="shared" si="3"/>
        <v>0</v>
      </c>
      <c r="S52" s="239">
        <f t="shared" si="3"/>
        <v>-16.2</v>
      </c>
      <c r="T52" s="239">
        <f t="shared" si="3"/>
        <v>-0.2</v>
      </c>
      <c r="U52" s="237"/>
    </row>
    <row r="53" spans="1:21" s="238" customFormat="1" ht="37.5" customHeight="1">
      <c r="A53" s="179"/>
      <c r="B53" s="331"/>
      <c r="C53" s="1227"/>
      <c r="D53" s="1227"/>
      <c r="E53" s="1227"/>
      <c r="F53" s="1227"/>
      <c r="G53" s="1227"/>
      <c r="H53" s="1227"/>
      <c r="I53" s="1227"/>
      <c r="J53" s="240" t="s">
        <v>217</v>
      </c>
      <c r="K53" s="241"/>
      <c r="L53" s="241"/>
      <c r="M53" s="241"/>
      <c r="N53" s="241"/>
      <c r="O53" s="241"/>
      <c r="P53" s="241"/>
      <c r="Q53" s="241"/>
      <c r="R53" s="241"/>
      <c r="S53" s="241"/>
      <c r="T53" s="241"/>
      <c r="U53" s="237"/>
    </row>
    <row r="54" spans="1:21" s="628" customFormat="1" ht="5.45" customHeight="1">
      <c r="B54" s="640"/>
      <c r="C54" s="641"/>
      <c r="D54" s="642"/>
      <c r="E54" s="642"/>
      <c r="F54" s="642"/>
      <c r="G54" s="642"/>
      <c r="H54" s="642"/>
      <c r="I54" s="642"/>
      <c r="J54" s="642"/>
      <c r="K54" s="656"/>
      <c r="L54" s="657"/>
      <c r="M54" s="656"/>
      <c r="N54" s="656"/>
      <c r="O54" s="656"/>
      <c r="P54" s="656"/>
      <c r="Q54" s="656"/>
      <c r="R54" s="656"/>
      <c r="S54" s="656"/>
      <c r="T54" s="658"/>
      <c r="U54" s="635"/>
    </row>
    <row r="55" spans="1:21" s="628" customFormat="1" ht="46.5" customHeight="1">
      <c r="B55" s="646"/>
      <c r="C55" s="647"/>
      <c r="D55" s="648"/>
      <c r="E55" s="648"/>
      <c r="F55" s="648"/>
      <c r="G55" s="648"/>
      <c r="H55" s="648"/>
      <c r="I55" s="648"/>
      <c r="J55" s="648"/>
      <c r="K55" s="643"/>
      <c r="L55" s="644"/>
      <c r="M55" s="643"/>
      <c r="N55" s="643"/>
      <c r="O55" s="643"/>
      <c r="P55" s="643"/>
      <c r="Q55" s="643"/>
      <c r="R55" s="643"/>
      <c r="S55" s="643"/>
      <c r="T55" s="645"/>
      <c r="U55" s="635"/>
    </row>
    <row r="56" spans="1:21" s="628" customFormat="1" ht="5.45" customHeight="1">
      <c r="B56" s="649"/>
      <c r="C56" s="650"/>
      <c r="D56" s="651"/>
      <c r="E56" s="651"/>
      <c r="F56" s="651"/>
      <c r="G56" s="651"/>
      <c r="H56" s="651"/>
      <c r="I56" s="651"/>
      <c r="J56" s="651"/>
      <c r="K56" s="652"/>
      <c r="L56" s="653"/>
      <c r="M56" s="652"/>
      <c r="N56" s="652"/>
      <c r="O56" s="652"/>
      <c r="P56" s="652"/>
      <c r="Q56" s="652"/>
      <c r="R56" s="652"/>
      <c r="S56" s="652"/>
      <c r="T56" s="654"/>
      <c r="U56" s="635"/>
    </row>
    <row r="57" spans="1:21" s="627" customFormat="1" ht="12.95" customHeight="1">
      <c r="A57" s="625"/>
      <c r="B57" s="1205" t="s">
        <v>211</v>
      </c>
      <c r="C57" s="1206"/>
      <c r="D57" s="1209" t="s">
        <v>170</v>
      </c>
      <c r="E57" s="1209"/>
      <c r="F57" s="1209"/>
      <c r="G57" s="1209"/>
      <c r="H57" s="1209"/>
      <c r="I57" s="1209"/>
      <c r="J57" s="1209"/>
      <c r="K57" s="1213" t="s">
        <v>977</v>
      </c>
      <c r="L57" s="1214"/>
      <c r="M57" s="1214"/>
      <c r="N57" s="1214"/>
      <c r="O57" s="1214"/>
      <c r="P57" s="1214"/>
      <c r="Q57" s="1214"/>
      <c r="R57" s="1214"/>
      <c r="S57" s="1215"/>
      <c r="T57" s="1216" t="s">
        <v>978</v>
      </c>
      <c r="U57" s="626"/>
    </row>
    <row r="58" spans="1:21" s="628" customFormat="1" ht="12.95" customHeight="1" thickBot="1">
      <c r="B58" s="1207"/>
      <c r="C58" s="1208"/>
      <c r="D58" s="1209"/>
      <c r="E58" s="1209"/>
      <c r="F58" s="1209"/>
      <c r="G58" s="1209"/>
      <c r="H58" s="1209"/>
      <c r="I58" s="1209"/>
      <c r="J58" s="1209"/>
      <c r="K58" s="629" t="s">
        <v>212</v>
      </c>
      <c r="L58" s="629" t="s">
        <v>213</v>
      </c>
      <c r="M58" s="629" t="s">
        <v>175</v>
      </c>
      <c r="N58" s="629" t="s">
        <v>176</v>
      </c>
      <c r="O58" s="629" t="s">
        <v>214</v>
      </c>
      <c r="P58" s="629" t="s">
        <v>177</v>
      </c>
      <c r="Q58" s="629" t="s">
        <v>178</v>
      </c>
      <c r="R58" s="629" t="s">
        <v>201</v>
      </c>
      <c r="S58" s="629" t="s">
        <v>215</v>
      </c>
      <c r="T58" s="1217"/>
      <c r="U58" s="630"/>
    </row>
    <row r="59" spans="1:21" s="628" customFormat="1" ht="14.45" customHeight="1" thickBot="1">
      <c r="B59" s="1218" t="s">
        <v>225</v>
      </c>
      <c r="C59" s="1219"/>
      <c r="D59" s="1031" t="s">
        <v>984</v>
      </c>
      <c r="E59" s="1032"/>
      <c r="F59" s="1032"/>
      <c r="G59" s="1032"/>
      <c r="H59" s="1032"/>
      <c r="I59" s="1032"/>
      <c r="J59" s="1032"/>
      <c r="K59" s="655"/>
      <c r="L59" s="632"/>
      <c r="M59" s="632"/>
      <c r="N59" s="632"/>
      <c r="O59" s="632"/>
      <c r="P59" s="632"/>
      <c r="Q59" s="632"/>
      <c r="R59" s="632"/>
      <c r="S59" s="632"/>
      <c r="T59" s="634"/>
      <c r="U59" s="635"/>
    </row>
    <row r="60" spans="1:21" s="628" customFormat="1" ht="14.45" customHeight="1">
      <c r="B60" s="1220"/>
      <c r="C60" s="1221"/>
      <c r="D60" s="1224"/>
      <c r="E60" s="1225"/>
      <c r="F60" s="1225"/>
      <c r="G60" s="1225"/>
      <c r="H60" s="1225"/>
      <c r="I60" s="1225"/>
      <c r="J60" s="1225"/>
      <c r="K60" s="637">
        <v>55.4</v>
      </c>
      <c r="L60" s="636">
        <v>16.5</v>
      </c>
      <c r="M60" s="636">
        <v>15.3</v>
      </c>
      <c r="N60" s="636">
        <v>12.3</v>
      </c>
      <c r="O60" s="636"/>
      <c r="P60" s="636"/>
      <c r="Q60" s="636"/>
      <c r="R60" s="636"/>
      <c r="S60" s="636">
        <v>0</v>
      </c>
      <c r="T60" s="636">
        <v>0.5</v>
      </c>
      <c r="U60" s="635"/>
    </row>
    <row r="61" spans="1:21" s="628" customFormat="1" ht="14.45" customHeight="1">
      <c r="B61" s="1222"/>
      <c r="C61" s="1223"/>
      <c r="D61" s="1034"/>
      <c r="E61" s="1035"/>
      <c r="F61" s="1035"/>
      <c r="G61" s="1035"/>
      <c r="H61" s="1035"/>
      <c r="I61" s="1035"/>
      <c r="J61" s="1035"/>
      <c r="K61" s="639">
        <v>58.3</v>
      </c>
      <c r="L61" s="638">
        <v>14.8</v>
      </c>
      <c r="M61" s="638">
        <v>13.7</v>
      </c>
      <c r="N61" s="638">
        <v>12.7</v>
      </c>
      <c r="O61" s="638"/>
      <c r="P61" s="638"/>
      <c r="Q61" s="638"/>
      <c r="R61" s="638"/>
      <c r="S61" s="638">
        <v>0</v>
      </c>
      <c r="T61" s="638">
        <v>0.4</v>
      </c>
      <c r="U61" s="635"/>
    </row>
    <row r="62" spans="1:21" s="238" customFormat="1" ht="14.45" customHeight="1">
      <c r="A62" s="179"/>
      <c r="B62" s="331"/>
      <c r="C62" s="1226" t="s">
        <v>216</v>
      </c>
      <c r="D62" s="1226"/>
      <c r="E62" s="1226"/>
      <c r="F62" s="1226"/>
      <c r="G62" s="1226"/>
      <c r="H62" s="1226"/>
      <c r="I62" s="1226"/>
      <c r="J62" s="332"/>
      <c r="K62" s="239">
        <f>K59-K61</f>
        <v>-58.3</v>
      </c>
      <c r="L62" s="239">
        <f t="shared" ref="L62:T62" si="4">L59-L61</f>
        <v>-14.8</v>
      </c>
      <c r="M62" s="239">
        <f t="shared" si="4"/>
        <v>-13.7</v>
      </c>
      <c r="N62" s="239">
        <f t="shared" si="4"/>
        <v>-12.7</v>
      </c>
      <c r="O62" s="239">
        <f t="shared" si="4"/>
        <v>0</v>
      </c>
      <c r="P62" s="239">
        <f t="shared" si="4"/>
        <v>0</v>
      </c>
      <c r="Q62" s="239">
        <f t="shared" si="4"/>
        <v>0</v>
      </c>
      <c r="R62" s="239">
        <f t="shared" si="4"/>
        <v>0</v>
      </c>
      <c r="S62" s="239">
        <f t="shared" si="4"/>
        <v>0</v>
      </c>
      <c r="T62" s="239">
        <f t="shared" si="4"/>
        <v>-0.4</v>
      </c>
      <c r="U62" s="237"/>
    </row>
    <row r="63" spans="1:21" s="238" customFormat="1" ht="37.5" customHeight="1">
      <c r="A63" s="179"/>
      <c r="B63" s="331"/>
      <c r="C63" s="1227"/>
      <c r="D63" s="1227"/>
      <c r="E63" s="1227"/>
      <c r="F63" s="1227"/>
      <c r="G63" s="1227"/>
      <c r="H63" s="1227"/>
      <c r="I63" s="1227"/>
      <c r="J63" s="240" t="s">
        <v>217</v>
      </c>
      <c r="K63" s="241"/>
      <c r="L63" s="241"/>
      <c r="M63" s="241"/>
      <c r="N63" s="241"/>
      <c r="O63" s="241"/>
      <c r="P63" s="241"/>
      <c r="Q63" s="241"/>
      <c r="R63" s="241"/>
      <c r="S63" s="241"/>
      <c r="T63" s="241"/>
      <c r="U63" s="237"/>
    </row>
    <row r="64" spans="1:21" s="628" customFormat="1" ht="5.45" customHeight="1">
      <c r="B64" s="640"/>
      <c r="C64" s="641"/>
      <c r="D64" s="642"/>
      <c r="E64" s="642"/>
      <c r="F64" s="642"/>
      <c r="G64" s="642"/>
      <c r="H64" s="642"/>
      <c r="I64" s="642"/>
      <c r="J64" s="642"/>
      <c r="K64" s="656"/>
      <c r="L64" s="657"/>
      <c r="M64" s="656"/>
      <c r="N64" s="656"/>
      <c r="O64" s="656"/>
      <c r="P64" s="656"/>
      <c r="Q64" s="656"/>
      <c r="R64" s="656"/>
      <c r="S64" s="656"/>
      <c r="T64" s="658"/>
      <c r="U64" s="635"/>
    </row>
    <row r="65" spans="1:21" s="628" customFormat="1" ht="96" customHeight="1">
      <c r="B65" s="646"/>
      <c r="C65" s="647"/>
      <c r="D65" s="648"/>
      <c r="E65" s="648"/>
      <c r="F65" s="648"/>
      <c r="G65" s="648"/>
      <c r="H65" s="648"/>
      <c r="I65" s="648"/>
      <c r="J65" s="648"/>
      <c r="K65" s="643"/>
      <c r="L65" s="644"/>
      <c r="M65" s="643"/>
      <c r="N65" s="643"/>
      <c r="O65" s="643"/>
      <c r="P65" s="643"/>
      <c r="Q65" s="643"/>
      <c r="R65" s="643"/>
      <c r="S65" s="643"/>
      <c r="T65" s="645"/>
      <c r="U65" s="635"/>
    </row>
    <row r="66" spans="1:21" s="628" customFormat="1" ht="5.45" customHeight="1">
      <c r="B66" s="649"/>
      <c r="C66" s="650"/>
      <c r="D66" s="651"/>
      <c r="E66" s="651"/>
      <c r="F66" s="651"/>
      <c r="G66" s="651"/>
      <c r="H66" s="651"/>
      <c r="I66" s="651"/>
      <c r="J66" s="651"/>
      <c r="K66" s="652"/>
      <c r="L66" s="653"/>
      <c r="M66" s="652"/>
      <c r="N66" s="652"/>
      <c r="O66" s="652"/>
      <c r="P66" s="652"/>
      <c r="Q66" s="652"/>
      <c r="R66" s="652"/>
      <c r="S66" s="652"/>
      <c r="T66" s="654"/>
      <c r="U66" s="635"/>
    </row>
    <row r="67" spans="1:21" s="627" customFormat="1" ht="12.95" customHeight="1">
      <c r="A67" s="625"/>
      <c r="B67" s="1205" t="s">
        <v>211</v>
      </c>
      <c r="C67" s="1206"/>
      <c r="D67" s="1209" t="s">
        <v>170</v>
      </c>
      <c r="E67" s="1209"/>
      <c r="F67" s="1209"/>
      <c r="G67" s="1209"/>
      <c r="H67" s="1209"/>
      <c r="I67" s="1209"/>
      <c r="J67" s="1209"/>
      <c r="K67" s="1213" t="s">
        <v>977</v>
      </c>
      <c r="L67" s="1214"/>
      <c r="M67" s="1214"/>
      <c r="N67" s="1214"/>
      <c r="O67" s="1214"/>
      <c r="P67" s="1214"/>
      <c r="Q67" s="1214"/>
      <c r="R67" s="1214"/>
      <c r="S67" s="1215"/>
      <c r="T67" s="1216" t="s">
        <v>978</v>
      </c>
      <c r="U67" s="626"/>
    </row>
    <row r="68" spans="1:21" s="628" customFormat="1" ht="12.95" customHeight="1" thickBot="1">
      <c r="B68" s="1207"/>
      <c r="C68" s="1208"/>
      <c r="D68" s="1209"/>
      <c r="E68" s="1209"/>
      <c r="F68" s="1209"/>
      <c r="G68" s="1209"/>
      <c r="H68" s="1209"/>
      <c r="I68" s="1209"/>
      <c r="J68" s="1209"/>
      <c r="K68" s="629" t="s">
        <v>212</v>
      </c>
      <c r="L68" s="629" t="s">
        <v>213</v>
      </c>
      <c r="M68" s="629" t="s">
        <v>175</v>
      </c>
      <c r="N68" s="629" t="s">
        <v>176</v>
      </c>
      <c r="O68" s="629" t="s">
        <v>214</v>
      </c>
      <c r="P68" s="629" t="s">
        <v>177</v>
      </c>
      <c r="Q68" s="629" t="s">
        <v>178</v>
      </c>
      <c r="R68" s="629" t="s">
        <v>201</v>
      </c>
      <c r="S68" s="629" t="s">
        <v>215</v>
      </c>
      <c r="T68" s="1217"/>
      <c r="U68" s="630"/>
    </row>
    <row r="69" spans="1:21" s="628" customFormat="1" ht="14.45" customHeight="1" thickBot="1">
      <c r="B69" s="1218" t="s">
        <v>985</v>
      </c>
      <c r="C69" s="1219"/>
      <c r="D69" s="1031" t="s">
        <v>986</v>
      </c>
      <c r="E69" s="1032"/>
      <c r="F69" s="1032"/>
      <c r="G69" s="1032"/>
      <c r="H69" s="1032"/>
      <c r="I69" s="1032"/>
      <c r="J69" s="1032"/>
      <c r="K69" s="631"/>
      <c r="L69" s="632"/>
      <c r="M69" s="632"/>
      <c r="N69" s="633"/>
      <c r="O69" s="632"/>
      <c r="P69" s="632"/>
      <c r="Q69" s="632"/>
      <c r="R69" s="632"/>
      <c r="S69" s="632"/>
      <c r="T69" s="634"/>
      <c r="U69" s="635"/>
    </row>
    <row r="70" spans="1:21" s="628" customFormat="1" ht="14.45" customHeight="1">
      <c r="B70" s="1220"/>
      <c r="C70" s="1221"/>
      <c r="D70" s="1224"/>
      <c r="E70" s="1225"/>
      <c r="F70" s="1225"/>
      <c r="G70" s="1225"/>
      <c r="H70" s="1225"/>
      <c r="I70" s="1225"/>
      <c r="J70" s="1225"/>
      <c r="K70" s="636">
        <v>2.5</v>
      </c>
      <c r="L70" s="636">
        <v>5.8</v>
      </c>
      <c r="M70" s="636">
        <v>4.5</v>
      </c>
      <c r="N70" s="637">
        <v>86.8</v>
      </c>
      <c r="O70" s="636"/>
      <c r="P70" s="636"/>
      <c r="Q70" s="636"/>
      <c r="R70" s="636"/>
      <c r="S70" s="636">
        <v>0</v>
      </c>
      <c r="T70" s="636">
        <v>0.3</v>
      </c>
      <c r="U70" s="635"/>
    </row>
    <row r="71" spans="1:21" s="628" customFormat="1" ht="14.45" customHeight="1">
      <c r="B71" s="1222"/>
      <c r="C71" s="1223"/>
      <c r="D71" s="1034"/>
      <c r="E71" s="1035"/>
      <c r="F71" s="1035"/>
      <c r="G71" s="1035"/>
      <c r="H71" s="1035"/>
      <c r="I71" s="1035"/>
      <c r="J71" s="1035"/>
      <c r="K71" s="638">
        <v>2</v>
      </c>
      <c r="L71" s="638">
        <v>5.3</v>
      </c>
      <c r="M71" s="638">
        <v>3.7</v>
      </c>
      <c r="N71" s="639">
        <v>88.7</v>
      </c>
      <c r="O71" s="638"/>
      <c r="P71" s="638"/>
      <c r="Q71" s="638"/>
      <c r="R71" s="638"/>
      <c r="S71" s="638">
        <v>0</v>
      </c>
      <c r="T71" s="638">
        <v>0.2</v>
      </c>
      <c r="U71" s="635"/>
    </row>
    <row r="72" spans="1:21" s="238" customFormat="1" ht="14.45" customHeight="1">
      <c r="A72" s="179"/>
      <c r="B72" s="331"/>
      <c r="C72" s="1226" t="s">
        <v>216</v>
      </c>
      <c r="D72" s="1226"/>
      <c r="E72" s="1226"/>
      <c r="F72" s="1226"/>
      <c r="G72" s="1226"/>
      <c r="H72" s="1226"/>
      <c r="I72" s="1226"/>
      <c r="J72" s="332"/>
      <c r="K72" s="239">
        <f>K69-K71</f>
        <v>-2</v>
      </c>
      <c r="L72" s="239">
        <f t="shared" ref="L72:T72" si="5">L69-L71</f>
        <v>-5.3</v>
      </c>
      <c r="M72" s="239">
        <f t="shared" si="5"/>
        <v>-3.7</v>
      </c>
      <c r="N72" s="239">
        <f t="shared" si="5"/>
        <v>-88.7</v>
      </c>
      <c r="O72" s="239">
        <f t="shared" si="5"/>
        <v>0</v>
      </c>
      <c r="P72" s="239">
        <f t="shared" si="5"/>
        <v>0</v>
      </c>
      <c r="Q72" s="239">
        <f t="shared" si="5"/>
        <v>0</v>
      </c>
      <c r="R72" s="239">
        <f t="shared" si="5"/>
        <v>0</v>
      </c>
      <c r="S72" s="239">
        <f t="shared" si="5"/>
        <v>0</v>
      </c>
      <c r="T72" s="239">
        <f t="shared" si="5"/>
        <v>-0.2</v>
      </c>
      <c r="U72" s="237"/>
    </row>
    <row r="73" spans="1:21" s="238" customFormat="1" ht="37.5" customHeight="1">
      <c r="A73" s="179"/>
      <c r="B73" s="331"/>
      <c r="C73" s="1227"/>
      <c r="D73" s="1227"/>
      <c r="E73" s="1227"/>
      <c r="F73" s="1227"/>
      <c r="G73" s="1227"/>
      <c r="H73" s="1227"/>
      <c r="I73" s="1227"/>
      <c r="J73" s="240" t="s">
        <v>217</v>
      </c>
      <c r="K73" s="241"/>
      <c r="L73" s="241"/>
      <c r="M73" s="241"/>
      <c r="N73" s="241"/>
      <c r="O73" s="241"/>
      <c r="P73" s="241"/>
      <c r="Q73" s="241"/>
      <c r="R73" s="241"/>
      <c r="S73" s="241"/>
      <c r="T73" s="241"/>
      <c r="U73" s="237"/>
    </row>
    <row r="74" spans="1:21" s="628" customFormat="1" ht="5.45" customHeight="1">
      <c r="B74" s="640"/>
      <c r="C74" s="641"/>
      <c r="D74" s="642"/>
      <c r="E74" s="642"/>
      <c r="F74" s="642"/>
      <c r="G74" s="642"/>
      <c r="H74" s="642"/>
      <c r="I74" s="642"/>
      <c r="J74" s="642"/>
      <c r="K74" s="656"/>
      <c r="L74" s="657"/>
      <c r="M74" s="656"/>
      <c r="N74" s="656"/>
      <c r="O74" s="656"/>
      <c r="P74" s="656"/>
      <c r="Q74" s="656"/>
      <c r="R74" s="656"/>
      <c r="S74" s="656"/>
      <c r="T74" s="658"/>
      <c r="U74" s="635"/>
    </row>
    <row r="75" spans="1:21" s="628" customFormat="1" ht="95.25" customHeight="1">
      <c r="B75" s="646"/>
      <c r="C75" s="647"/>
      <c r="D75" s="648"/>
      <c r="E75" s="648"/>
      <c r="F75" s="648"/>
      <c r="G75" s="648"/>
      <c r="H75" s="648"/>
      <c r="I75" s="648"/>
      <c r="J75" s="648"/>
      <c r="K75" s="643"/>
      <c r="L75" s="644"/>
      <c r="M75" s="643"/>
      <c r="N75" s="643"/>
      <c r="O75" s="643"/>
      <c r="P75" s="643"/>
      <c r="Q75" s="643"/>
      <c r="R75" s="643"/>
      <c r="S75" s="643"/>
      <c r="T75" s="645"/>
      <c r="U75" s="635"/>
    </row>
    <row r="76" spans="1:21" s="628" customFormat="1" ht="5.45" customHeight="1">
      <c r="B76" s="649"/>
      <c r="C76" s="650"/>
      <c r="D76" s="651"/>
      <c r="E76" s="651"/>
      <c r="F76" s="651"/>
      <c r="G76" s="651"/>
      <c r="H76" s="651"/>
      <c r="I76" s="651"/>
      <c r="J76" s="651"/>
      <c r="K76" s="652"/>
      <c r="L76" s="653"/>
      <c r="M76" s="652"/>
      <c r="N76" s="652"/>
      <c r="O76" s="652"/>
      <c r="P76" s="652"/>
      <c r="Q76" s="652"/>
      <c r="R76" s="652"/>
      <c r="S76" s="652"/>
      <c r="T76" s="654"/>
      <c r="U76" s="635"/>
    </row>
    <row r="77" spans="1:21" s="627" customFormat="1" ht="12.95" customHeight="1">
      <c r="A77" s="625"/>
      <c r="B77" s="1205" t="s">
        <v>211</v>
      </c>
      <c r="C77" s="1206"/>
      <c r="D77" s="1209" t="s">
        <v>170</v>
      </c>
      <c r="E77" s="1209"/>
      <c r="F77" s="1209"/>
      <c r="G77" s="1209"/>
      <c r="H77" s="1209"/>
      <c r="I77" s="1209"/>
      <c r="J77" s="1209"/>
      <c r="K77" s="1213" t="s">
        <v>977</v>
      </c>
      <c r="L77" s="1214"/>
      <c r="M77" s="1214"/>
      <c r="N77" s="1214"/>
      <c r="O77" s="1214"/>
      <c r="P77" s="1214"/>
      <c r="Q77" s="1214"/>
      <c r="R77" s="1214"/>
      <c r="S77" s="1215"/>
      <c r="T77" s="1216" t="s">
        <v>978</v>
      </c>
      <c r="U77" s="626"/>
    </row>
    <row r="78" spans="1:21" s="628" customFormat="1" ht="12.95" customHeight="1" thickBot="1">
      <c r="B78" s="1207"/>
      <c r="C78" s="1208"/>
      <c r="D78" s="1209"/>
      <c r="E78" s="1209"/>
      <c r="F78" s="1209"/>
      <c r="G78" s="1209"/>
      <c r="H78" s="1209"/>
      <c r="I78" s="1209"/>
      <c r="J78" s="1209"/>
      <c r="K78" s="629" t="s">
        <v>212</v>
      </c>
      <c r="L78" s="629" t="s">
        <v>213</v>
      </c>
      <c r="M78" s="629" t="s">
        <v>175</v>
      </c>
      <c r="N78" s="629" t="s">
        <v>176</v>
      </c>
      <c r="O78" s="629" t="s">
        <v>214</v>
      </c>
      <c r="P78" s="629" t="s">
        <v>177</v>
      </c>
      <c r="Q78" s="629" t="s">
        <v>178</v>
      </c>
      <c r="R78" s="629" t="s">
        <v>201</v>
      </c>
      <c r="S78" s="629" t="s">
        <v>215</v>
      </c>
      <c r="T78" s="1217"/>
      <c r="U78" s="630"/>
    </row>
    <row r="79" spans="1:21" s="628" customFormat="1" ht="14.45" customHeight="1" thickBot="1">
      <c r="B79" s="1218" t="s">
        <v>574</v>
      </c>
      <c r="C79" s="1219"/>
      <c r="D79" s="1031" t="s">
        <v>987</v>
      </c>
      <c r="E79" s="1032"/>
      <c r="F79" s="1032"/>
      <c r="G79" s="1032"/>
      <c r="H79" s="1032"/>
      <c r="I79" s="1032"/>
      <c r="J79" s="1032"/>
      <c r="K79" s="631"/>
      <c r="L79" s="633"/>
      <c r="M79" s="632"/>
      <c r="N79" s="632"/>
      <c r="O79" s="632"/>
      <c r="P79" s="632"/>
      <c r="Q79" s="632"/>
      <c r="R79" s="632"/>
      <c r="S79" s="632"/>
      <c r="T79" s="634"/>
      <c r="U79" s="635"/>
    </row>
    <row r="80" spans="1:21" s="628" customFormat="1" ht="14.45" customHeight="1">
      <c r="B80" s="1220"/>
      <c r="C80" s="1221"/>
      <c r="D80" s="1224"/>
      <c r="E80" s="1225"/>
      <c r="F80" s="1225"/>
      <c r="G80" s="1225"/>
      <c r="H80" s="1225"/>
      <c r="I80" s="1225"/>
      <c r="J80" s="1225"/>
      <c r="K80" s="636">
        <v>3.3</v>
      </c>
      <c r="L80" s="637">
        <v>88.4</v>
      </c>
      <c r="M80" s="636">
        <v>4.3</v>
      </c>
      <c r="N80" s="636">
        <v>3.5</v>
      </c>
      <c r="O80" s="636"/>
      <c r="P80" s="636"/>
      <c r="Q80" s="636"/>
      <c r="R80" s="636"/>
      <c r="S80" s="636">
        <v>0</v>
      </c>
      <c r="T80" s="636">
        <v>0.4</v>
      </c>
      <c r="U80" s="635"/>
    </row>
    <row r="81" spans="1:21" s="628" customFormat="1" ht="14.45" customHeight="1">
      <c r="B81" s="1222"/>
      <c r="C81" s="1223"/>
      <c r="D81" s="1034"/>
      <c r="E81" s="1035"/>
      <c r="F81" s="1035"/>
      <c r="G81" s="1035"/>
      <c r="H81" s="1035"/>
      <c r="I81" s="1035"/>
      <c r="J81" s="1035"/>
      <c r="K81" s="638">
        <v>2.7</v>
      </c>
      <c r="L81" s="639">
        <v>89.8</v>
      </c>
      <c r="M81" s="638">
        <v>4</v>
      </c>
      <c r="N81" s="638">
        <v>3.1</v>
      </c>
      <c r="O81" s="638"/>
      <c r="P81" s="638"/>
      <c r="Q81" s="638"/>
      <c r="R81" s="638"/>
      <c r="S81" s="638">
        <v>0</v>
      </c>
      <c r="T81" s="638">
        <v>0.3</v>
      </c>
      <c r="U81" s="635"/>
    </row>
    <row r="82" spans="1:21" s="238" customFormat="1" ht="14.45" customHeight="1">
      <c r="A82" s="179"/>
      <c r="B82" s="331"/>
      <c r="C82" s="1226" t="s">
        <v>216</v>
      </c>
      <c r="D82" s="1226"/>
      <c r="E82" s="1226"/>
      <c r="F82" s="1226"/>
      <c r="G82" s="1226"/>
      <c r="H82" s="1226"/>
      <c r="I82" s="1226"/>
      <c r="J82" s="332"/>
      <c r="K82" s="239">
        <f>K79-K81</f>
        <v>-2.7</v>
      </c>
      <c r="L82" s="239">
        <f t="shared" ref="L82:T82" si="6">L79-L81</f>
        <v>-89.8</v>
      </c>
      <c r="M82" s="239">
        <f t="shared" si="6"/>
        <v>-4</v>
      </c>
      <c r="N82" s="239">
        <f t="shared" si="6"/>
        <v>-3.1</v>
      </c>
      <c r="O82" s="239">
        <f t="shared" si="6"/>
        <v>0</v>
      </c>
      <c r="P82" s="239">
        <f t="shared" si="6"/>
        <v>0</v>
      </c>
      <c r="Q82" s="239">
        <f t="shared" si="6"/>
        <v>0</v>
      </c>
      <c r="R82" s="239">
        <f t="shared" si="6"/>
        <v>0</v>
      </c>
      <c r="S82" s="239">
        <f t="shared" si="6"/>
        <v>0</v>
      </c>
      <c r="T82" s="239">
        <f t="shared" si="6"/>
        <v>-0.3</v>
      </c>
      <c r="U82" s="237"/>
    </row>
    <row r="83" spans="1:21" s="238" customFormat="1" ht="37.5" customHeight="1">
      <c r="A83" s="179"/>
      <c r="B83" s="331"/>
      <c r="C83" s="1227"/>
      <c r="D83" s="1227"/>
      <c r="E83" s="1227"/>
      <c r="F83" s="1227"/>
      <c r="G83" s="1227"/>
      <c r="H83" s="1227"/>
      <c r="I83" s="1227"/>
      <c r="J83" s="240" t="s">
        <v>217</v>
      </c>
      <c r="K83" s="241"/>
      <c r="L83" s="241"/>
      <c r="M83" s="241"/>
      <c r="N83" s="241"/>
      <c r="O83" s="241"/>
      <c r="P83" s="241"/>
      <c r="Q83" s="241"/>
      <c r="R83" s="241"/>
      <c r="S83" s="241"/>
      <c r="T83" s="241"/>
      <c r="U83" s="237"/>
    </row>
    <row r="84" spans="1:21" s="628" customFormat="1" ht="5.45" customHeight="1">
      <c r="B84" s="640"/>
      <c r="C84" s="641"/>
      <c r="D84" s="642"/>
      <c r="E84" s="642"/>
      <c r="F84" s="642"/>
      <c r="G84" s="642"/>
      <c r="H84" s="642"/>
      <c r="I84" s="642"/>
      <c r="J84" s="642"/>
      <c r="K84" s="656"/>
      <c r="L84" s="657"/>
      <c r="M84" s="656"/>
      <c r="N84" s="656"/>
      <c r="O84" s="656"/>
      <c r="P84" s="656"/>
      <c r="Q84" s="656"/>
      <c r="R84" s="656"/>
      <c r="S84" s="656"/>
      <c r="T84" s="658"/>
      <c r="U84" s="635"/>
    </row>
    <row r="85" spans="1:21" s="628" customFormat="1" ht="95.25" customHeight="1">
      <c r="B85" s="646"/>
      <c r="C85" s="647"/>
      <c r="D85" s="648"/>
      <c r="E85" s="648"/>
      <c r="F85" s="648"/>
      <c r="G85" s="648"/>
      <c r="H85" s="648"/>
      <c r="I85" s="648"/>
      <c r="J85" s="648"/>
      <c r="K85" s="643"/>
      <c r="L85" s="644"/>
      <c r="M85" s="643"/>
      <c r="N85" s="643"/>
      <c r="O85" s="643"/>
      <c r="P85" s="643"/>
      <c r="Q85" s="643"/>
      <c r="R85" s="643"/>
      <c r="S85" s="643"/>
      <c r="T85" s="645"/>
      <c r="U85" s="635"/>
    </row>
    <row r="86" spans="1:21" s="628" customFormat="1" ht="5.45" customHeight="1">
      <c r="B86" s="649"/>
      <c r="C86" s="650"/>
      <c r="D86" s="651"/>
      <c r="E86" s="651"/>
      <c r="F86" s="651"/>
      <c r="G86" s="651"/>
      <c r="H86" s="651"/>
      <c r="I86" s="651"/>
      <c r="J86" s="651"/>
      <c r="K86" s="652"/>
      <c r="L86" s="653"/>
      <c r="M86" s="652"/>
      <c r="N86" s="652"/>
      <c r="O86" s="652"/>
      <c r="P86" s="652"/>
      <c r="Q86" s="652"/>
      <c r="R86" s="652"/>
      <c r="S86" s="652"/>
      <c r="T86" s="654"/>
      <c r="U86" s="635"/>
    </row>
    <row r="87" spans="1:21" s="627" customFormat="1" ht="12.95" customHeight="1">
      <c r="A87" s="625"/>
      <c r="B87" s="1205" t="s">
        <v>211</v>
      </c>
      <c r="C87" s="1206"/>
      <c r="D87" s="1209" t="s">
        <v>170</v>
      </c>
      <c r="E87" s="1209"/>
      <c r="F87" s="1209"/>
      <c r="G87" s="1209"/>
      <c r="H87" s="1209"/>
      <c r="I87" s="1209"/>
      <c r="J87" s="1209"/>
      <c r="K87" s="1213" t="s">
        <v>977</v>
      </c>
      <c r="L87" s="1214"/>
      <c r="M87" s="1214"/>
      <c r="N87" s="1214"/>
      <c r="O87" s="1214"/>
      <c r="P87" s="1214"/>
      <c r="Q87" s="1214"/>
      <c r="R87" s="1214"/>
      <c r="S87" s="1215"/>
      <c r="T87" s="1216" t="s">
        <v>978</v>
      </c>
      <c r="U87" s="626"/>
    </row>
    <row r="88" spans="1:21" s="628" customFormat="1" ht="12.95" customHeight="1" thickBot="1">
      <c r="B88" s="1207"/>
      <c r="C88" s="1208"/>
      <c r="D88" s="1209"/>
      <c r="E88" s="1209"/>
      <c r="F88" s="1209"/>
      <c r="G88" s="1209"/>
      <c r="H88" s="1209"/>
      <c r="I88" s="1209"/>
      <c r="J88" s="1209"/>
      <c r="K88" s="629" t="s">
        <v>212</v>
      </c>
      <c r="L88" s="629" t="s">
        <v>213</v>
      </c>
      <c r="M88" s="629" t="s">
        <v>175</v>
      </c>
      <c r="N88" s="629" t="s">
        <v>176</v>
      </c>
      <c r="O88" s="629" t="s">
        <v>214</v>
      </c>
      <c r="P88" s="629" t="s">
        <v>177</v>
      </c>
      <c r="Q88" s="629" t="s">
        <v>178</v>
      </c>
      <c r="R88" s="629" t="s">
        <v>201</v>
      </c>
      <c r="S88" s="629" t="s">
        <v>215</v>
      </c>
      <c r="T88" s="1217"/>
      <c r="U88" s="630"/>
    </row>
    <row r="89" spans="1:21" s="628" customFormat="1" ht="14.45" customHeight="1" thickBot="1">
      <c r="B89" s="1218" t="s">
        <v>578</v>
      </c>
      <c r="C89" s="1219"/>
      <c r="D89" s="1031" t="s">
        <v>988</v>
      </c>
      <c r="E89" s="1032"/>
      <c r="F89" s="1032"/>
      <c r="G89" s="1032"/>
      <c r="H89" s="1032"/>
      <c r="I89" s="1032"/>
      <c r="J89" s="1032"/>
      <c r="K89" s="655"/>
      <c r="L89" s="632"/>
      <c r="M89" s="632"/>
      <c r="N89" s="632"/>
      <c r="O89" s="632"/>
      <c r="P89" s="632"/>
      <c r="Q89" s="632"/>
      <c r="R89" s="632"/>
      <c r="S89" s="632"/>
      <c r="T89" s="634"/>
      <c r="U89" s="635"/>
    </row>
    <row r="90" spans="1:21" s="628" customFormat="1" ht="14.45" customHeight="1">
      <c r="B90" s="1220"/>
      <c r="C90" s="1221"/>
      <c r="D90" s="1224"/>
      <c r="E90" s="1225"/>
      <c r="F90" s="1225"/>
      <c r="G90" s="1225"/>
      <c r="H90" s="1225"/>
      <c r="I90" s="1225"/>
      <c r="J90" s="1225"/>
      <c r="K90" s="637">
        <v>66.7</v>
      </c>
      <c r="L90" s="636">
        <v>11.4</v>
      </c>
      <c r="M90" s="636">
        <v>6.4</v>
      </c>
      <c r="N90" s="636"/>
      <c r="O90" s="636"/>
      <c r="P90" s="636"/>
      <c r="Q90" s="636"/>
      <c r="R90" s="636"/>
      <c r="S90" s="636">
        <v>10.199999999999999</v>
      </c>
      <c r="T90" s="636">
        <v>5.4</v>
      </c>
      <c r="U90" s="635"/>
    </row>
    <row r="91" spans="1:21" s="628" customFormat="1" ht="14.45" customHeight="1">
      <c r="B91" s="1222"/>
      <c r="C91" s="1223"/>
      <c r="D91" s="1034"/>
      <c r="E91" s="1035"/>
      <c r="F91" s="1035"/>
      <c r="G91" s="1035"/>
      <c r="H91" s="1035"/>
      <c r="I91" s="1035"/>
      <c r="J91" s="1035"/>
      <c r="K91" s="639">
        <v>67.599999999999994</v>
      </c>
      <c r="L91" s="638">
        <v>12.7</v>
      </c>
      <c r="M91" s="638">
        <v>6</v>
      </c>
      <c r="N91" s="638"/>
      <c r="O91" s="638"/>
      <c r="P91" s="638"/>
      <c r="Q91" s="638"/>
      <c r="R91" s="638"/>
      <c r="S91" s="638">
        <v>9.5</v>
      </c>
      <c r="T91" s="638">
        <v>4.2</v>
      </c>
      <c r="U91" s="635"/>
    </row>
    <row r="92" spans="1:21" s="238" customFormat="1" ht="14.45" customHeight="1">
      <c r="A92" s="179"/>
      <c r="B92" s="331"/>
      <c r="C92" s="1226" t="s">
        <v>216</v>
      </c>
      <c r="D92" s="1226"/>
      <c r="E92" s="1226"/>
      <c r="F92" s="1226"/>
      <c r="G92" s="1226"/>
      <c r="H92" s="1226"/>
      <c r="I92" s="1226"/>
      <c r="J92" s="332"/>
      <c r="K92" s="239">
        <f>K89-K91</f>
        <v>-67.599999999999994</v>
      </c>
      <c r="L92" s="239">
        <f t="shared" ref="L92:T92" si="7">L89-L91</f>
        <v>-12.7</v>
      </c>
      <c r="M92" s="239">
        <f t="shared" si="7"/>
        <v>-6</v>
      </c>
      <c r="N92" s="239">
        <f t="shared" si="7"/>
        <v>0</v>
      </c>
      <c r="O92" s="239">
        <f t="shared" si="7"/>
        <v>0</v>
      </c>
      <c r="P92" s="239">
        <f t="shared" si="7"/>
        <v>0</v>
      </c>
      <c r="Q92" s="239">
        <f t="shared" si="7"/>
        <v>0</v>
      </c>
      <c r="R92" s="239">
        <f t="shared" si="7"/>
        <v>0</v>
      </c>
      <c r="S92" s="239">
        <f t="shared" si="7"/>
        <v>-9.5</v>
      </c>
      <c r="T92" s="239">
        <f t="shared" si="7"/>
        <v>-4.2</v>
      </c>
      <c r="U92" s="237"/>
    </row>
    <row r="93" spans="1:21" s="238" customFormat="1" ht="37.5" customHeight="1">
      <c r="A93" s="179"/>
      <c r="B93" s="331"/>
      <c r="C93" s="1227"/>
      <c r="D93" s="1227"/>
      <c r="E93" s="1227"/>
      <c r="F93" s="1227"/>
      <c r="G93" s="1227"/>
      <c r="H93" s="1227"/>
      <c r="I93" s="1227"/>
      <c r="J93" s="240" t="s">
        <v>217</v>
      </c>
      <c r="K93" s="241"/>
      <c r="L93" s="241"/>
      <c r="M93" s="241"/>
      <c r="N93" s="241"/>
      <c r="O93" s="241"/>
      <c r="P93" s="241"/>
      <c r="Q93" s="241"/>
      <c r="R93" s="241"/>
      <c r="S93" s="241"/>
      <c r="T93" s="241"/>
      <c r="U93" s="237"/>
    </row>
    <row r="94" spans="1:21" s="628" customFormat="1" ht="5.45" customHeight="1">
      <c r="B94" s="640"/>
      <c r="C94" s="641"/>
      <c r="D94" s="642"/>
      <c r="E94" s="642"/>
      <c r="F94" s="642"/>
      <c r="G94" s="642"/>
      <c r="H94" s="642"/>
      <c r="I94" s="642"/>
      <c r="J94" s="642"/>
      <c r="K94" s="656"/>
      <c r="L94" s="657"/>
      <c r="M94" s="656"/>
      <c r="N94" s="656"/>
      <c r="O94" s="656"/>
      <c r="P94" s="656"/>
      <c r="Q94" s="656"/>
      <c r="R94" s="656"/>
      <c r="S94" s="656"/>
      <c r="T94" s="658"/>
      <c r="U94" s="635"/>
    </row>
    <row r="95" spans="1:21" s="628" customFormat="1" ht="138.75" customHeight="1">
      <c r="B95" s="646"/>
      <c r="C95" s="647"/>
      <c r="D95" s="648"/>
      <c r="E95" s="648"/>
      <c r="F95" s="648"/>
      <c r="G95" s="648"/>
      <c r="H95" s="648"/>
      <c r="I95" s="648"/>
      <c r="J95" s="648"/>
      <c r="K95" s="643"/>
      <c r="L95" s="644"/>
      <c r="M95" s="643"/>
      <c r="N95" s="643"/>
      <c r="O95" s="643"/>
      <c r="P95" s="643"/>
      <c r="Q95" s="643"/>
      <c r="R95" s="643"/>
      <c r="S95" s="643"/>
      <c r="T95" s="645"/>
      <c r="U95" s="635"/>
    </row>
    <row r="96" spans="1:21" s="628" customFormat="1" ht="5.45" customHeight="1">
      <c r="B96" s="649"/>
      <c r="C96" s="650"/>
      <c r="D96" s="651"/>
      <c r="E96" s="651"/>
      <c r="F96" s="651"/>
      <c r="G96" s="651"/>
      <c r="H96" s="651"/>
      <c r="I96" s="651"/>
      <c r="J96" s="651"/>
      <c r="K96" s="652"/>
      <c r="L96" s="653"/>
      <c r="M96" s="652"/>
      <c r="N96" s="652"/>
      <c r="O96" s="652"/>
      <c r="P96" s="652"/>
      <c r="Q96" s="652"/>
      <c r="R96" s="652"/>
      <c r="S96" s="652"/>
      <c r="T96" s="654"/>
      <c r="U96" s="635"/>
    </row>
    <row r="97" spans="1:24" s="627" customFormat="1" ht="12.95" customHeight="1">
      <c r="A97" s="625"/>
      <c r="B97" s="1205" t="s">
        <v>211</v>
      </c>
      <c r="C97" s="1206"/>
      <c r="D97" s="1209" t="s">
        <v>170</v>
      </c>
      <c r="E97" s="1209"/>
      <c r="F97" s="1209"/>
      <c r="G97" s="1209"/>
      <c r="H97" s="1209"/>
      <c r="I97" s="1209"/>
      <c r="J97" s="1209"/>
      <c r="K97" s="1213" t="s">
        <v>977</v>
      </c>
      <c r="L97" s="1214"/>
      <c r="M97" s="1214"/>
      <c r="N97" s="1214"/>
      <c r="O97" s="1214"/>
      <c r="P97" s="1214"/>
      <c r="Q97" s="1214"/>
      <c r="R97" s="1214"/>
      <c r="S97" s="1215"/>
      <c r="T97" s="1216" t="s">
        <v>978</v>
      </c>
      <c r="U97" s="626"/>
    </row>
    <row r="98" spans="1:24" s="628" customFormat="1" ht="12.95" customHeight="1" thickBot="1">
      <c r="B98" s="1207"/>
      <c r="C98" s="1208"/>
      <c r="D98" s="1209"/>
      <c r="E98" s="1209"/>
      <c r="F98" s="1209"/>
      <c r="G98" s="1209"/>
      <c r="H98" s="1209"/>
      <c r="I98" s="1209"/>
      <c r="J98" s="1209"/>
      <c r="K98" s="629" t="s">
        <v>212</v>
      </c>
      <c r="L98" s="629" t="s">
        <v>213</v>
      </c>
      <c r="M98" s="629" t="s">
        <v>175</v>
      </c>
      <c r="N98" s="629" t="s">
        <v>176</v>
      </c>
      <c r="O98" s="629" t="s">
        <v>214</v>
      </c>
      <c r="P98" s="629" t="s">
        <v>177</v>
      </c>
      <c r="Q98" s="629" t="s">
        <v>178</v>
      </c>
      <c r="R98" s="629" t="s">
        <v>201</v>
      </c>
      <c r="S98" s="629" t="s">
        <v>215</v>
      </c>
      <c r="T98" s="1217"/>
      <c r="U98" s="630"/>
    </row>
    <row r="99" spans="1:24" s="628" customFormat="1" ht="14.45" customHeight="1" thickBot="1">
      <c r="B99" s="1218" t="s">
        <v>220</v>
      </c>
      <c r="C99" s="1219"/>
      <c r="D99" s="1031" t="s">
        <v>989</v>
      </c>
      <c r="E99" s="1032"/>
      <c r="F99" s="1032"/>
      <c r="G99" s="1032"/>
      <c r="H99" s="1032"/>
      <c r="I99" s="1032"/>
      <c r="J99" s="1032"/>
      <c r="K99" s="631"/>
      <c r="L99" s="632"/>
      <c r="M99" s="633"/>
      <c r="N99" s="632"/>
      <c r="O99" s="632"/>
      <c r="P99" s="632"/>
      <c r="Q99" s="632"/>
      <c r="R99" s="632"/>
      <c r="S99" s="632"/>
      <c r="T99" s="634"/>
      <c r="U99" s="635"/>
    </row>
    <row r="100" spans="1:24" s="628" customFormat="1" ht="14.45" customHeight="1">
      <c r="B100" s="1220"/>
      <c r="C100" s="1221"/>
      <c r="D100" s="1224"/>
      <c r="E100" s="1225"/>
      <c r="F100" s="1225"/>
      <c r="G100" s="1225"/>
      <c r="H100" s="1225"/>
      <c r="I100" s="1225"/>
      <c r="J100" s="1225"/>
      <c r="K100" s="636">
        <v>1.5</v>
      </c>
      <c r="L100" s="636">
        <v>2.9</v>
      </c>
      <c r="M100" s="637">
        <v>92.5</v>
      </c>
      <c r="N100" s="636">
        <v>2.8</v>
      </c>
      <c r="O100" s="636"/>
      <c r="P100" s="636"/>
      <c r="Q100" s="636"/>
      <c r="R100" s="636"/>
      <c r="S100" s="636">
        <v>0</v>
      </c>
      <c r="T100" s="636">
        <v>0.3</v>
      </c>
      <c r="U100" s="635"/>
    </row>
    <row r="101" spans="1:24" s="628" customFormat="1" ht="14.45" customHeight="1">
      <c r="B101" s="1222"/>
      <c r="C101" s="1223"/>
      <c r="D101" s="1034"/>
      <c r="E101" s="1035"/>
      <c r="F101" s="1035"/>
      <c r="G101" s="1035"/>
      <c r="H101" s="1035"/>
      <c r="I101" s="1035"/>
      <c r="J101" s="1035"/>
      <c r="K101" s="638">
        <v>1.5</v>
      </c>
      <c r="L101" s="638">
        <v>2.2000000000000002</v>
      </c>
      <c r="M101" s="639">
        <v>93.6</v>
      </c>
      <c r="N101" s="638">
        <v>2.4</v>
      </c>
      <c r="O101" s="638"/>
      <c r="P101" s="638"/>
      <c r="Q101" s="638"/>
      <c r="R101" s="638"/>
      <c r="S101" s="638">
        <v>0</v>
      </c>
      <c r="T101" s="638">
        <v>0.2</v>
      </c>
      <c r="U101" s="635"/>
    </row>
    <row r="102" spans="1:24" s="238" customFormat="1" ht="14.45" customHeight="1">
      <c r="A102" s="179"/>
      <c r="B102" s="331"/>
      <c r="C102" s="1226" t="s">
        <v>216</v>
      </c>
      <c r="D102" s="1226"/>
      <c r="E102" s="1226"/>
      <c r="F102" s="1226"/>
      <c r="G102" s="1226"/>
      <c r="H102" s="1226"/>
      <c r="I102" s="1226"/>
      <c r="J102" s="332"/>
      <c r="K102" s="239">
        <f>K99-K101</f>
        <v>-1.5</v>
      </c>
      <c r="L102" s="239">
        <f t="shared" ref="L102:T102" si="8">L99-L101</f>
        <v>-2.2000000000000002</v>
      </c>
      <c r="M102" s="239">
        <f t="shared" si="8"/>
        <v>-93.6</v>
      </c>
      <c r="N102" s="239">
        <f t="shared" si="8"/>
        <v>-2.4</v>
      </c>
      <c r="O102" s="239">
        <f t="shared" si="8"/>
        <v>0</v>
      </c>
      <c r="P102" s="239">
        <f t="shared" si="8"/>
        <v>0</v>
      </c>
      <c r="Q102" s="239">
        <f t="shared" si="8"/>
        <v>0</v>
      </c>
      <c r="R102" s="239">
        <f t="shared" si="8"/>
        <v>0</v>
      </c>
      <c r="S102" s="239">
        <f t="shared" si="8"/>
        <v>0</v>
      </c>
      <c r="T102" s="239">
        <f t="shared" si="8"/>
        <v>-0.2</v>
      </c>
      <c r="U102" s="237"/>
    </row>
    <row r="103" spans="1:24" s="238" customFormat="1" ht="37.5" customHeight="1">
      <c r="A103" s="179"/>
      <c r="B103" s="331"/>
      <c r="C103" s="1227"/>
      <c r="D103" s="1227"/>
      <c r="E103" s="1227"/>
      <c r="F103" s="1227"/>
      <c r="G103" s="1227"/>
      <c r="H103" s="1227"/>
      <c r="I103" s="1227"/>
      <c r="J103" s="240" t="s">
        <v>217</v>
      </c>
      <c r="K103" s="241"/>
      <c r="L103" s="241"/>
      <c r="M103" s="241"/>
      <c r="N103" s="241"/>
      <c r="O103" s="241"/>
      <c r="P103" s="241"/>
      <c r="Q103" s="241"/>
      <c r="R103" s="241"/>
      <c r="S103" s="241"/>
      <c r="T103" s="241"/>
      <c r="U103" s="237"/>
    </row>
    <row r="104" spans="1:24" s="659" customFormat="1" ht="5.45" customHeight="1">
      <c r="B104" s="660"/>
      <c r="C104" s="661"/>
      <c r="D104" s="662"/>
      <c r="E104" s="662"/>
      <c r="F104" s="662"/>
      <c r="G104" s="662"/>
      <c r="H104" s="662"/>
      <c r="I104" s="662"/>
      <c r="J104" s="662"/>
      <c r="K104" s="1228"/>
      <c r="L104" s="1229"/>
      <c r="M104" s="1229"/>
      <c r="N104" s="1229"/>
      <c r="O104" s="1229"/>
      <c r="P104" s="1229"/>
      <c r="Q104" s="1229"/>
      <c r="R104" s="1229"/>
      <c r="S104" s="1229"/>
      <c r="T104" s="1230"/>
      <c r="U104" s="663"/>
      <c r="V104" s="664"/>
      <c r="W104" s="664"/>
      <c r="X104" s="664"/>
    </row>
    <row r="105" spans="1:24" s="659" customFormat="1" ht="94.5" customHeight="1">
      <c r="B105" s="665"/>
      <c r="C105" s="666"/>
      <c r="D105" s="667"/>
      <c r="E105" s="667"/>
      <c r="F105" s="667"/>
      <c r="G105" s="667"/>
      <c r="H105" s="667"/>
      <c r="I105" s="667"/>
      <c r="J105" s="667"/>
      <c r="K105" s="1231"/>
      <c r="L105" s="1232"/>
      <c r="M105" s="1232"/>
      <c r="N105" s="1232"/>
      <c r="O105" s="1232"/>
      <c r="P105" s="1232"/>
      <c r="Q105" s="1232"/>
      <c r="R105" s="1232"/>
      <c r="S105" s="1232"/>
      <c r="T105" s="1233"/>
      <c r="U105" s="663"/>
      <c r="V105" s="664"/>
      <c r="W105" s="664"/>
      <c r="X105" s="664"/>
    </row>
    <row r="106" spans="1:24" s="659" customFormat="1" ht="5.45" customHeight="1">
      <c r="B106" s="668"/>
      <c r="C106" s="669"/>
      <c r="D106" s="670"/>
      <c r="E106" s="670"/>
      <c r="F106" s="670"/>
      <c r="G106" s="670"/>
      <c r="H106" s="670"/>
      <c r="I106" s="670"/>
      <c r="J106" s="670"/>
      <c r="K106" s="1234"/>
      <c r="L106" s="1235"/>
      <c r="M106" s="1235"/>
      <c r="N106" s="1235"/>
      <c r="O106" s="1235"/>
      <c r="P106" s="1235"/>
      <c r="Q106" s="1235"/>
      <c r="R106" s="1235"/>
      <c r="S106" s="1235"/>
      <c r="T106" s="1236"/>
      <c r="U106" s="663"/>
      <c r="V106" s="664"/>
      <c r="W106" s="664"/>
      <c r="X106" s="664"/>
    </row>
    <row r="107" spans="1:24" s="627" customFormat="1" ht="12.95" customHeight="1">
      <c r="A107" s="625"/>
      <c r="B107" s="1205" t="s">
        <v>211</v>
      </c>
      <c r="C107" s="1206"/>
      <c r="D107" s="1209" t="s">
        <v>170</v>
      </c>
      <c r="E107" s="1209"/>
      <c r="F107" s="1209"/>
      <c r="G107" s="1209"/>
      <c r="H107" s="1209"/>
      <c r="I107" s="1209"/>
      <c r="J107" s="1209"/>
      <c r="K107" s="1213" t="s">
        <v>977</v>
      </c>
      <c r="L107" s="1214"/>
      <c r="M107" s="1214"/>
      <c r="N107" s="1214"/>
      <c r="O107" s="1214"/>
      <c r="P107" s="1214"/>
      <c r="Q107" s="1214"/>
      <c r="R107" s="1214"/>
      <c r="S107" s="1215"/>
      <c r="T107" s="1216" t="s">
        <v>978</v>
      </c>
      <c r="U107" s="626"/>
    </row>
    <row r="108" spans="1:24" s="628" customFormat="1" ht="12.95" customHeight="1" thickBot="1">
      <c r="B108" s="1207"/>
      <c r="C108" s="1208"/>
      <c r="D108" s="1209"/>
      <c r="E108" s="1209"/>
      <c r="F108" s="1209"/>
      <c r="G108" s="1209"/>
      <c r="H108" s="1209"/>
      <c r="I108" s="1209"/>
      <c r="J108" s="1209"/>
      <c r="K108" s="629" t="s">
        <v>212</v>
      </c>
      <c r="L108" s="629" t="s">
        <v>213</v>
      </c>
      <c r="M108" s="629" t="s">
        <v>175</v>
      </c>
      <c r="N108" s="629" t="s">
        <v>176</v>
      </c>
      <c r="O108" s="629" t="s">
        <v>214</v>
      </c>
      <c r="P108" s="629" t="s">
        <v>177</v>
      </c>
      <c r="Q108" s="629" t="s">
        <v>178</v>
      </c>
      <c r="R108" s="629" t="s">
        <v>201</v>
      </c>
      <c r="S108" s="629" t="s">
        <v>215</v>
      </c>
      <c r="T108" s="1217"/>
      <c r="U108" s="630"/>
    </row>
    <row r="109" spans="1:24" s="628" customFormat="1" ht="14.45" customHeight="1" thickBot="1">
      <c r="B109" s="1218" t="s">
        <v>584</v>
      </c>
      <c r="C109" s="1219"/>
      <c r="D109" s="1031" t="s">
        <v>990</v>
      </c>
      <c r="E109" s="1032"/>
      <c r="F109" s="1032"/>
      <c r="G109" s="1032"/>
      <c r="H109" s="1032"/>
      <c r="I109" s="1032"/>
      <c r="J109" s="1032"/>
      <c r="K109" s="655"/>
      <c r="L109" s="632"/>
      <c r="M109" s="632"/>
      <c r="N109" s="632"/>
      <c r="O109" s="632"/>
      <c r="P109" s="632"/>
      <c r="Q109" s="632"/>
      <c r="R109" s="632"/>
      <c r="S109" s="632"/>
      <c r="T109" s="634"/>
      <c r="U109" s="635"/>
    </row>
    <row r="110" spans="1:24" s="628" customFormat="1" ht="14.45" customHeight="1">
      <c r="B110" s="1220"/>
      <c r="C110" s="1221"/>
      <c r="D110" s="1224"/>
      <c r="E110" s="1225"/>
      <c r="F110" s="1225"/>
      <c r="G110" s="1225"/>
      <c r="H110" s="1225"/>
      <c r="I110" s="1225"/>
      <c r="J110" s="1225"/>
      <c r="K110" s="637">
        <v>70.5</v>
      </c>
      <c r="L110" s="636"/>
      <c r="M110" s="636"/>
      <c r="N110" s="636"/>
      <c r="O110" s="636"/>
      <c r="P110" s="636"/>
      <c r="Q110" s="636"/>
      <c r="R110" s="636"/>
      <c r="S110" s="636">
        <v>29.2</v>
      </c>
      <c r="T110" s="636">
        <v>0.3</v>
      </c>
      <c r="U110" s="635"/>
    </row>
    <row r="111" spans="1:24" s="628" customFormat="1" ht="14.45" customHeight="1">
      <c r="B111" s="1222"/>
      <c r="C111" s="1223"/>
      <c r="D111" s="1034"/>
      <c r="E111" s="1035"/>
      <c r="F111" s="1035"/>
      <c r="G111" s="1035"/>
      <c r="H111" s="1035"/>
      <c r="I111" s="1035"/>
      <c r="J111" s="1035"/>
      <c r="K111" s="639">
        <v>71.3</v>
      </c>
      <c r="L111" s="638"/>
      <c r="M111" s="638"/>
      <c r="N111" s="638"/>
      <c r="O111" s="638"/>
      <c r="P111" s="638"/>
      <c r="Q111" s="638"/>
      <c r="R111" s="638"/>
      <c r="S111" s="638">
        <v>28.4</v>
      </c>
      <c r="T111" s="638">
        <v>0.3</v>
      </c>
      <c r="U111" s="635"/>
    </row>
    <row r="112" spans="1:24" s="238" customFormat="1" ht="14.45" customHeight="1">
      <c r="A112" s="179"/>
      <c r="B112" s="331"/>
      <c r="C112" s="1226" t="s">
        <v>216</v>
      </c>
      <c r="D112" s="1226"/>
      <c r="E112" s="1226"/>
      <c r="F112" s="1226"/>
      <c r="G112" s="1226"/>
      <c r="H112" s="1226"/>
      <c r="I112" s="1226"/>
      <c r="J112" s="332"/>
      <c r="K112" s="239">
        <f>K109-K111</f>
        <v>-71.3</v>
      </c>
      <c r="L112" s="239">
        <f t="shared" ref="L112:T112" si="9">L109-L111</f>
        <v>0</v>
      </c>
      <c r="M112" s="239">
        <f t="shared" si="9"/>
        <v>0</v>
      </c>
      <c r="N112" s="239">
        <f t="shared" si="9"/>
        <v>0</v>
      </c>
      <c r="O112" s="239">
        <f t="shared" si="9"/>
        <v>0</v>
      </c>
      <c r="P112" s="239">
        <f t="shared" si="9"/>
        <v>0</v>
      </c>
      <c r="Q112" s="239">
        <f t="shared" si="9"/>
        <v>0</v>
      </c>
      <c r="R112" s="239">
        <f t="shared" si="9"/>
        <v>0</v>
      </c>
      <c r="S112" s="239">
        <f t="shared" si="9"/>
        <v>-28.4</v>
      </c>
      <c r="T112" s="239">
        <f t="shared" si="9"/>
        <v>-0.3</v>
      </c>
      <c r="U112" s="237"/>
    </row>
    <row r="113" spans="1:24" s="238" customFormat="1" ht="37.5" customHeight="1">
      <c r="A113" s="179"/>
      <c r="B113" s="331"/>
      <c r="C113" s="1227"/>
      <c r="D113" s="1227"/>
      <c r="E113" s="1227"/>
      <c r="F113" s="1227"/>
      <c r="G113" s="1227"/>
      <c r="H113" s="1227"/>
      <c r="I113" s="1227"/>
      <c r="J113" s="240" t="s">
        <v>217</v>
      </c>
      <c r="K113" s="241"/>
      <c r="L113" s="241"/>
      <c r="M113" s="241"/>
      <c r="N113" s="241"/>
      <c r="O113" s="241"/>
      <c r="P113" s="241"/>
      <c r="Q113" s="241"/>
      <c r="R113" s="241"/>
      <c r="S113" s="241"/>
      <c r="T113" s="241"/>
      <c r="U113" s="237"/>
    </row>
    <row r="114" spans="1:24" s="659" customFormat="1" ht="5.45" customHeight="1">
      <c r="B114" s="660"/>
      <c r="C114" s="661"/>
      <c r="D114" s="662"/>
      <c r="E114" s="662"/>
      <c r="F114" s="662"/>
      <c r="G114" s="662"/>
      <c r="H114" s="662"/>
      <c r="I114" s="662"/>
      <c r="J114" s="662"/>
      <c r="K114" s="1228"/>
      <c r="L114" s="1229"/>
      <c r="M114" s="1229"/>
      <c r="N114" s="1229"/>
      <c r="O114" s="1229"/>
      <c r="P114" s="1229"/>
      <c r="Q114" s="1229"/>
      <c r="R114" s="1229"/>
      <c r="S114" s="1229"/>
      <c r="T114" s="1230"/>
      <c r="U114" s="663"/>
      <c r="V114" s="664"/>
      <c r="W114" s="664"/>
      <c r="X114" s="664"/>
    </row>
    <row r="115" spans="1:24" s="659" customFormat="1" ht="47.25" customHeight="1">
      <c r="B115" s="665"/>
      <c r="C115" s="666"/>
      <c r="D115" s="667"/>
      <c r="E115" s="667"/>
      <c r="F115" s="667"/>
      <c r="G115" s="667"/>
      <c r="H115" s="667"/>
      <c r="I115" s="667"/>
      <c r="J115" s="667"/>
      <c r="K115" s="1231"/>
      <c r="L115" s="1232"/>
      <c r="M115" s="1232"/>
      <c r="N115" s="1232"/>
      <c r="O115" s="1232"/>
      <c r="P115" s="1232"/>
      <c r="Q115" s="1232"/>
      <c r="R115" s="1232"/>
      <c r="S115" s="1232"/>
      <c r="T115" s="1233"/>
      <c r="U115" s="663"/>
      <c r="V115" s="664"/>
      <c r="W115" s="664"/>
      <c r="X115" s="664"/>
    </row>
    <row r="116" spans="1:24" s="659" customFormat="1" ht="5.45" customHeight="1">
      <c r="B116" s="668"/>
      <c r="C116" s="669"/>
      <c r="D116" s="670"/>
      <c r="E116" s="670"/>
      <c r="F116" s="670"/>
      <c r="G116" s="670"/>
      <c r="H116" s="670"/>
      <c r="I116" s="670"/>
      <c r="J116" s="670"/>
      <c r="K116" s="1234"/>
      <c r="L116" s="1235"/>
      <c r="M116" s="1235"/>
      <c r="N116" s="1235"/>
      <c r="O116" s="1235"/>
      <c r="P116" s="1235"/>
      <c r="Q116" s="1235"/>
      <c r="R116" s="1235"/>
      <c r="S116" s="1235"/>
      <c r="T116" s="1236"/>
      <c r="U116" s="663"/>
      <c r="V116" s="664"/>
      <c r="W116" s="664"/>
      <c r="X116" s="664"/>
    </row>
    <row r="117" spans="1:24" s="627" customFormat="1" ht="12.95" customHeight="1">
      <c r="A117" s="625"/>
      <c r="B117" s="1205" t="s">
        <v>211</v>
      </c>
      <c r="C117" s="1206"/>
      <c r="D117" s="1209" t="s">
        <v>170</v>
      </c>
      <c r="E117" s="1209"/>
      <c r="F117" s="1209"/>
      <c r="G117" s="1209"/>
      <c r="H117" s="1209"/>
      <c r="I117" s="1209"/>
      <c r="J117" s="1209"/>
      <c r="K117" s="1213" t="s">
        <v>977</v>
      </c>
      <c r="L117" s="1214"/>
      <c r="M117" s="1214"/>
      <c r="N117" s="1214"/>
      <c r="O117" s="1214"/>
      <c r="P117" s="1214"/>
      <c r="Q117" s="1214"/>
      <c r="R117" s="1214"/>
      <c r="S117" s="1215"/>
      <c r="T117" s="1216" t="s">
        <v>978</v>
      </c>
      <c r="U117" s="626"/>
    </row>
    <row r="118" spans="1:24" s="628" customFormat="1" ht="12.95" customHeight="1" thickBot="1">
      <c r="B118" s="1207"/>
      <c r="C118" s="1208"/>
      <c r="D118" s="1209"/>
      <c r="E118" s="1209"/>
      <c r="F118" s="1209"/>
      <c r="G118" s="1209"/>
      <c r="H118" s="1209"/>
      <c r="I118" s="1209"/>
      <c r="J118" s="1209"/>
      <c r="K118" s="629" t="s">
        <v>212</v>
      </c>
      <c r="L118" s="629" t="s">
        <v>213</v>
      </c>
      <c r="M118" s="629" t="s">
        <v>175</v>
      </c>
      <c r="N118" s="629" t="s">
        <v>176</v>
      </c>
      <c r="O118" s="629" t="s">
        <v>214</v>
      </c>
      <c r="P118" s="629" t="s">
        <v>177</v>
      </c>
      <c r="Q118" s="629" t="s">
        <v>178</v>
      </c>
      <c r="R118" s="629" t="s">
        <v>201</v>
      </c>
      <c r="S118" s="629" t="s">
        <v>215</v>
      </c>
      <c r="T118" s="1217"/>
      <c r="U118" s="630"/>
    </row>
    <row r="119" spans="1:24" s="628" customFormat="1" ht="14.45" customHeight="1" thickBot="1">
      <c r="B119" s="1218" t="s">
        <v>588</v>
      </c>
      <c r="C119" s="1219"/>
      <c r="D119" s="1031" t="s">
        <v>991</v>
      </c>
      <c r="E119" s="1032"/>
      <c r="F119" s="1032"/>
      <c r="G119" s="1032"/>
      <c r="H119" s="1032"/>
      <c r="I119" s="1032"/>
      <c r="J119" s="1032"/>
      <c r="K119" s="631"/>
      <c r="L119" s="633"/>
      <c r="M119" s="632"/>
      <c r="N119" s="632"/>
      <c r="O119" s="632"/>
      <c r="P119" s="632"/>
      <c r="Q119" s="632"/>
      <c r="R119" s="632"/>
      <c r="S119" s="632"/>
      <c r="T119" s="634"/>
      <c r="U119" s="635"/>
    </row>
    <row r="120" spans="1:24" s="628" customFormat="1" ht="14.45" customHeight="1">
      <c r="B120" s="1220"/>
      <c r="C120" s="1221"/>
      <c r="D120" s="1224"/>
      <c r="E120" s="1225"/>
      <c r="F120" s="1225"/>
      <c r="G120" s="1225"/>
      <c r="H120" s="1225"/>
      <c r="I120" s="1225"/>
      <c r="J120" s="1225"/>
      <c r="K120" s="636">
        <v>3.8</v>
      </c>
      <c r="L120" s="637">
        <v>84.7</v>
      </c>
      <c r="M120" s="636">
        <v>7.2</v>
      </c>
      <c r="N120" s="636">
        <v>3.7</v>
      </c>
      <c r="O120" s="636"/>
      <c r="P120" s="636"/>
      <c r="Q120" s="636"/>
      <c r="R120" s="636"/>
      <c r="S120" s="636">
        <v>0</v>
      </c>
      <c r="T120" s="636">
        <v>0.5</v>
      </c>
      <c r="U120" s="635"/>
    </row>
    <row r="121" spans="1:24" s="628" customFormat="1" ht="14.45" customHeight="1">
      <c r="B121" s="1222"/>
      <c r="C121" s="1223"/>
      <c r="D121" s="1034"/>
      <c r="E121" s="1035"/>
      <c r="F121" s="1035"/>
      <c r="G121" s="1035"/>
      <c r="H121" s="1035"/>
      <c r="I121" s="1035"/>
      <c r="J121" s="1035"/>
      <c r="K121" s="638">
        <v>3.1</v>
      </c>
      <c r="L121" s="639">
        <v>87.1</v>
      </c>
      <c r="M121" s="638">
        <v>6.3</v>
      </c>
      <c r="N121" s="638">
        <v>3</v>
      </c>
      <c r="O121" s="638"/>
      <c r="P121" s="638"/>
      <c r="Q121" s="638"/>
      <c r="R121" s="638"/>
      <c r="S121" s="638">
        <v>0</v>
      </c>
      <c r="T121" s="638">
        <v>0.4</v>
      </c>
      <c r="U121" s="635"/>
    </row>
    <row r="122" spans="1:24" s="238" customFormat="1" ht="14.45" customHeight="1">
      <c r="A122" s="179"/>
      <c r="B122" s="331"/>
      <c r="C122" s="1226" t="s">
        <v>216</v>
      </c>
      <c r="D122" s="1226"/>
      <c r="E122" s="1226"/>
      <c r="F122" s="1226"/>
      <c r="G122" s="1226"/>
      <c r="H122" s="1226"/>
      <c r="I122" s="1226"/>
      <c r="J122" s="332"/>
      <c r="K122" s="239">
        <f>K119-K121</f>
        <v>-3.1</v>
      </c>
      <c r="L122" s="239">
        <f t="shared" ref="L122:T122" si="10">L119-L121</f>
        <v>-87.1</v>
      </c>
      <c r="M122" s="239">
        <f t="shared" si="10"/>
        <v>-6.3</v>
      </c>
      <c r="N122" s="239">
        <f t="shared" si="10"/>
        <v>-3</v>
      </c>
      <c r="O122" s="239">
        <f t="shared" si="10"/>
        <v>0</v>
      </c>
      <c r="P122" s="239">
        <f t="shared" si="10"/>
        <v>0</v>
      </c>
      <c r="Q122" s="239">
        <f t="shared" si="10"/>
        <v>0</v>
      </c>
      <c r="R122" s="239">
        <f t="shared" si="10"/>
        <v>0</v>
      </c>
      <c r="S122" s="239">
        <f t="shared" si="10"/>
        <v>0</v>
      </c>
      <c r="T122" s="239">
        <f t="shared" si="10"/>
        <v>-0.4</v>
      </c>
      <c r="U122" s="237"/>
    </row>
    <row r="123" spans="1:24" s="238" customFormat="1" ht="37.5" customHeight="1">
      <c r="A123" s="179"/>
      <c r="B123" s="331"/>
      <c r="C123" s="1227"/>
      <c r="D123" s="1227"/>
      <c r="E123" s="1227"/>
      <c r="F123" s="1227"/>
      <c r="G123" s="1227"/>
      <c r="H123" s="1227"/>
      <c r="I123" s="1227"/>
      <c r="J123" s="240" t="s">
        <v>217</v>
      </c>
      <c r="K123" s="241"/>
      <c r="L123" s="241"/>
      <c r="M123" s="241"/>
      <c r="N123" s="241"/>
      <c r="O123" s="241"/>
      <c r="P123" s="241"/>
      <c r="Q123" s="241"/>
      <c r="R123" s="241"/>
      <c r="S123" s="241"/>
      <c r="T123" s="241"/>
      <c r="U123" s="237"/>
    </row>
    <row r="124" spans="1:24" s="659" customFormat="1" ht="5.45" customHeight="1">
      <c r="B124" s="660"/>
      <c r="C124" s="661"/>
      <c r="D124" s="662"/>
      <c r="E124" s="662"/>
      <c r="F124" s="662"/>
      <c r="G124" s="662"/>
      <c r="H124" s="662"/>
      <c r="I124" s="662"/>
      <c r="J124" s="662"/>
      <c r="K124" s="1228"/>
      <c r="L124" s="1229"/>
      <c r="M124" s="1229"/>
      <c r="N124" s="1229"/>
      <c r="O124" s="1229"/>
      <c r="P124" s="1229"/>
      <c r="Q124" s="1229"/>
      <c r="R124" s="1229"/>
      <c r="S124" s="1229"/>
      <c r="T124" s="1230"/>
      <c r="U124" s="663"/>
      <c r="V124" s="664"/>
      <c r="W124" s="664"/>
      <c r="X124" s="664"/>
    </row>
    <row r="125" spans="1:24" s="659" customFormat="1" ht="95.25" customHeight="1">
      <c r="B125" s="665"/>
      <c r="C125" s="666"/>
      <c r="D125" s="667"/>
      <c r="E125" s="667"/>
      <c r="F125" s="667"/>
      <c r="G125" s="667"/>
      <c r="H125" s="667"/>
      <c r="I125" s="667"/>
      <c r="J125" s="667"/>
      <c r="K125" s="1231"/>
      <c r="L125" s="1232"/>
      <c r="M125" s="1232"/>
      <c r="N125" s="1232"/>
      <c r="O125" s="1232"/>
      <c r="P125" s="1232"/>
      <c r="Q125" s="1232"/>
      <c r="R125" s="1232"/>
      <c r="S125" s="1232"/>
      <c r="T125" s="1233"/>
      <c r="U125" s="663"/>
      <c r="V125" s="664"/>
      <c r="W125" s="664"/>
      <c r="X125" s="664"/>
    </row>
    <row r="126" spans="1:24" s="659" customFormat="1" ht="5.45" customHeight="1">
      <c r="B126" s="668"/>
      <c r="C126" s="669"/>
      <c r="D126" s="670"/>
      <c r="E126" s="670"/>
      <c r="F126" s="670"/>
      <c r="G126" s="670"/>
      <c r="H126" s="670"/>
      <c r="I126" s="670"/>
      <c r="J126" s="670"/>
      <c r="K126" s="1234"/>
      <c r="L126" s="1235"/>
      <c r="M126" s="1235"/>
      <c r="N126" s="1235"/>
      <c r="O126" s="1235"/>
      <c r="P126" s="1235"/>
      <c r="Q126" s="1235"/>
      <c r="R126" s="1235"/>
      <c r="S126" s="1235"/>
      <c r="T126" s="1236"/>
      <c r="U126" s="663"/>
      <c r="V126" s="664"/>
      <c r="W126" s="664"/>
      <c r="X126" s="664"/>
    </row>
    <row r="127" spans="1:24" s="627" customFormat="1" ht="12.95" customHeight="1">
      <c r="A127" s="625"/>
      <c r="B127" s="1205" t="s">
        <v>211</v>
      </c>
      <c r="C127" s="1206"/>
      <c r="D127" s="1209" t="s">
        <v>170</v>
      </c>
      <c r="E127" s="1209"/>
      <c r="F127" s="1209"/>
      <c r="G127" s="1209"/>
      <c r="H127" s="1209"/>
      <c r="I127" s="1209"/>
      <c r="J127" s="1209"/>
      <c r="K127" s="1213" t="s">
        <v>977</v>
      </c>
      <c r="L127" s="1214"/>
      <c r="M127" s="1214"/>
      <c r="N127" s="1214"/>
      <c r="O127" s="1214"/>
      <c r="P127" s="1214"/>
      <c r="Q127" s="1214"/>
      <c r="R127" s="1214"/>
      <c r="S127" s="1215"/>
      <c r="T127" s="1216" t="s">
        <v>978</v>
      </c>
      <c r="U127" s="626"/>
    </row>
    <row r="128" spans="1:24" s="628" customFormat="1" ht="12.95" customHeight="1" thickBot="1">
      <c r="B128" s="1207"/>
      <c r="C128" s="1208"/>
      <c r="D128" s="1209"/>
      <c r="E128" s="1209"/>
      <c r="F128" s="1209"/>
      <c r="G128" s="1209"/>
      <c r="H128" s="1209"/>
      <c r="I128" s="1209"/>
      <c r="J128" s="1209"/>
      <c r="K128" s="629" t="s">
        <v>212</v>
      </c>
      <c r="L128" s="629" t="s">
        <v>213</v>
      </c>
      <c r="M128" s="629" t="s">
        <v>175</v>
      </c>
      <c r="N128" s="629" t="s">
        <v>176</v>
      </c>
      <c r="O128" s="629" t="s">
        <v>214</v>
      </c>
      <c r="P128" s="629" t="s">
        <v>177</v>
      </c>
      <c r="Q128" s="629" t="s">
        <v>178</v>
      </c>
      <c r="R128" s="629" t="s">
        <v>201</v>
      </c>
      <c r="S128" s="629" t="s">
        <v>215</v>
      </c>
      <c r="T128" s="1217"/>
      <c r="U128" s="630"/>
    </row>
    <row r="129" spans="1:24" s="628" customFormat="1" ht="14.45" customHeight="1" thickBot="1">
      <c r="B129" s="1218" t="s">
        <v>592</v>
      </c>
      <c r="C129" s="1219"/>
      <c r="D129" s="1031" t="s">
        <v>992</v>
      </c>
      <c r="E129" s="1032"/>
      <c r="F129" s="1032"/>
      <c r="G129" s="1032"/>
      <c r="H129" s="1032"/>
      <c r="I129" s="1032"/>
      <c r="J129" s="1032"/>
      <c r="K129" s="631"/>
      <c r="L129" s="632"/>
      <c r="M129" s="633"/>
      <c r="N129" s="632"/>
      <c r="O129" s="632"/>
      <c r="P129" s="632"/>
      <c r="Q129" s="632"/>
      <c r="R129" s="632"/>
      <c r="S129" s="632"/>
      <c r="T129" s="634"/>
      <c r="U129" s="635"/>
    </row>
    <row r="130" spans="1:24" s="628" customFormat="1" ht="14.45" customHeight="1">
      <c r="B130" s="1220"/>
      <c r="C130" s="1221"/>
      <c r="D130" s="1224"/>
      <c r="E130" s="1225"/>
      <c r="F130" s="1225"/>
      <c r="G130" s="1225"/>
      <c r="H130" s="1225"/>
      <c r="I130" s="1225"/>
      <c r="J130" s="1225"/>
      <c r="K130" s="636">
        <v>7</v>
      </c>
      <c r="L130" s="636">
        <v>8.8000000000000007</v>
      </c>
      <c r="M130" s="637">
        <v>67.3</v>
      </c>
      <c r="N130" s="636">
        <v>15.8</v>
      </c>
      <c r="O130" s="636"/>
      <c r="P130" s="636"/>
      <c r="Q130" s="636"/>
      <c r="R130" s="636"/>
      <c r="S130" s="636">
        <v>0</v>
      </c>
      <c r="T130" s="636">
        <v>1</v>
      </c>
      <c r="U130" s="635"/>
    </row>
    <row r="131" spans="1:24" s="628" customFormat="1" ht="14.45" customHeight="1">
      <c r="B131" s="1222"/>
      <c r="C131" s="1223"/>
      <c r="D131" s="1034"/>
      <c r="E131" s="1035"/>
      <c r="F131" s="1035"/>
      <c r="G131" s="1035"/>
      <c r="H131" s="1035"/>
      <c r="I131" s="1035"/>
      <c r="J131" s="1035"/>
      <c r="K131" s="638">
        <v>5.9</v>
      </c>
      <c r="L131" s="638">
        <v>7.8</v>
      </c>
      <c r="M131" s="639">
        <v>70.599999999999994</v>
      </c>
      <c r="N131" s="638">
        <v>15</v>
      </c>
      <c r="O131" s="638"/>
      <c r="P131" s="638"/>
      <c r="Q131" s="638"/>
      <c r="R131" s="638"/>
      <c r="S131" s="638">
        <v>0</v>
      </c>
      <c r="T131" s="638">
        <v>0.7</v>
      </c>
      <c r="U131" s="635"/>
    </row>
    <row r="132" spans="1:24" s="238" customFormat="1" ht="14.45" customHeight="1">
      <c r="A132" s="179"/>
      <c r="B132" s="331"/>
      <c r="C132" s="1226" t="s">
        <v>216</v>
      </c>
      <c r="D132" s="1226"/>
      <c r="E132" s="1226"/>
      <c r="F132" s="1226"/>
      <c r="G132" s="1226"/>
      <c r="H132" s="1226"/>
      <c r="I132" s="1226"/>
      <c r="J132" s="332"/>
      <c r="K132" s="239">
        <f>K129-K131</f>
        <v>-5.9</v>
      </c>
      <c r="L132" s="239">
        <f t="shared" ref="L132:T132" si="11">L129-L131</f>
        <v>-7.8</v>
      </c>
      <c r="M132" s="239">
        <f t="shared" si="11"/>
        <v>-70.599999999999994</v>
      </c>
      <c r="N132" s="239">
        <f t="shared" si="11"/>
        <v>-15</v>
      </c>
      <c r="O132" s="239">
        <f t="shared" si="11"/>
        <v>0</v>
      </c>
      <c r="P132" s="239">
        <f t="shared" si="11"/>
        <v>0</v>
      </c>
      <c r="Q132" s="239">
        <f t="shared" si="11"/>
        <v>0</v>
      </c>
      <c r="R132" s="239">
        <f t="shared" si="11"/>
        <v>0</v>
      </c>
      <c r="S132" s="239">
        <f t="shared" si="11"/>
        <v>0</v>
      </c>
      <c r="T132" s="239">
        <f t="shared" si="11"/>
        <v>-0.7</v>
      </c>
      <c r="U132" s="237"/>
    </row>
    <row r="133" spans="1:24" s="238" customFormat="1" ht="37.5" customHeight="1">
      <c r="A133" s="179"/>
      <c r="B133" s="331"/>
      <c r="C133" s="1227"/>
      <c r="D133" s="1227"/>
      <c r="E133" s="1227"/>
      <c r="F133" s="1227"/>
      <c r="G133" s="1227"/>
      <c r="H133" s="1227"/>
      <c r="I133" s="1227"/>
      <c r="J133" s="240" t="s">
        <v>217</v>
      </c>
      <c r="K133" s="241"/>
      <c r="L133" s="241"/>
      <c r="M133" s="241"/>
      <c r="N133" s="241"/>
      <c r="O133" s="241"/>
      <c r="P133" s="241"/>
      <c r="Q133" s="241"/>
      <c r="R133" s="241"/>
      <c r="S133" s="241"/>
      <c r="T133" s="241"/>
      <c r="U133" s="237"/>
    </row>
    <row r="134" spans="1:24" s="659" customFormat="1" ht="5.45" customHeight="1">
      <c r="B134" s="660"/>
      <c r="C134" s="661"/>
      <c r="D134" s="662"/>
      <c r="E134" s="662"/>
      <c r="F134" s="662"/>
      <c r="G134" s="662"/>
      <c r="H134" s="662"/>
      <c r="I134" s="662"/>
      <c r="J134" s="662"/>
      <c r="K134" s="1228"/>
      <c r="L134" s="1229"/>
      <c r="M134" s="1229"/>
      <c r="N134" s="1229"/>
      <c r="O134" s="1229"/>
      <c r="P134" s="1229"/>
      <c r="Q134" s="1229"/>
      <c r="R134" s="1229"/>
      <c r="S134" s="1229"/>
      <c r="T134" s="1230"/>
      <c r="U134" s="663"/>
      <c r="V134" s="664"/>
      <c r="W134" s="664"/>
      <c r="X134" s="664"/>
    </row>
    <row r="135" spans="1:24" s="659" customFormat="1" ht="95.25" customHeight="1">
      <c r="B135" s="665"/>
      <c r="C135" s="666"/>
      <c r="D135" s="667"/>
      <c r="E135" s="667"/>
      <c r="F135" s="667"/>
      <c r="G135" s="667"/>
      <c r="H135" s="667"/>
      <c r="I135" s="667"/>
      <c r="J135" s="667"/>
      <c r="K135" s="1231"/>
      <c r="L135" s="1232"/>
      <c r="M135" s="1232"/>
      <c r="N135" s="1232"/>
      <c r="O135" s="1232"/>
      <c r="P135" s="1232"/>
      <c r="Q135" s="1232"/>
      <c r="R135" s="1232"/>
      <c r="S135" s="1232"/>
      <c r="T135" s="1233"/>
      <c r="U135" s="663"/>
      <c r="V135" s="664"/>
      <c r="W135" s="664"/>
      <c r="X135" s="664"/>
    </row>
    <row r="136" spans="1:24" s="659" customFormat="1" ht="5.45" customHeight="1">
      <c r="B136" s="668"/>
      <c r="C136" s="669"/>
      <c r="D136" s="670"/>
      <c r="E136" s="670"/>
      <c r="F136" s="670"/>
      <c r="G136" s="670"/>
      <c r="H136" s="670"/>
      <c r="I136" s="670"/>
      <c r="J136" s="670"/>
      <c r="K136" s="1234"/>
      <c r="L136" s="1235"/>
      <c r="M136" s="1235"/>
      <c r="N136" s="1235"/>
      <c r="O136" s="1235"/>
      <c r="P136" s="1235"/>
      <c r="Q136" s="1235"/>
      <c r="R136" s="1235"/>
      <c r="S136" s="1235"/>
      <c r="T136" s="1236"/>
      <c r="U136" s="663"/>
      <c r="V136" s="664"/>
      <c r="W136" s="664"/>
      <c r="X136" s="664"/>
    </row>
    <row r="137" spans="1:24" s="627" customFormat="1" ht="12.95" customHeight="1">
      <c r="A137" s="625"/>
      <c r="B137" s="1205" t="s">
        <v>211</v>
      </c>
      <c r="C137" s="1206"/>
      <c r="D137" s="1209" t="s">
        <v>170</v>
      </c>
      <c r="E137" s="1209"/>
      <c r="F137" s="1209"/>
      <c r="G137" s="1209"/>
      <c r="H137" s="1209"/>
      <c r="I137" s="1209"/>
      <c r="J137" s="1209"/>
      <c r="K137" s="1213" t="s">
        <v>977</v>
      </c>
      <c r="L137" s="1214"/>
      <c r="M137" s="1214"/>
      <c r="N137" s="1214"/>
      <c r="O137" s="1214"/>
      <c r="P137" s="1214"/>
      <c r="Q137" s="1214"/>
      <c r="R137" s="1214"/>
      <c r="S137" s="1215"/>
      <c r="T137" s="1216" t="s">
        <v>978</v>
      </c>
      <c r="U137" s="626"/>
    </row>
    <row r="138" spans="1:24" s="628" customFormat="1" ht="12.95" customHeight="1" thickBot="1">
      <c r="B138" s="1207"/>
      <c r="C138" s="1208"/>
      <c r="D138" s="1209"/>
      <c r="E138" s="1209"/>
      <c r="F138" s="1209"/>
      <c r="G138" s="1209"/>
      <c r="H138" s="1209"/>
      <c r="I138" s="1209"/>
      <c r="J138" s="1209"/>
      <c r="K138" s="629" t="s">
        <v>212</v>
      </c>
      <c r="L138" s="629" t="s">
        <v>213</v>
      </c>
      <c r="M138" s="629" t="s">
        <v>175</v>
      </c>
      <c r="N138" s="629" t="s">
        <v>176</v>
      </c>
      <c r="O138" s="629" t="s">
        <v>214</v>
      </c>
      <c r="P138" s="629" t="s">
        <v>177</v>
      </c>
      <c r="Q138" s="629" t="s">
        <v>178</v>
      </c>
      <c r="R138" s="629" t="s">
        <v>201</v>
      </c>
      <c r="S138" s="629" t="s">
        <v>215</v>
      </c>
      <c r="T138" s="1217"/>
      <c r="U138" s="630"/>
    </row>
    <row r="139" spans="1:24" s="628" customFormat="1" ht="14.45" customHeight="1" thickBot="1">
      <c r="B139" s="1218" t="s">
        <v>993</v>
      </c>
      <c r="C139" s="1219"/>
      <c r="D139" s="1031" t="s">
        <v>994</v>
      </c>
      <c r="E139" s="1032"/>
      <c r="F139" s="1032"/>
      <c r="G139" s="1032"/>
      <c r="H139" s="1032"/>
      <c r="I139" s="1032"/>
      <c r="J139" s="1032"/>
      <c r="K139" s="655"/>
      <c r="L139" s="632"/>
      <c r="M139" s="632"/>
      <c r="N139" s="632"/>
      <c r="O139" s="632"/>
      <c r="P139" s="632"/>
      <c r="Q139" s="632"/>
      <c r="R139" s="632"/>
      <c r="S139" s="632"/>
      <c r="T139" s="634"/>
      <c r="U139" s="635"/>
    </row>
    <row r="140" spans="1:24" s="628" customFormat="1" ht="14.45" customHeight="1">
      <c r="B140" s="1220"/>
      <c r="C140" s="1221"/>
      <c r="D140" s="1224"/>
      <c r="E140" s="1225"/>
      <c r="F140" s="1225"/>
      <c r="G140" s="1225"/>
      <c r="H140" s="1225"/>
      <c r="I140" s="1225"/>
      <c r="J140" s="1225"/>
      <c r="K140" s="637">
        <v>64.599999999999994</v>
      </c>
      <c r="L140" s="636">
        <v>0.3</v>
      </c>
      <c r="M140" s="636">
        <v>22.6</v>
      </c>
      <c r="N140" s="636"/>
      <c r="O140" s="636"/>
      <c r="P140" s="636"/>
      <c r="Q140" s="636"/>
      <c r="R140" s="636"/>
      <c r="S140" s="636">
        <v>1.1000000000000001</v>
      </c>
      <c r="T140" s="636">
        <v>11.4</v>
      </c>
      <c r="U140" s="635"/>
    </row>
    <row r="141" spans="1:24" s="628" customFormat="1" ht="14.45" customHeight="1">
      <c r="B141" s="1222"/>
      <c r="C141" s="1223"/>
      <c r="D141" s="1034"/>
      <c r="E141" s="1035"/>
      <c r="F141" s="1035"/>
      <c r="G141" s="1035"/>
      <c r="H141" s="1035"/>
      <c r="I141" s="1035"/>
      <c r="J141" s="1035"/>
      <c r="K141" s="639">
        <v>66.400000000000006</v>
      </c>
      <c r="L141" s="638">
        <v>0.5</v>
      </c>
      <c r="M141" s="638">
        <v>23.3</v>
      </c>
      <c r="N141" s="638"/>
      <c r="O141" s="638"/>
      <c r="P141" s="638"/>
      <c r="Q141" s="638"/>
      <c r="R141" s="638"/>
      <c r="S141" s="638">
        <v>1.3</v>
      </c>
      <c r="T141" s="638">
        <v>8.6</v>
      </c>
      <c r="U141" s="635"/>
    </row>
    <row r="142" spans="1:24" s="238" customFormat="1" ht="14.45" customHeight="1">
      <c r="A142" s="179"/>
      <c r="B142" s="331"/>
      <c r="C142" s="1226" t="s">
        <v>216</v>
      </c>
      <c r="D142" s="1226"/>
      <c r="E142" s="1226"/>
      <c r="F142" s="1226"/>
      <c r="G142" s="1226"/>
      <c r="H142" s="1226"/>
      <c r="I142" s="1226"/>
      <c r="J142" s="332"/>
      <c r="K142" s="239">
        <f>K139-K141</f>
        <v>-66.400000000000006</v>
      </c>
      <c r="L142" s="239">
        <f t="shared" ref="L142:T142" si="12">L139-L141</f>
        <v>-0.5</v>
      </c>
      <c r="M142" s="239">
        <f t="shared" si="12"/>
        <v>-23.3</v>
      </c>
      <c r="N142" s="239">
        <f t="shared" si="12"/>
        <v>0</v>
      </c>
      <c r="O142" s="239">
        <f t="shared" si="12"/>
        <v>0</v>
      </c>
      <c r="P142" s="239">
        <f t="shared" si="12"/>
        <v>0</v>
      </c>
      <c r="Q142" s="239">
        <f t="shared" si="12"/>
        <v>0</v>
      </c>
      <c r="R142" s="239">
        <f t="shared" si="12"/>
        <v>0</v>
      </c>
      <c r="S142" s="239">
        <f t="shared" si="12"/>
        <v>-1.3</v>
      </c>
      <c r="T142" s="239">
        <f t="shared" si="12"/>
        <v>-8.6</v>
      </c>
      <c r="U142" s="237"/>
    </row>
    <row r="143" spans="1:24" s="238" customFormat="1" ht="37.5" customHeight="1">
      <c r="A143" s="179"/>
      <c r="B143" s="331"/>
      <c r="C143" s="1227"/>
      <c r="D143" s="1227"/>
      <c r="E143" s="1227"/>
      <c r="F143" s="1227"/>
      <c r="G143" s="1227"/>
      <c r="H143" s="1227"/>
      <c r="I143" s="1227"/>
      <c r="J143" s="240" t="s">
        <v>217</v>
      </c>
      <c r="K143" s="241"/>
      <c r="L143" s="241"/>
      <c r="M143" s="241"/>
      <c r="N143" s="241"/>
      <c r="O143" s="241"/>
      <c r="P143" s="241"/>
      <c r="Q143" s="241"/>
      <c r="R143" s="241"/>
      <c r="S143" s="241"/>
      <c r="T143" s="241"/>
      <c r="U143" s="237"/>
    </row>
    <row r="144" spans="1:24" s="659" customFormat="1" ht="5.45" customHeight="1">
      <c r="B144" s="660"/>
      <c r="C144" s="661"/>
      <c r="D144" s="662"/>
      <c r="E144" s="662"/>
      <c r="F144" s="662"/>
      <c r="G144" s="662"/>
      <c r="H144" s="662"/>
      <c r="I144" s="662"/>
      <c r="J144" s="662"/>
      <c r="K144" s="1228"/>
      <c r="L144" s="1229"/>
      <c r="M144" s="1229"/>
      <c r="N144" s="1229"/>
      <c r="O144" s="1229"/>
      <c r="P144" s="1229"/>
      <c r="Q144" s="1229"/>
      <c r="R144" s="1229"/>
      <c r="S144" s="1229"/>
      <c r="T144" s="1230"/>
      <c r="U144" s="663"/>
      <c r="V144" s="664"/>
      <c r="W144" s="664"/>
      <c r="X144" s="664"/>
    </row>
    <row r="145" spans="1:24" s="659" customFormat="1" ht="138" customHeight="1">
      <c r="B145" s="665"/>
      <c r="C145" s="666"/>
      <c r="D145" s="667"/>
      <c r="E145" s="667"/>
      <c r="F145" s="667"/>
      <c r="G145" s="667"/>
      <c r="H145" s="667"/>
      <c r="I145" s="667"/>
      <c r="J145" s="667"/>
      <c r="K145" s="1231"/>
      <c r="L145" s="1232"/>
      <c r="M145" s="1232"/>
      <c r="N145" s="1232"/>
      <c r="O145" s="1232"/>
      <c r="P145" s="1232"/>
      <c r="Q145" s="1232"/>
      <c r="R145" s="1232"/>
      <c r="S145" s="1232"/>
      <c r="T145" s="1233"/>
      <c r="U145" s="663"/>
      <c r="V145" s="664"/>
      <c r="W145" s="664"/>
      <c r="X145" s="664"/>
    </row>
    <row r="146" spans="1:24" s="659" customFormat="1" ht="5.45" customHeight="1">
      <c r="B146" s="668"/>
      <c r="C146" s="669"/>
      <c r="D146" s="670"/>
      <c r="E146" s="670"/>
      <c r="F146" s="670"/>
      <c r="G146" s="670"/>
      <c r="H146" s="670"/>
      <c r="I146" s="670"/>
      <c r="J146" s="670"/>
      <c r="K146" s="1234"/>
      <c r="L146" s="1235"/>
      <c r="M146" s="1235"/>
      <c r="N146" s="1235"/>
      <c r="O146" s="1235"/>
      <c r="P146" s="1235"/>
      <c r="Q146" s="1235"/>
      <c r="R146" s="1235"/>
      <c r="S146" s="1235"/>
      <c r="T146" s="1236"/>
      <c r="U146" s="663"/>
      <c r="V146" s="664"/>
      <c r="W146" s="664"/>
      <c r="X146" s="664"/>
    </row>
    <row r="147" spans="1:24" s="627" customFormat="1" ht="12.95" customHeight="1">
      <c r="A147" s="625"/>
      <c r="B147" s="1205" t="s">
        <v>211</v>
      </c>
      <c r="C147" s="1206"/>
      <c r="D147" s="1209" t="s">
        <v>170</v>
      </c>
      <c r="E147" s="1209"/>
      <c r="F147" s="1209"/>
      <c r="G147" s="1209"/>
      <c r="H147" s="1209"/>
      <c r="I147" s="1209"/>
      <c r="J147" s="1209"/>
      <c r="K147" s="1213" t="s">
        <v>977</v>
      </c>
      <c r="L147" s="1214"/>
      <c r="M147" s="1214"/>
      <c r="N147" s="1214"/>
      <c r="O147" s="1214"/>
      <c r="P147" s="1214"/>
      <c r="Q147" s="1214"/>
      <c r="R147" s="1214"/>
      <c r="S147" s="1215"/>
      <c r="T147" s="1216" t="s">
        <v>978</v>
      </c>
      <c r="U147" s="626"/>
    </row>
    <row r="148" spans="1:24" s="628" customFormat="1" ht="12.95" customHeight="1" thickBot="1">
      <c r="B148" s="1207"/>
      <c r="C148" s="1208"/>
      <c r="D148" s="1209"/>
      <c r="E148" s="1209"/>
      <c r="F148" s="1209"/>
      <c r="G148" s="1209"/>
      <c r="H148" s="1209"/>
      <c r="I148" s="1209"/>
      <c r="J148" s="1209"/>
      <c r="K148" s="629" t="s">
        <v>212</v>
      </c>
      <c r="L148" s="629" t="s">
        <v>213</v>
      </c>
      <c r="M148" s="629" t="s">
        <v>175</v>
      </c>
      <c r="N148" s="629" t="s">
        <v>176</v>
      </c>
      <c r="O148" s="629" t="s">
        <v>214</v>
      </c>
      <c r="P148" s="629" t="s">
        <v>177</v>
      </c>
      <c r="Q148" s="629" t="s">
        <v>178</v>
      </c>
      <c r="R148" s="629" t="s">
        <v>201</v>
      </c>
      <c r="S148" s="629" t="s">
        <v>215</v>
      </c>
      <c r="T148" s="1217"/>
      <c r="U148" s="630"/>
    </row>
    <row r="149" spans="1:24" s="628" customFormat="1" ht="14.45" customHeight="1" thickBot="1">
      <c r="B149" s="1218" t="s">
        <v>995</v>
      </c>
      <c r="C149" s="1219"/>
      <c r="D149" s="1031" t="s">
        <v>996</v>
      </c>
      <c r="E149" s="1032"/>
      <c r="F149" s="1032"/>
      <c r="G149" s="1032"/>
      <c r="H149" s="1032"/>
      <c r="I149" s="1032"/>
      <c r="J149" s="1032"/>
      <c r="K149" s="631"/>
      <c r="L149" s="632"/>
      <c r="M149" s="632"/>
      <c r="N149" s="633"/>
      <c r="O149" s="632"/>
      <c r="P149" s="632"/>
      <c r="Q149" s="632"/>
      <c r="R149" s="632"/>
      <c r="S149" s="632"/>
      <c r="T149" s="634"/>
      <c r="U149" s="635"/>
    </row>
    <row r="150" spans="1:24" s="628" customFormat="1" ht="14.45" customHeight="1">
      <c r="B150" s="1220"/>
      <c r="C150" s="1221"/>
      <c r="D150" s="1224"/>
      <c r="E150" s="1225"/>
      <c r="F150" s="1225"/>
      <c r="G150" s="1225"/>
      <c r="H150" s="1225"/>
      <c r="I150" s="1225"/>
      <c r="J150" s="1225"/>
      <c r="K150" s="636">
        <v>5.6</v>
      </c>
      <c r="L150" s="636">
        <v>7.2</v>
      </c>
      <c r="M150" s="636">
        <v>4</v>
      </c>
      <c r="N150" s="637">
        <v>82.3</v>
      </c>
      <c r="O150" s="636"/>
      <c r="P150" s="636"/>
      <c r="Q150" s="636"/>
      <c r="R150" s="636"/>
      <c r="S150" s="636">
        <v>0</v>
      </c>
      <c r="T150" s="636">
        <v>0.9</v>
      </c>
      <c r="U150" s="635"/>
    </row>
    <row r="151" spans="1:24" s="628" customFormat="1" ht="14.45" customHeight="1">
      <c r="B151" s="1222"/>
      <c r="C151" s="1223"/>
      <c r="D151" s="1034"/>
      <c r="E151" s="1035"/>
      <c r="F151" s="1035"/>
      <c r="G151" s="1035"/>
      <c r="H151" s="1035"/>
      <c r="I151" s="1035"/>
      <c r="J151" s="1035"/>
      <c r="K151" s="638">
        <v>5.0999999999999996</v>
      </c>
      <c r="L151" s="638">
        <v>6.3</v>
      </c>
      <c r="M151" s="638">
        <v>3.4</v>
      </c>
      <c r="N151" s="639">
        <v>84.6</v>
      </c>
      <c r="O151" s="638"/>
      <c r="P151" s="638"/>
      <c r="Q151" s="638"/>
      <c r="R151" s="638"/>
      <c r="S151" s="638">
        <v>0</v>
      </c>
      <c r="T151" s="638">
        <v>0.6</v>
      </c>
      <c r="U151" s="635"/>
    </row>
    <row r="152" spans="1:24" s="238" customFormat="1" ht="14.45" customHeight="1">
      <c r="A152" s="179"/>
      <c r="B152" s="331"/>
      <c r="C152" s="1226" t="s">
        <v>216</v>
      </c>
      <c r="D152" s="1226"/>
      <c r="E152" s="1226"/>
      <c r="F152" s="1226"/>
      <c r="G152" s="1226"/>
      <c r="H152" s="1226"/>
      <c r="I152" s="1226"/>
      <c r="J152" s="332"/>
      <c r="K152" s="239">
        <f>K149-K151</f>
        <v>-5.0999999999999996</v>
      </c>
      <c r="L152" s="239">
        <f t="shared" ref="L152:T152" si="13">L149-L151</f>
        <v>-6.3</v>
      </c>
      <c r="M152" s="239">
        <f t="shared" si="13"/>
        <v>-3.4</v>
      </c>
      <c r="N152" s="239">
        <f t="shared" si="13"/>
        <v>-84.6</v>
      </c>
      <c r="O152" s="239">
        <f t="shared" si="13"/>
        <v>0</v>
      </c>
      <c r="P152" s="239">
        <f t="shared" si="13"/>
        <v>0</v>
      </c>
      <c r="Q152" s="239">
        <f t="shared" si="13"/>
        <v>0</v>
      </c>
      <c r="R152" s="239">
        <f t="shared" si="13"/>
        <v>0</v>
      </c>
      <c r="S152" s="239">
        <f t="shared" si="13"/>
        <v>0</v>
      </c>
      <c r="T152" s="239">
        <f t="shared" si="13"/>
        <v>-0.6</v>
      </c>
      <c r="U152" s="237"/>
    </row>
    <row r="153" spans="1:24" s="238" customFormat="1" ht="37.5" customHeight="1">
      <c r="A153" s="179"/>
      <c r="B153" s="331"/>
      <c r="C153" s="1227"/>
      <c r="D153" s="1227"/>
      <c r="E153" s="1227"/>
      <c r="F153" s="1227"/>
      <c r="G153" s="1227"/>
      <c r="H153" s="1227"/>
      <c r="I153" s="1227"/>
      <c r="J153" s="240" t="s">
        <v>217</v>
      </c>
      <c r="K153" s="241"/>
      <c r="L153" s="241"/>
      <c r="M153" s="241"/>
      <c r="N153" s="241"/>
      <c r="O153" s="241"/>
      <c r="P153" s="241"/>
      <c r="Q153" s="241"/>
      <c r="R153" s="241"/>
      <c r="S153" s="241"/>
      <c r="T153" s="241"/>
      <c r="U153" s="237"/>
    </row>
    <row r="154" spans="1:24" s="659" customFormat="1" ht="5.45" customHeight="1">
      <c r="B154" s="660"/>
      <c r="C154" s="661"/>
      <c r="D154" s="662"/>
      <c r="E154" s="662"/>
      <c r="F154" s="662"/>
      <c r="G154" s="662"/>
      <c r="H154" s="662"/>
      <c r="I154" s="662"/>
      <c r="J154" s="662"/>
      <c r="K154" s="1228"/>
      <c r="L154" s="1229"/>
      <c r="M154" s="1229"/>
      <c r="N154" s="1229"/>
      <c r="O154" s="1229"/>
      <c r="P154" s="1229"/>
      <c r="Q154" s="1229"/>
      <c r="R154" s="1229"/>
      <c r="S154" s="1229"/>
      <c r="T154" s="1230"/>
      <c r="U154" s="663"/>
      <c r="V154" s="664"/>
      <c r="W154" s="664"/>
      <c r="X154" s="664"/>
    </row>
    <row r="155" spans="1:24" s="659" customFormat="1" ht="95.25" customHeight="1">
      <c r="B155" s="665"/>
      <c r="C155" s="666"/>
      <c r="D155" s="667"/>
      <c r="E155" s="667"/>
      <c r="F155" s="667"/>
      <c r="G155" s="667"/>
      <c r="H155" s="667"/>
      <c r="I155" s="667"/>
      <c r="J155" s="667"/>
      <c r="K155" s="1231"/>
      <c r="L155" s="1232"/>
      <c r="M155" s="1232"/>
      <c r="N155" s="1232"/>
      <c r="O155" s="1232"/>
      <c r="P155" s="1232"/>
      <c r="Q155" s="1232"/>
      <c r="R155" s="1232"/>
      <c r="S155" s="1232"/>
      <c r="T155" s="1233"/>
      <c r="U155" s="663"/>
      <c r="V155" s="664"/>
      <c r="W155" s="664"/>
      <c r="X155" s="664"/>
    </row>
    <row r="156" spans="1:24" s="659" customFormat="1" ht="5.45" customHeight="1">
      <c r="B156" s="668"/>
      <c r="C156" s="669"/>
      <c r="D156" s="670"/>
      <c r="E156" s="670"/>
      <c r="F156" s="670"/>
      <c r="G156" s="670"/>
      <c r="H156" s="670"/>
      <c r="I156" s="670"/>
      <c r="J156" s="670"/>
      <c r="K156" s="1234"/>
      <c r="L156" s="1235"/>
      <c r="M156" s="1235"/>
      <c r="N156" s="1235"/>
      <c r="O156" s="1235"/>
      <c r="P156" s="1235"/>
      <c r="Q156" s="1235"/>
      <c r="R156" s="1235"/>
      <c r="S156" s="1235"/>
      <c r="T156" s="1236"/>
      <c r="U156" s="663"/>
      <c r="V156" s="664"/>
      <c r="W156" s="664"/>
      <c r="X156" s="664"/>
    </row>
    <row r="157" spans="1:24" s="627" customFormat="1" ht="12.95" customHeight="1">
      <c r="A157" s="625"/>
      <c r="B157" s="1205" t="s">
        <v>211</v>
      </c>
      <c r="C157" s="1206"/>
      <c r="D157" s="1209" t="s">
        <v>170</v>
      </c>
      <c r="E157" s="1209"/>
      <c r="F157" s="1209"/>
      <c r="G157" s="1209"/>
      <c r="H157" s="1209"/>
      <c r="I157" s="1209"/>
      <c r="J157" s="1209"/>
      <c r="K157" s="1213" t="s">
        <v>977</v>
      </c>
      <c r="L157" s="1214"/>
      <c r="M157" s="1214"/>
      <c r="N157" s="1214"/>
      <c r="O157" s="1214"/>
      <c r="P157" s="1214"/>
      <c r="Q157" s="1214"/>
      <c r="R157" s="1214"/>
      <c r="S157" s="1215"/>
      <c r="T157" s="1216" t="s">
        <v>978</v>
      </c>
      <c r="U157" s="626"/>
    </row>
    <row r="158" spans="1:24" s="628" customFormat="1" ht="12.95" customHeight="1" thickBot="1">
      <c r="B158" s="1207"/>
      <c r="C158" s="1208"/>
      <c r="D158" s="1209"/>
      <c r="E158" s="1209"/>
      <c r="F158" s="1209"/>
      <c r="G158" s="1209"/>
      <c r="H158" s="1209"/>
      <c r="I158" s="1209"/>
      <c r="J158" s="1209"/>
      <c r="K158" s="629" t="s">
        <v>212</v>
      </c>
      <c r="L158" s="629" t="s">
        <v>213</v>
      </c>
      <c r="M158" s="629" t="s">
        <v>175</v>
      </c>
      <c r="N158" s="629" t="s">
        <v>176</v>
      </c>
      <c r="O158" s="629" t="s">
        <v>214</v>
      </c>
      <c r="P158" s="629" t="s">
        <v>177</v>
      </c>
      <c r="Q158" s="629" t="s">
        <v>178</v>
      </c>
      <c r="R158" s="629" t="s">
        <v>201</v>
      </c>
      <c r="S158" s="629" t="s">
        <v>215</v>
      </c>
      <c r="T158" s="1217"/>
      <c r="U158" s="630"/>
    </row>
    <row r="159" spans="1:24" s="628" customFormat="1" ht="14.45" customHeight="1" thickBot="1">
      <c r="B159" s="1218" t="s">
        <v>997</v>
      </c>
      <c r="C159" s="1219"/>
      <c r="D159" s="1031" t="s">
        <v>998</v>
      </c>
      <c r="E159" s="1032"/>
      <c r="F159" s="1032"/>
      <c r="G159" s="1032"/>
      <c r="H159" s="1032"/>
      <c r="I159" s="1032"/>
      <c r="J159" s="1032"/>
      <c r="K159" s="655"/>
      <c r="L159" s="632"/>
      <c r="M159" s="632"/>
      <c r="N159" s="632"/>
      <c r="O159" s="632"/>
      <c r="P159" s="632"/>
      <c r="Q159" s="632"/>
      <c r="R159" s="632"/>
      <c r="S159" s="632"/>
      <c r="T159" s="634"/>
      <c r="U159" s="635"/>
    </row>
    <row r="160" spans="1:24" s="628" customFormat="1" ht="14.45" customHeight="1">
      <c r="B160" s="1220"/>
      <c r="C160" s="1221"/>
      <c r="D160" s="1224"/>
      <c r="E160" s="1225"/>
      <c r="F160" s="1225"/>
      <c r="G160" s="1225"/>
      <c r="H160" s="1225"/>
      <c r="I160" s="1225"/>
      <c r="J160" s="1225"/>
      <c r="K160" s="637">
        <v>73.3</v>
      </c>
      <c r="L160" s="636">
        <v>16.7</v>
      </c>
      <c r="M160" s="636">
        <v>4.4000000000000004</v>
      </c>
      <c r="N160" s="636">
        <v>4.5</v>
      </c>
      <c r="O160" s="636"/>
      <c r="P160" s="636"/>
      <c r="Q160" s="636"/>
      <c r="R160" s="636"/>
      <c r="S160" s="636">
        <v>0</v>
      </c>
      <c r="T160" s="636">
        <v>1.1000000000000001</v>
      </c>
      <c r="U160" s="635"/>
    </row>
    <row r="161" spans="1:24" s="628" customFormat="1" ht="14.45" customHeight="1">
      <c r="B161" s="1222"/>
      <c r="C161" s="1223"/>
      <c r="D161" s="1034"/>
      <c r="E161" s="1035"/>
      <c r="F161" s="1035"/>
      <c r="G161" s="1035"/>
      <c r="H161" s="1035"/>
      <c r="I161" s="1035"/>
      <c r="J161" s="1035"/>
      <c r="K161" s="639">
        <v>76.099999999999994</v>
      </c>
      <c r="L161" s="638">
        <v>15.4</v>
      </c>
      <c r="M161" s="638">
        <v>3.7</v>
      </c>
      <c r="N161" s="638">
        <v>4.0999999999999996</v>
      </c>
      <c r="O161" s="638"/>
      <c r="P161" s="638"/>
      <c r="Q161" s="638"/>
      <c r="R161" s="638"/>
      <c r="S161" s="638">
        <v>0</v>
      </c>
      <c r="T161" s="638">
        <v>0.7</v>
      </c>
      <c r="U161" s="635"/>
    </row>
    <row r="162" spans="1:24" s="238" customFormat="1" ht="14.45" customHeight="1">
      <c r="A162" s="179"/>
      <c r="B162" s="331"/>
      <c r="C162" s="1226" t="s">
        <v>216</v>
      </c>
      <c r="D162" s="1226"/>
      <c r="E162" s="1226"/>
      <c r="F162" s="1226"/>
      <c r="G162" s="1226"/>
      <c r="H162" s="1226"/>
      <c r="I162" s="1226"/>
      <c r="J162" s="332"/>
      <c r="K162" s="239">
        <f>K159-K161</f>
        <v>-76.099999999999994</v>
      </c>
      <c r="L162" s="239">
        <f t="shared" ref="L162:T162" si="14">L159-L161</f>
        <v>-15.4</v>
      </c>
      <c r="M162" s="239">
        <f t="shared" si="14"/>
        <v>-3.7</v>
      </c>
      <c r="N162" s="239">
        <f t="shared" si="14"/>
        <v>-4.0999999999999996</v>
      </c>
      <c r="O162" s="239">
        <f t="shared" si="14"/>
        <v>0</v>
      </c>
      <c r="P162" s="239">
        <f t="shared" si="14"/>
        <v>0</v>
      </c>
      <c r="Q162" s="239">
        <f t="shared" si="14"/>
        <v>0</v>
      </c>
      <c r="R162" s="239">
        <f t="shared" si="14"/>
        <v>0</v>
      </c>
      <c r="S162" s="239">
        <f t="shared" si="14"/>
        <v>0</v>
      </c>
      <c r="T162" s="239">
        <f t="shared" si="14"/>
        <v>-0.7</v>
      </c>
      <c r="U162" s="237"/>
    </row>
    <row r="163" spans="1:24" s="238" customFormat="1" ht="37.5" customHeight="1">
      <c r="A163" s="179"/>
      <c r="B163" s="331"/>
      <c r="C163" s="1227"/>
      <c r="D163" s="1227"/>
      <c r="E163" s="1227"/>
      <c r="F163" s="1227"/>
      <c r="G163" s="1227"/>
      <c r="H163" s="1227"/>
      <c r="I163" s="1227"/>
      <c r="J163" s="240" t="s">
        <v>217</v>
      </c>
      <c r="K163" s="241"/>
      <c r="L163" s="241"/>
      <c r="M163" s="241"/>
      <c r="N163" s="241"/>
      <c r="O163" s="241"/>
      <c r="P163" s="241"/>
      <c r="Q163" s="241"/>
      <c r="R163" s="241"/>
      <c r="S163" s="241"/>
      <c r="T163" s="241"/>
      <c r="U163" s="237"/>
    </row>
    <row r="164" spans="1:24" s="659" customFormat="1" ht="5.45" customHeight="1">
      <c r="B164" s="660"/>
      <c r="C164" s="661"/>
      <c r="D164" s="662"/>
      <c r="E164" s="662"/>
      <c r="F164" s="662"/>
      <c r="G164" s="662"/>
      <c r="H164" s="662"/>
      <c r="I164" s="662"/>
      <c r="J164" s="662"/>
      <c r="K164" s="1228"/>
      <c r="L164" s="1229"/>
      <c r="M164" s="1229"/>
      <c r="N164" s="1229"/>
      <c r="O164" s="1229"/>
      <c r="P164" s="1229"/>
      <c r="Q164" s="1229"/>
      <c r="R164" s="1229"/>
      <c r="S164" s="1229"/>
      <c r="T164" s="1230"/>
      <c r="U164" s="663"/>
      <c r="V164" s="664"/>
      <c r="W164" s="664"/>
      <c r="X164" s="664"/>
    </row>
    <row r="165" spans="1:24" s="659" customFormat="1" ht="95.25" customHeight="1">
      <c r="B165" s="665"/>
      <c r="C165" s="666"/>
      <c r="D165" s="667"/>
      <c r="E165" s="667"/>
      <c r="F165" s="667"/>
      <c r="G165" s="667"/>
      <c r="H165" s="667"/>
      <c r="I165" s="667"/>
      <c r="J165" s="667"/>
      <c r="K165" s="1231"/>
      <c r="L165" s="1232"/>
      <c r="M165" s="1232"/>
      <c r="N165" s="1232"/>
      <c r="O165" s="1232"/>
      <c r="P165" s="1232"/>
      <c r="Q165" s="1232"/>
      <c r="R165" s="1232"/>
      <c r="S165" s="1232"/>
      <c r="T165" s="1233"/>
      <c r="U165" s="663"/>
      <c r="V165" s="664"/>
      <c r="W165" s="664"/>
      <c r="X165" s="664"/>
    </row>
    <row r="166" spans="1:24" s="659" customFormat="1" ht="5.45" customHeight="1">
      <c r="B166" s="668"/>
      <c r="C166" s="669"/>
      <c r="D166" s="670"/>
      <c r="E166" s="670"/>
      <c r="F166" s="670"/>
      <c r="G166" s="670"/>
      <c r="H166" s="670"/>
      <c r="I166" s="670"/>
      <c r="J166" s="670"/>
      <c r="K166" s="1234"/>
      <c r="L166" s="1235"/>
      <c r="M166" s="1235"/>
      <c r="N166" s="1235"/>
      <c r="O166" s="1235"/>
      <c r="P166" s="1235"/>
      <c r="Q166" s="1235"/>
      <c r="R166" s="1235"/>
      <c r="S166" s="1235"/>
      <c r="T166" s="1236"/>
      <c r="U166" s="663"/>
      <c r="V166" s="664"/>
      <c r="W166" s="664"/>
      <c r="X166" s="664"/>
    </row>
    <row r="167" spans="1:24" s="627" customFormat="1" ht="12.95" customHeight="1">
      <c r="A167" s="625"/>
      <c r="B167" s="1205" t="s">
        <v>211</v>
      </c>
      <c r="C167" s="1206"/>
      <c r="D167" s="1209" t="s">
        <v>170</v>
      </c>
      <c r="E167" s="1209"/>
      <c r="F167" s="1209"/>
      <c r="G167" s="1209"/>
      <c r="H167" s="1209"/>
      <c r="I167" s="1209"/>
      <c r="J167" s="1209"/>
      <c r="K167" s="1213" t="s">
        <v>977</v>
      </c>
      <c r="L167" s="1214"/>
      <c r="M167" s="1214"/>
      <c r="N167" s="1214"/>
      <c r="O167" s="1214"/>
      <c r="P167" s="1214"/>
      <c r="Q167" s="1214"/>
      <c r="R167" s="1214"/>
      <c r="S167" s="1215"/>
      <c r="T167" s="1216" t="s">
        <v>978</v>
      </c>
      <c r="U167" s="626"/>
    </row>
    <row r="168" spans="1:24" s="628" customFormat="1" ht="12.95" customHeight="1" thickBot="1">
      <c r="B168" s="1207"/>
      <c r="C168" s="1208"/>
      <c r="D168" s="1209"/>
      <c r="E168" s="1209"/>
      <c r="F168" s="1209"/>
      <c r="G168" s="1209"/>
      <c r="H168" s="1209"/>
      <c r="I168" s="1209"/>
      <c r="J168" s="1209"/>
      <c r="K168" s="629" t="s">
        <v>212</v>
      </c>
      <c r="L168" s="629" t="s">
        <v>213</v>
      </c>
      <c r="M168" s="629" t="s">
        <v>175</v>
      </c>
      <c r="N168" s="629" t="s">
        <v>176</v>
      </c>
      <c r="O168" s="629" t="s">
        <v>214</v>
      </c>
      <c r="P168" s="629" t="s">
        <v>177</v>
      </c>
      <c r="Q168" s="629" t="s">
        <v>178</v>
      </c>
      <c r="R168" s="629" t="s">
        <v>201</v>
      </c>
      <c r="S168" s="629" t="s">
        <v>215</v>
      </c>
      <c r="T168" s="1217"/>
      <c r="U168" s="630"/>
    </row>
    <row r="169" spans="1:24" s="628" customFormat="1" ht="14.45" customHeight="1" thickBot="1">
      <c r="B169" s="1218" t="s">
        <v>999</v>
      </c>
      <c r="C169" s="1219"/>
      <c r="D169" s="1031" t="s">
        <v>1000</v>
      </c>
      <c r="E169" s="1032"/>
      <c r="F169" s="1032"/>
      <c r="G169" s="1032"/>
      <c r="H169" s="1032"/>
      <c r="I169" s="1032"/>
      <c r="J169" s="1032"/>
      <c r="K169" s="655"/>
      <c r="L169" s="632"/>
      <c r="M169" s="632"/>
      <c r="N169" s="632"/>
      <c r="O169" s="632"/>
      <c r="P169" s="632"/>
      <c r="Q169" s="632"/>
      <c r="R169" s="632"/>
      <c r="S169" s="632"/>
      <c r="T169" s="634"/>
      <c r="U169" s="635"/>
    </row>
    <row r="170" spans="1:24" s="628" customFormat="1" ht="14.45" customHeight="1">
      <c r="B170" s="1220"/>
      <c r="C170" s="1221"/>
      <c r="D170" s="1224"/>
      <c r="E170" s="1225"/>
      <c r="F170" s="1225"/>
      <c r="G170" s="1225"/>
      <c r="H170" s="1225"/>
      <c r="I170" s="1225"/>
      <c r="J170" s="1225"/>
      <c r="K170" s="637">
        <v>86.8</v>
      </c>
      <c r="L170" s="636">
        <v>7.9</v>
      </c>
      <c r="M170" s="636">
        <v>1.3</v>
      </c>
      <c r="N170" s="636"/>
      <c r="O170" s="636"/>
      <c r="P170" s="636"/>
      <c r="Q170" s="636"/>
      <c r="R170" s="636"/>
      <c r="S170" s="636">
        <v>1</v>
      </c>
      <c r="T170" s="636">
        <v>3</v>
      </c>
      <c r="U170" s="635"/>
    </row>
    <row r="171" spans="1:24" s="628" customFormat="1" ht="14.45" customHeight="1">
      <c r="B171" s="1222"/>
      <c r="C171" s="1223"/>
      <c r="D171" s="1034"/>
      <c r="E171" s="1035"/>
      <c r="F171" s="1035"/>
      <c r="G171" s="1035"/>
      <c r="H171" s="1035"/>
      <c r="I171" s="1035"/>
      <c r="J171" s="1035"/>
      <c r="K171" s="639">
        <v>88.5</v>
      </c>
      <c r="L171" s="638">
        <v>6.8</v>
      </c>
      <c r="M171" s="638">
        <v>1.5</v>
      </c>
      <c r="N171" s="638"/>
      <c r="O171" s="638"/>
      <c r="P171" s="638"/>
      <c r="Q171" s="638"/>
      <c r="R171" s="638"/>
      <c r="S171" s="638">
        <v>1</v>
      </c>
      <c r="T171" s="638">
        <v>2.2000000000000002</v>
      </c>
      <c r="U171" s="635"/>
    </row>
    <row r="172" spans="1:24" s="238" customFormat="1" ht="14.45" customHeight="1">
      <c r="A172" s="179"/>
      <c r="B172" s="331"/>
      <c r="C172" s="1226" t="s">
        <v>216</v>
      </c>
      <c r="D172" s="1226"/>
      <c r="E172" s="1226"/>
      <c r="F172" s="1226"/>
      <c r="G172" s="1226"/>
      <c r="H172" s="1226"/>
      <c r="I172" s="1226"/>
      <c r="J172" s="332"/>
      <c r="K172" s="239">
        <f>K169-K171</f>
        <v>-88.5</v>
      </c>
      <c r="L172" s="239">
        <f t="shared" ref="L172:T172" si="15">L169-L171</f>
        <v>-6.8</v>
      </c>
      <c r="M172" s="239">
        <f t="shared" si="15"/>
        <v>-1.5</v>
      </c>
      <c r="N172" s="239">
        <f t="shared" si="15"/>
        <v>0</v>
      </c>
      <c r="O172" s="239">
        <f t="shared" si="15"/>
        <v>0</v>
      </c>
      <c r="P172" s="239">
        <f t="shared" si="15"/>
        <v>0</v>
      </c>
      <c r="Q172" s="239">
        <f t="shared" si="15"/>
        <v>0</v>
      </c>
      <c r="R172" s="239">
        <f t="shared" si="15"/>
        <v>0</v>
      </c>
      <c r="S172" s="239">
        <f t="shared" si="15"/>
        <v>-1</v>
      </c>
      <c r="T172" s="239">
        <f t="shared" si="15"/>
        <v>-2.2000000000000002</v>
      </c>
      <c r="U172" s="237"/>
    </row>
    <row r="173" spans="1:24" s="238" customFormat="1" ht="37.5" customHeight="1">
      <c r="A173" s="179"/>
      <c r="B173" s="331"/>
      <c r="C173" s="1227"/>
      <c r="D173" s="1227"/>
      <c r="E173" s="1227"/>
      <c r="F173" s="1227"/>
      <c r="G173" s="1227"/>
      <c r="H173" s="1227"/>
      <c r="I173" s="1227"/>
      <c r="J173" s="240" t="s">
        <v>217</v>
      </c>
      <c r="K173" s="241"/>
      <c r="L173" s="241"/>
      <c r="M173" s="241"/>
      <c r="N173" s="241"/>
      <c r="O173" s="241"/>
      <c r="P173" s="241"/>
      <c r="Q173" s="241"/>
      <c r="R173" s="241"/>
      <c r="S173" s="241"/>
      <c r="T173" s="241"/>
      <c r="U173" s="237"/>
    </row>
    <row r="174" spans="1:24" s="659" customFormat="1" ht="5.45" customHeight="1">
      <c r="B174" s="660"/>
      <c r="C174" s="661"/>
      <c r="D174" s="662"/>
      <c r="E174" s="662"/>
      <c r="F174" s="662"/>
      <c r="G174" s="662"/>
      <c r="H174" s="662"/>
      <c r="I174" s="662"/>
      <c r="J174" s="662"/>
      <c r="K174" s="1228"/>
      <c r="L174" s="1229"/>
      <c r="M174" s="1229"/>
      <c r="N174" s="1229"/>
      <c r="O174" s="1229"/>
      <c r="P174" s="1229"/>
      <c r="Q174" s="1229"/>
      <c r="R174" s="1229"/>
      <c r="S174" s="1229"/>
      <c r="T174" s="1230"/>
      <c r="U174" s="663"/>
      <c r="V174" s="664"/>
      <c r="W174" s="664"/>
      <c r="X174" s="664"/>
    </row>
    <row r="175" spans="1:24" s="659" customFormat="1" ht="78" customHeight="1">
      <c r="B175" s="665"/>
      <c r="C175" s="666"/>
      <c r="D175" s="667"/>
      <c r="E175" s="667"/>
      <c r="F175" s="667"/>
      <c r="G175" s="667"/>
      <c r="H175" s="667"/>
      <c r="I175" s="667"/>
      <c r="J175" s="667"/>
      <c r="K175" s="1231"/>
      <c r="L175" s="1232"/>
      <c r="M175" s="1232"/>
      <c r="N175" s="1232"/>
      <c r="O175" s="1232"/>
      <c r="P175" s="1232"/>
      <c r="Q175" s="1232"/>
      <c r="R175" s="1232"/>
      <c r="S175" s="1232"/>
      <c r="T175" s="1233"/>
      <c r="U175" s="663"/>
      <c r="V175" s="664"/>
      <c r="W175" s="664"/>
      <c r="X175" s="664"/>
    </row>
    <row r="176" spans="1:24" s="659" customFormat="1" ht="5.45" customHeight="1">
      <c r="B176" s="668"/>
      <c r="C176" s="669"/>
      <c r="D176" s="670"/>
      <c r="E176" s="670"/>
      <c r="F176" s="670"/>
      <c r="G176" s="670"/>
      <c r="H176" s="670"/>
      <c r="I176" s="670"/>
      <c r="J176" s="670"/>
      <c r="K176" s="1234"/>
      <c r="L176" s="1235"/>
      <c r="M176" s="1235"/>
      <c r="N176" s="1235"/>
      <c r="O176" s="1235"/>
      <c r="P176" s="1235"/>
      <c r="Q176" s="1235"/>
      <c r="R176" s="1235"/>
      <c r="S176" s="1235"/>
      <c r="T176" s="1236"/>
      <c r="U176" s="663"/>
      <c r="V176" s="664"/>
      <c r="W176" s="664"/>
      <c r="X176" s="664"/>
    </row>
    <row r="177" spans="1:24" s="627" customFormat="1" ht="12.95" customHeight="1">
      <c r="A177" s="625"/>
      <c r="B177" s="1205" t="s">
        <v>211</v>
      </c>
      <c r="C177" s="1206"/>
      <c r="D177" s="1209" t="s">
        <v>170</v>
      </c>
      <c r="E177" s="1209"/>
      <c r="F177" s="1209"/>
      <c r="G177" s="1209"/>
      <c r="H177" s="1209"/>
      <c r="I177" s="1209"/>
      <c r="J177" s="1209"/>
      <c r="K177" s="1213" t="s">
        <v>977</v>
      </c>
      <c r="L177" s="1214"/>
      <c r="M177" s="1214"/>
      <c r="N177" s="1214"/>
      <c r="O177" s="1214"/>
      <c r="P177" s="1214"/>
      <c r="Q177" s="1214"/>
      <c r="R177" s="1214"/>
      <c r="S177" s="1215"/>
      <c r="T177" s="1216" t="s">
        <v>978</v>
      </c>
      <c r="U177" s="626"/>
    </row>
    <row r="178" spans="1:24" s="628" customFormat="1" ht="12.95" customHeight="1" thickBot="1">
      <c r="B178" s="1207"/>
      <c r="C178" s="1208"/>
      <c r="D178" s="1209"/>
      <c r="E178" s="1209"/>
      <c r="F178" s="1209"/>
      <c r="G178" s="1209"/>
      <c r="H178" s="1209"/>
      <c r="I178" s="1209"/>
      <c r="J178" s="1209"/>
      <c r="K178" s="629" t="s">
        <v>212</v>
      </c>
      <c r="L178" s="629" t="s">
        <v>213</v>
      </c>
      <c r="M178" s="629" t="s">
        <v>175</v>
      </c>
      <c r="N178" s="629" t="s">
        <v>176</v>
      </c>
      <c r="O178" s="629" t="s">
        <v>214</v>
      </c>
      <c r="P178" s="629" t="s">
        <v>177</v>
      </c>
      <c r="Q178" s="629" t="s">
        <v>178</v>
      </c>
      <c r="R178" s="629" t="s">
        <v>201</v>
      </c>
      <c r="S178" s="629" t="s">
        <v>215</v>
      </c>
      <c r="T178" s="1217"/>
      <c r="U178" s="630"/>
    </row>
    <row r="179" spans="1:24" s="628" customFormat="1" ht="14.45" customHeight="1" thickBot="1">
      <c r="B179" s="1218" t="s">
        <v>1001</v>
      </c>
      <c r="C179" s="1219"/>
      <c r="D179" s="1031" t="s">
        <v>1002</v>
      </c>
      <c r="E179" s="1032"/>
      <c r="F179" s="1032"/>
      <c r="G179" s="1032"/>
      <c r="H179" s="1032"/>
      <c r="I179" s="1032"/>
      <c r="J179" s="1032"/>
      <c r="K179" s="655"/>
      <c r="L179" s="632"/>
      <c r="M179" s="632"/>
      <c r="N179" s="632"/>
      <c r="O179" s="632"/>
      <c r="P179" s="632"/>
      <c r="Q179" s="632"/>
      <c r="R179" s="632"/>
      <c r="S179" s="632"/>
      <c r="T179" s="634"/>
      <c r="U179" s="635"/>
    </row>
    <row r="180" spans="1:24" s="628" customFormat="1" ht="14.45" customHeight="1">
      <c r="B180" s="1220"/>
      <c r="C180" s="1221"/>
      <c r="D180" s="1224"/>
      <c r="E180" s="1225"/>
      <c r="F180" s="1225"/>
      <c r="G180" s="1225"/>
      <c r="H180" s="1225"/>
      <c r="I180" s="1225"/>
      <c r="J180" s="1225"/>
      <c r="K180" s="637">
        <v>70.400000000000006</v>
      </c>
      <c r="L180" s="636">
        <v>9.5</v>
      </c>
      <c r="M180" s="636">
        <v>3.3</v>
      </c>
      <c r="N180" s="636"/>
      <c r="O180" s="636"/>
      <c r="P180" s="636"/>
      <c r="Q180" s="636"/>
      <c r="R180" s="636"/>
      <c r="S180" s="636">
        <v>4.7</v>
      </c>
      <c r="T180" s="636">
        <v>12.2</v>
      </c>
      <c r="U180" s="635"/>
    </row>
    <row r="181" spans="1:24" s="628" customFormat="1" ht="14.45" customHeight="1">
      <c r="B181" s="1222"/>
      <c r="C181" s="1223"/>
      <c r="D181" s="1034"/>
      <c r="E181" s="1035"/>
      <c r="F181" s="1035"/>
      <c r="G181" s="1035"/>
      <c r="H181" s="1035"/>
      <c r="I181" s="1035"/>
      <c r="J181" s="1035"/>
      <c r="K181" s="639">
        <v>72.099999999999994</v>
      </c>
      <c r="L181" s="638">
        <v>9.1999999999999993</v>
      </c>
      <c r="M181" s="638">
        <v>3.8</v>
      </c>
      <c r="N181" s="638"/>
      <c r="O181" s="638"/>
      <c r="P181" s="638"/>
      <c r="Q181" s="638"/>
      <c r="R181" s="638"/>
      <c r="S181" s="638">
        <v>4.8</v>
      </c>
      <c r="T181" s="638">
        <v>10.1</v>
      </c>
      <c r="U181" s="635"/>
    </row>
    <row r="182" spans="1:24" s="238" customFormat="1" ht="14.45" customHeight="1">
      <c r="A182" s="179"/>
      <c r="B182" s="331"/>
      <c r="C182" s="1226" t="s">
        <v>216</v>
      </c>
      <c r="D182" s="1226"/>
      <c r="E182" s="1226"/>
      <c r="F182" s="1226"/>
      <c r="G182" s="1226"/>
      <c r="H182" s="1226"/>
      <c r="I182" s="1226"/>
      <c r="J182" s="332"/>
      <c r="K182" s="239">
        <f>K179-K181</f>
        <v>-72.099999999999994</v>
      </c>
      <c r="L182" s="239">
        <f t="shared" ref="L182:T182" si="16">L179-L181</f>
        <v>-9.1999999999999993</v>
      </c>
      <c r="M182" s="239">
        <f t="shared" si="16"/>
        <v>-3.8</v>
      </c>
      <c r="N182" s="239">
        <f t="shared" si="16"/>
        <v>0</v>
      </c>
      <c r="O182" s="239">
        <f t="shared" si="16"/>
        <v>0</v>
      </c>
      <c r="P182" s="239">
        <f t="shared" si="16"/>
        <v>0</v>
      </c>
      <c r="Q182" s="239">
        <f t="shared" si="16"/>
        <v>0</v>
      </c>
      <c r="R182" s="239">
        <f t="shared" si="16"/>
        <v>0</v>
      </c>
      <c r="S182" s="239">
        <f t="shared" si="16"/>
        <v>-4.8</v>
      </c>
      <c r="T182" s="239">
        <f t="shared" si="16"/>
        <v>-10.1</v>
      </c>
      <c r="U182" s="237"/>
    </row>
    <row r="183" spans="1:24" s="238" customFormat="1" ht="37.5" customHeight="1">
      <c r="A183" s="179"/>
      <c r="B183" s="331"/>
      <c r="C183" s="1227"/>
      <c r="D183" s="1227"/>
      <c r="E183" s="1227"/>
      <c r="F183" s="1227"/>
      <c r="G183" s="1227"/>
      <c r="H183" s="1227"/>
      <c r="I183" s="1227"/>
      <c r="J183" s="240" t="s">
        <v>217</v>
      </c>
      <c r="K183" s="241"/>
      <c r="L183" s="241"/>
      <c r="M183" s="241"/>
      <c r="N183" s="241"/>
      <c r="O183" s="241"/>
      <c r="P183" s="241"/>
      <c r="Q183" s="241"/>
      <c r="R183" s="241"/>
      <c r="S183" s="241"/>
      <c r="T183" s="241"/>
      <c r="U183" s="237"/>
    </row>
    <row r="184" spans="1:24" s="659" customFormat="1" ht="5.45" customHeight="1">
      <c r="B184" s="660"/>
      <c r="C184" s="661"/>
      <c r="D184" s="662"/>
      <c r="E184" s="662"/>
      <c r="F184" s="662"/>
      <c r="G184" s="662"/>
      <c r="H184" s="662"/>
      <c r="I184" s="662"/>
      <c r="J184" s="662"/>
      <c r="K184" s="1228"/>
      <c r="L184" s="1229"/>
      <c r="M184" s="1229"/>
      <c r="N184" s="1229"/>
      <c r="O184" s="1229"/>
      <c r="P184" s="1229"/>
      <c r="Q184" s="1229"/>
      <c r="R184" s="1229"/>
      <c r="S184" s="1229"/>
      <c r="T184" s="1230"/>
      <c r="U184" s="663"/>
      <c r="V184" s="664"/>
      <c r="W184" s="664"/>
      <c r="X184" s="664"/>
    </row>
    <row r="185" spans="1:24" s="659" customFormat="1" ht="95.25" customHeight="1">
      <c r="B185" s="665"/>
      <c r="C185" s="666"/>
      <c r="D185" s="667"/>
      <c r="E185" s="667"/>
      <c r="F185" s="667"/>
      <c r="G185" s="667"/>
      <c r="H185" s="667"/>
      <c r="I185" s="667"/>
      <c r="J185" s="667"/>
      <c r="K185" s="1231"/>
      <c r="L185" s="1232"/>
      <c r="M185" s="1232"/>
      <c r="N185" s="1232"/>
      <c r="O185" s="1232"/>
      <c r="P185" s="1232"/>
      <c r="Q185" s="1232"/>
      <c r="R185" s="1232"/>
      <c r="S185" s="1232"/>
      <c r="T185" s="1233"/>
      <c r="U185" s="663"/>
      <c r="V185" s="664"/>
      <c r="W185" s="664"/>
      <c r="X185" s="664"/>
    </row>
    <row r="186" spans="1:24" s="659" customFormat="1" ht="5.45" customHeight="1">
      <c r="B186" s="668"/>
      <c r="C186" s="669"/>
      <c r="D186" s="670"/>
      <c r="E186" s="670"/>
      <c r="F186" s="670"/>
      <c r="G186" s="670"/>
      <c r="H186" s="670"/>
      <c r="I186" s="670"/>
      <c r="J186" s="670"/>
      <c r="K186" s="1234"/>
      <c r="L186" s="1235"/>
      <c r="M186" s="1235"/>
      <c r="N186" s="1235"/>
      <c r="O186" s="1235"/>
      <c r="P186" s="1235"/>
      <c r="Q186" s="1235"/>
      <c r="R186" s="1235"/>
      <c r="S186" s="1235"/>
      <c r="T186" s="1236"/>
      <c r="U186" s="663"/>
      <c r="V186" s="664"/>
      <c r="W186" s="664"/>
      <c r="X186" s="664"/>
    </row>
    <row r="187" spans="1:24" s="627" customFormat="1" ht="12.95" customHeight="1">
      <c r="A187" s="625"/>
      <c r="B187" s="1205" t="s">
        <v>211</v>
      </c>
      <c r="C187" s="1206"/>
      <c r="D187" s="1209" t="s">
        <v>170</v>
      </c>
      <c r="E187" s="1209"/>
      <c r="F187" s="1209"/>
      <c r="G187" s="1209"/>
      <c r="H187" s="1209"/>
      <c r="I187" s="1209"/>
      <c r="J187" s="1209"/>
      <c r="K187" s="1213" t="s">
        <v>977</v>
      </c>
      <c r="L187" s="1214"/>
      <c r="M187" s="1214"/>
      <c r="N187" s="1214"/>
      <c r="O187" s="1214"/>
      <c r="P187" s="1214"/>
      <c r="Q187" s="1214"/>
      <c r="R187" s="1214"/>
      <c r="S187" s="1215"/>
      <c r="T187" s="1216" t="s">
        <v>978</v>
      </c>
      <c r="U187" s="626"/>
    </row>
    <row r="188" spans="1:24" s="628" customFormat="1" ht="12.95" customHeight="1" thickBot="1">
      <c r="B188" s="1207"/>
      <c r="C188" s="1208"/>
      <c r="D188" s="1209"/>
      <c r="E188" s="1209"/>
      <c r="F188" s="1209"/>
      <c r="G188" s="1209"/>
      <c r="H188" s="1209"/>
      <c r="I188" s="1209"/>
      <c r="J188" s="1209"/>
      <c r="K188" s="629" t="s">
        <v>212</v>
      </c>
      <c r="L188" s="629" t="s">
        <v>213</v>
      </c>
      <c r="M188" s="629" t="s">
        <v>175</v>
      </c>
      <c r="N188" s="629" t="s">
        <v>176</v>
      </c>
      <c r="O188" s="629" t="s">
        <v>214</v>
      </c>
      <c r="P188" s="629" t="s">
        <v>177</v>
      </c>
      <c r="Q188" s="629" t="s">
        <v>178</v>
      </c>
      <c r="R188" s="629" t="s">
        <v>201</v>
      </c>
      <c r="S188" s="629" t="s">
        <v>215</v>
      </c>
      <c r="T188" s="1217"/>
      <c r="U188" s="630"/>
    </row>
    <row r="189" spans="1:24" s="628" customFormat="1" ht="14.45" customHeight="1" thickBot="1">
      <c r="B189" s="1218" t="s">
        <v>1003</v>
      </c>
      <c r="C189" s="1219"/>
      <c r="D189" s="1031" t="s">
        <v>1004</v>
      </c>
      <c r="E189" s="1032"/>
      <c r="F189" s="1032"/>
      <c r="G189" s="1032"/>
      <c r="H189" s="1032"/>
      <c r="I189" s="1032"/>
      <c r="J189" s="1032"/>
      <c r="K189" s="655"/>
      <c r="L189" s="632"/>
      <c r="M189" s="632"/>
      <c r="N189" s="632"/>
      <c r="O189" s="632"/>
      <c r="P189" s="632"/>
      <c r="Q189" s="632"/>
      <c r="R189" s="632"/>
      <c r="S189" s="632"/>
      <c r="T189" s="634"/>
      <c r="U189" s="635"/>
    </row>
    <row r="190" spans="1:24" s="628" customFormat="1" ht="14.45" customHeight="1">
      <c r="B190" s="1220"/>
      <c r="C190" s="1221"/>
      <c r="D190" s="1224"/>
      <c r="E190" s="1225"/>
      <c r="F190" s="1225"/>
      <c r="G190" s="1225"/>
      <c r="H190" s="1225"/>
      <c r="I190" s="1225"/>
      <c r="J190" s="1225"/>
      <c r="K190" s="637">
        <v>70.3</v>
      </c>
      <c r="L190" s="636"/>
      <c r="M190" s="636"/>
      <c r="N190" s="636"/>
      <c r="O190" s="636"/>
      <c r="P190" s="636"/>
      <c r="Q190" s="636"/>
      <c r="R190" s="636"/>
      <c r="S190" s="636">
        <v>12.6</v>
      </c>
      <c r="T190" s="636">
        <v>17.100000000000001</v>
      </c>
      <c r="U190" s="635"/>
    </row>
    <row r="191" spans="1:24" s="628" customFormat="1" ht="14.45" customHeight="1">
      <c r="B191" s="1222"/>
      <c r="C191" s="1223"/>
      <c r="D191" s="1034"/>
      <c r="E191" s="1035"/>
      <c r="F191" s="1035"/>
      <c r="G191" s="1035"/>
      <c r="H191" s="1035"/>
      <c r="I191" s="1035"/>
      <c r="J191" s="1035"/>
      <c r="K191" s="639">
        <v>70.900000000000006</v>
      </c>
      <c r="L191" s="638"/>
      <c r="M191" s="638"/>
      <c r="N191" s="638"/>
      <c r="O191" s="638"/>
      <c r="P191" s="638"/>
      <c r="Q191" s="638"/>
      <c r="R191" s="638"/>
      <c r="S191" s="638">
        <v>13.1</v>
      </c>
      <c r="T191" s="638">
        <v>15.9</v>
      </c>
      <c r="U191" s="635"/>
    </row>
    <row r="192" spans="1:24" s="238" customFormat="1" ht="14.45" customHeight="1">
      <c r="A192" s="179"/>
      <c r="B192" s="331"/>
      <c r="C192" s="1226" t="s">
        <v>216</v>
      </c>
      <c r="D192" s="1226"/>
      <c r="E192" s="1226"/>
      <c r="F192" s="1226"/>
      <c r="G192" s="1226"/>
      <c r="H192" s="1226"/>
      <c r="I192" s="1226"/>
      <c r="J192" s="332"/>
      <c r="K192" s="239">
        <f>K189-K191</f>
        <v>-70.900000000000006</v>
      </c>
      <c r="L192" s="239">
        <f t="shared" ref="L192:T192" si="17">L189-L191</f>
        <v>0</v>
      </c>
      <c r="M192" s="239">
        <f t="shared" si="17"/>
        <v>0</v>
      </c>
      <c r="N192" s="239">
        <f t="shared" si="17"/>
        <v>0</v>
      </c>
      <c r="O192" s="239">
        <f t="shared" si="17"/>
        <v>0</v>
      </c>
      <c r="P192" s="239">
        <f t="shared" si="17"/>
        <v>0</v>
      </c>
      <c r="Q192" s="239">
        <f t="shared" si="17"/>
        <v>0</v>
      </c>
      <c r="R192" s="239">
        <f t="shared" si="17"/>
        <v>0</v>
      </c>
      <c r="S192" s="239">
        <f t="shared" si="17"/>
        <v>-13.1</v>
      </c>
      <c r="T192" s="239">
        <f t="shared" si="17"/>
        <v>-15.9</v>
      </c>
      <c r="U192" s="237"/>
    </row>
    <row r="193" spans="1:24" s="238" customFormat="1" ht="37.5" customHeight="1">
      <c r="A193" s="179"/>
      <c r="B193" s="331"/>
      <c r="C193" s="1227"/>
      <c r="D193" s="1227"/>
      <c r="E193" s="1227"/>
      <c r="F193" s="1227"/>
      <c r="G193" s="1227"/>
      <c r="H193" s="1227"/>
      <c r="I193" s="1227"/>
      <c r="J193" s="240" t="s">
        <v>217</v>
      </c>
      <c r="K193" s="241"/>
      <c r="L193" s="241"/>
      <c r="M193" s="241"/>
      <c r="N193" s="241"/>
      <c r="O193" s="241"/>
      <c r="P193" s="241"/>
      <c r="Q193" s="241"/>
      <c r="R193" s="241"/>
      <c r="S193" s="241"/>
      <c r="T193" s="241"/>
      <c r="U193" s="237"/>
    </row>
    <row r="194" spans="1:24" s="659" customFormat="1" ht="5.45" customHeight="1">
      <c r="B194" s="660"/>
      <c r="C194" s="661"/>
      <c r="D194" s="662"/>
      <c r="E194" s="662"/>
      <c r="F194" s="662"/>
      <c r="G194" s="662"/>
      <c r="H194" s="662"/>
      <c r="I194" s="662"/>
      <c r="J194" s="662"/>
      <c r="K194" s="1228"/>
      <c r="L194" s="1229"/>
      <c r="M194" s="1229"/>
      <c r="N194" s="1229"/>
      <c r="O194" s="1229"/>
      <c r="P194" s="1229"/>
      <c r="Q194" s="1229"/>
      <c r="R194" s="1229"/>
      <c r="S194" s="1229"/>
      <c r="T194" s="1230"/>
      <c r="U194" s="663"/>
      <c r="V194" s="664"/>
      <c r="W194" s="664"/>
      <c r="X194" s="664"/>
    </row>
    <row r="195" spans="1:24" s="659" customFormat="1" ht="47.25" customHeight="1">
      <c r="B195" s="665"/>
      <c r="C195" s="666"/>
      <c r="D195" s="667"/>
      <c r="E195" s="667"/>
      <c r="F195" s="667"/>
      <c r="G195" s="667"/>
      <c r="H195" s="667"/>
      <c r="I195" s="667"/>
      <c r="J195" s="667"/>
      <c r="K195" s="1231"/>
      <c r="L195" s="1232"/>
      <c r="M195" s="1232"/>
      <c r="N195" s="1232"/>
      <c r="O195" s="1232"/>
      <c r="P195" s="1232"/>
      <c r="Q195" s="1232"/>
      <c r="R195" s="1232"/>
      <c r="S195" s="1232"/>
      <c r="T195" s="1233"/>
      <c r="U195" s="663"/>
      <c r="V195" s="664"/>
      <c r="W195" s="664"/>
      <c r="X195" s="664"/>
    </row>
    <row r="196" spans="1:24" s="659" customFormat="1" ht="5.45" customHeight="1">
      <c r="B196" s="668"/>
      <c r="C196" s="669"/>
      <c r="D196" s="670"/>
      <c r="E196" s="670"/>
      <c r="F196" s="670"/>
      <c r="G196" s="670"/>
      <c r="H196" s="670"/>
      <c r="I196" s="670"/>
      <c r="J196" s="670"/>
      <c r="K196" s="1234"/>
      <c r="L196" s="1235"/>
      <c r="M196" s="1235"/>
      <c r="N196" s="1235"/>
      <c r="O196" s="1235"/>
      <c r="P196" s="1235"/>
      <c r="Q196" s="1235"/>
      <c r="R196" s="1235"/>
      <c r="S196" s="1235"/>
      <c r="T196" s="1236"/>
      <c r="U196" s="663"/>
      <c r="V196" s="664"/>
      <c r="W196" s="664"/>
      <c r="X196" s="664"/>
    </row>
    <row r="197" spans="1:24" s="627" customFormat="1" ht="12.95" customHeight="1">
      <c r="A197" s="625"/>
      <c r="B197" s="1205" t="s">
        <v>211</v>
      </c>
      <c r="C197" s="1206"/>
      <c r="D197" s="1209" t="s">
        <v>170</v>
      </c>
      <c r="E197" s="1209"/>
      <c r="F197" s="1209"/>
      <c r="G197" s="1209"/>
      <c r="H197" s="1209"/>
      <c r="I197" s="1209"/>
      <c r="J197" s="1209"/>
      <c r="K197" s="1213" t="s">
        <v>977</v>
      </c>
      <c r="L197" s="1214"/>
      <c r="M197" s="1214"/>
      <c r="N197" s="1214"/>
      <c r="O197" s="1214"/>
      <c r="P197" s="1214"/>
      <c r="Q197" s="1214"/>
      <c r="R197" s="1214"/>
      <c r="S197" s="1215"/>
      <c r="T197" s="1216" t="s">
        <v>978</v>
      </c>
      <c r="U197" s="626"/>
    </row>
    <row r="198" spans="1:24" s="628" customFormat="1" ht="12.95" customHeight="1" thickBot="1">
      <c r="B198" s="1207"/>
      <c r="C198" s="1208"/>
      <c r="D198" s="1209"/>
      <c r="E198" s="1209"/>
      <c r="F198" s="1209"/>
      <c r="G198" s="1209"/>
      <c r="H198" s="1209"/>
      <c r="I198" s="1209"/>
      <c r="J198" s="1209"/>
      <c r="K198" s="629" t="s">
        <v>212</v>
      </c>
      <c r="L198" s="629" t="s">
        <v>213</v>
      </c>
      <c r="M198" s="629" t="s">
        <v>175</v>
      </c>
      <c r="N198" s="629" t="s">
        <v>176</v>
      </c>
      <c r="O198" s="629" t="s">
        <v>214</v>
      </c>
      <c r="P198" s="629" t="s">
        <v>177</v>
      </c>
      <c r="Q198" s="629" t="s">
        <v>178</v>
      </c>
      <c r="R198" s="629" t="s">
        <v>201</v>
      </c>
      <c r="S198" s="629" t="s">
        <v>215</v>
      </c>
      <c r="T198" s="1217"/>
      <c r="U198" s="630"/>
    </row>
    <row r="199" spans="1:24" s="628" customFormat="1" ht="14.45" customHeight="1" thickBot="1">
      <c r="B199" s="1218" t="s">
        <v>1005</v>
      </c>
      <c r="C199" s="1219"/>
      <c r="D199" s="1031" t="s">
        <v>1006</v>
      </c>
      <c r="E199" s="1032"/>
      <c r="F199" s="1032"/>
      <c r="G199" s="1032"/>
      <c r="H199" s="1032"/>
      <c r="I199" s="1032"/>
      <c r="J199" s="1032"/>
      <c r="K199" s="655"/>
      <c r="L199" s="632"/>
      <c r="M199" s="632"/>
      <c r="N199" s="632"/>
      <c r="O199" s="632"/>
      <c r="P199" s="632"/>
      <c r="Q199" s="632"/>
      <c r="R199" s="632"/>
      <c r="S199" s="632"/>
      <c r="T199" s="634"/>
      <c r="U199" s="635"/>
    </row>
    <row r="200" spans="1:24" s="628" customFormat="1" ht="14.45" customHeight="1">
      <c r="B200" s="1220"/>
      <c r="C200" s="1221"/>
      <c r="D200" s="1224"/>
      <c r="E200" s="1225"/>
      <c r="F200" s="1225"/>
      <c r="G200" s="1225"/>
      <c r="H200" s="1225"/>
      <c r="I200" s="1225"/>
      <c r="J200" s="1225"/>
      <c r="K200" s="637">
        <v>75.5</v>
      </c>
      <c r="L200" s="636">
        <v>0.4</v>
      </c>
      <c r="M200" s="636">
        <v>13.2</v>
      </c>
      <c r="N200" s="636"/>
      <c r="O200" s="636"/>
      <c r="P200" s="636"/>
      <c r="Q200" s="636"/>
      <c r="R200" s="636"/>
      <c r="S200" s="636">
        <v>4.5999999999999996</v>
      </c>
      <c r="T200" s="636">
        <v>6.3</v>
      </c>
      <c r="U200" s="635"/>
    </row>
    <row r="201" spans="1:24" s="628" customFormat="1" ht="14.45" customHeight="1">
      <c r="B201" s="1222"/>
      <c r="C201" s="1223"/>
      <c r="D201" s="1034"/>
      <c r="E201" s="1035"/>
      <c r="F201" s="1035"/>
      <c r="G201" s="1035"/>
      <c r="H201" s="1035"/>
      <c r="I201" s="1035"/>
      <c r="J201" s="1035"/>
      <c r="K201" s="639">
        <v>78.2</v>
      </c>
      <c r="L201" s="638">
        <v>0.4</v>
      </c>
      <c r="M201" s="638">
        <v>11.8</v>
      </c>
      <c r="N201" s="638"/>
      <c r="O201" s="638"/>
      <c r="P201" s="638"/>
      <c r="Q201" s="638"/>
      <c r="R201" s="638"/>
      <c r="S201" s="638">
        <v>4.5</v>
      </c>
      <c r="T201" s="638">
        <v>5.0999999999999996</v>
      </c>
      <c r="U201" s="635"/>
    </row>
    <row r="202" spans="1:24" s="238" customFormat="1" ht="14.45" customHeight="1">
      <c r="A202" s="179"/>
      <c r="B202" s="331"/>
      <c r="C202" s="1226" t="s">
        <v>216</v>
      </c>
      <c r="D202" s="1226"/>
      <c r="E202" s="1226"/>
      <c r="F202" s="1226"/>
      <c r="G202" s="1226"/>
      <c r="H202" s="1226"/>
      <c r="I202" s="1226"/>
      <c r="J202" s="332"/>
      <c r="K202" s="239">
        <f>K199-K201</f>
        <v>-78.2</v>
      </c>
      <c r="L202" s="239">
        <f t="shared" ref="L202:T202" si="18">L199-L201</f>
        <v>-0.4</v>
      </c>
      <c r="M202" s="239">
        <f t="shared" si="18"/>
        <v>-11.8</v>
      </c>
      <c r="N202" s="239">
        <f t="shared" si="18"/>
        <v>0</v>
      </c>
      <c r="O202" s="239">
        <f t="shared" si="18"/>
        <v>0</v>
      </c>
      <c r="P202" s="239">
        <f t="shared" si="18"/>
        <v>0</v>
      </c>
      <c r="Q202" s="239">
        <f t="shared" si="18"/>
        <v>0</v>
      </c>
      <c r="R202" s="239">
        <f t="shared" si="18"/>
        <v>0</v>
      </c>
      <c r="S202" s="239">
        <f t="shared" si="18"/>
        <v>-4.5</v>
      </c>
      <c r="T202" s="239">
        <f t="shared" si="18"/>
        <v>-5.0999999999999996</v>
      </c>
      <c r="U202" s="237"/>
    </row>
    <row r="203" spans="1:24" s="238" customFormat="1" ht="37.5" customHeight="1">
      <c r="A203" s="179"/>
      <c r="B203" s="331"/>
      <c r="C203" s="1227"/>
      <c r="D203" s="1227"/>
      <c r="E203" s="1227"/>
      <c r="F203" s="1227"/>
      <c r="G203" s="1227"/>
      <c r="H203" s="1227"/>
      <c r="I203" s="1227"/>
      <c r="J203" s="240" t="s">
        <v>217</v>
      </c>
      <c r="K203" s="241"/>
      <c r="L203" s="241"/>
      <c r="M203" s="241"/>
      <c r="N203" s="241"/>
      <c r="O203" s="241"/>
      <c r="P203" s="241"/>
      <c r="Q203" s="241"/>
      <c r="R203" s="241"/>
      <c r="S203" s="241"/>
      <c r="T203" s="241"/>
      <c r="U203" s="237"/>
    </row>
    <row r="204" spans="1:24" s="659" customFormat="1" ht="5.45" customHeight="1">
      <c r="B204" s="660"/>
      <c r="C204" s="661"/>
      <c r="D204" s="662"/>
      <c r="E204" s="662"/>
      <c r="F204" s="662"/>
      <c r="G204" s="662"/>
      <c r="H204" s="662"/>
      <c r="I204" s="662"/>
      <c r="J204" s="662"/>
      <c r="K204" s="1228"/>
      <c r="L204" s="1229"/>
      <c r="M204" s="1229"/>
      <c r="N204" s="1229"/>
      <c r="O204" s="1229"/>
      <c r="P204" s="1229"/>
      <c r="Q204" s="1229"/>
      <c r="R204" s="1229"/>
      <c r="S204" s="1229"/>
      <c r="T204" s="1230"/>
      <c r="U204" s="663"/>
      <c r="V204" s="664"/>
      <c r="W204" s="664"/>
      <c r="X204" s="664"/>
    </row>
    <row r="205" spans="1:24" s="659" customFormat="1" ht="78.75" customHeight="1">
      <c r="B205" s="665"/>
      <c r="C205" s="666"/>
      <c r="D205" s="667"/>
      <c r="E205" s="667"/>
      <c r="F205" s="667"/>
      <c r="G205" s="667"/>
      <c r="H205" s="667"/>
      <c r="I205" s="667"/>
      <c r="J205" s="667"/>
      <c r="K205" s="1231"/>
      <c r="L205" s="1232"/>
      <c r="M205" s="1232"/>
      <c r="N205" s="1232"/>
      <c r="O205" s="1232"/>
      <c r="P205" s="1232"/>
      <c r="Q205" s="1232"/>
      <c r="R205" s="1232"/>
      <c r="S205" s="1232"/>
      <c r="T205" s="1233"/>
      <c r="U205" s="663"/>
      <c r="V205" s="664"/>
      <c r="W205" s="664"/>
      <c r="X205" s="664"/>
    </row>
    <row r="206" spans="1:24" s="659" customFormat="1" ht="5.45" customHeight="1">
      <c r="B206" s="668"/>
      <c r="C206" s="669"/>
      <c r="D206" s="670"/>
      <c r="E206" s="670"/>
      <c r="F206" s="670"/>
      <c r="G206" s="670"/>
      <c r="H206" s="670"/>
      <c r="I206" s="670"/>
      <c r="J206" s="670"/>
      <c r="K206" s="1234"/>
      <c r="L206" s="1235"/>
      <c r="M206" s="1235"/>
      <c r="N206" s="1235"/>
      <c r="O206" s="1235"/>
      <c r="P206" s="1235"/>
      <c r="Q206" s="1235"/>
      <c r="R206" s="1235"/>
      <c r="S206" s="1235"/>
      <c r="T206" s="1236"/>
      <c r="U206" s="663"/>
      <c r="V206" s="664"/>
      <c r="W206" s="664"/>
      <c r="X206" s="664"/>
    </row>
    <row r="207" spans="1:24" s="627" customFormat="1" ht="12.95" customHeight="1">
      <c r="A207" s="625"/>
      <c r="B207" s="1205" t="s">
        <v>211</v>
      </c>
      <c r="C207" s="1206"/>
      <c r="D207" s="1209" t="s">
        <v>170</v>
      </c>
      <c r="E207" s="1209"/>
      <c r="F207" s="1209"/>
      <c r="G207" s="1209"/>
      <c r="H207" s="1209"/>
      <c r="I207" s="1209"/>
      <c r="J207" s="1209"/>
      <c r="K207" s="1213" t="s">
        <v>977</v>
      </c>
      <c r="L207" s="1214"/>
      <c r="M207" s="1214"/>
      <c r="N207" s="1214"/>
      <c r="O207" s="1214"/>
      <c r="P207" s="1214"/>
      <c r="Q207" s="1214"/>
      <c r="R207" s="1214"/>
      <c r="S207" s="1215"/>
      <c r="T207" s="1216" t="s">
        <v>978</v>
      </c>
      <c r="U207" s="626"/>
    </row>
    <row r="208" spans="1:24" s="628" customFormat="1" ht="12.95" customHeight="1" thickBot="1">
      <c r="B208" s="1207"/>
      <c r="C208" s="1208"/>
      <c r="D208" s="1209"/>
      <c r="E208" s="1209"/>
      <c r="F208" s="1209"/>
      <c r="G208" s="1209"/>
      <c r="H208" s="1209"/>
      <c r="I208" s="1209"/>
      <c r="J208" s="1209"/>
      <c r="K208" s="629" t="s">
        <v>212</v>
      </c>
      <c r="L208" s="629" t="s">
        <v>213</v>
      </c>
      <c r="M208" s="629" t="s">
        <v>175</v>
      </c>
      <c r="N208" s="629" t="s">
        <v>176</v>
      </c>
      <c r="O208" s="629" t="s">
        <v>214</v>
      </c>
      <c r="P208" s="629" t="s">
        <v>177</v>
      </c>
      <c r="Q208" s="629" t="s">
        <v>178</v>
      </c>
      <c r="R208" s="629" t="s">
        <v>201</v>
      </c>
      <c r="S208" s="629" t="s">
        <v>215</v>
      </c>
      <c r="T208" s="1217"/>
      <c r="U208" s="630"/>
    </row>
    <row r="209" spans="1:24" s="628" customFormat="1" ht="14.45" customHeight="1" thickBot="1">
      <c r="B209" s="1218" t="s">
        <v>1007</v>
      </c>
      <c r="C209" s="1219"/>
      <c r="D209" s="1031" t="s">
        <v>1008</v>
      </c>
      <c r="E209" s="1032"/>
      <c r="F209" s="1032"/>
      <c r="G209" s="1032"/>
      <c r="H209" s="1032"/>
      <c r="I209" s="1032"/>
      <c r="J209" s="1032"/>
      <c r="K209" s="655"/>
      <c r="L209" s="632"/>
      <c r="M209" s="632"/>
      <c r="N209" s="632"/>
      <c r="O209" s="632"/>
      <c r="P209" s="632"/>
      <c r="Q209" s="632"/>
      <c r="R209" s="632"/>
      <c r="S209" s="632"/>
      <c r="T209" s="634"/>
      <c r="U209" s="635"/>
    </row>
    <row r="210" spans="1:24" s="628" customFormat="1" ht="14.45" customHeight="1">
      <c r="B210" s="1220"/>
      <c r="C210" s="1221"/>
      <c r="D210" s="1224"/>
      <c r="E210" s="1225"/>
      <c r="F210" s="1225"/>
      <c r="G210" s="1225"/>
      <c r="H210" s="1225"/>
      <c r="I210" s="1225"/>
      <c r="J210" s="1225"/>
      <c r="K210" s="637">
        <v>93.7</v>
      </c>
      <c r="L210" s="636"/>
      <c r="M210" s="636"/>
      <c r="N210" s="636"/>
      <c r="O210" s="636"/>
      <c r="P210" s="636"/>
      <c r="Q210" s="636"/>
      <c r="R210" s="636"/>
      <c r="S210" s="636">
        <v>4.5999999999999996</v>
      </c>
      <c r="T210" s="636">
        <v>1.7</v>
      </c>
      <c r="U210" s="635"/>
    </row>
    <row r="211" spans="1:24" s="628" customFormat="1" ht="14.45" customHeight="1">
      <c r="B211" s="1222"/>
      <c r="C211" s="1223"/>
      <c r="D211" s="1034"/>
      <c r="E211" s="1035"/>
      <c r="F211" s="1035"/>
      <c r="G211" s="1035"/>
      <c r="H211" s="1035"/>
      <c r="I211" s="1035"/>
      <c r="J211" s="1035"/>
      <c r="K211" s="639">
        <v>94.1</v>
      </c>
      <c r="L211" s="638"/>
      <c r="M211" s="638"/>
      <c r="N211" s="638"/>
      <c r="O211" s="638"/>
      <c r="P211" s="638"/>
      <c r="Q211" s="638"/>
      <c r="R211" s="638"/>
      <c r="S211" s="638">
        <v>4.7</v>
      </c>
      <c r="T211" s="638">
        <v>1.2</v>
      </c>
      <c r="U211" s="635"/>
    </row>
    <row r="212" spans="1:24" s="238" customFormat="1" ht="14.45" customHeight="1">
      <c r="A212" s="179"/>
      <c r="B212" s="331"/>
      <c r="C212" s="1226" t="s">
        <v>216</v>
      </c>
      <c r="D212" s="1226"/>
      <c r="E212" s="1226"/>
      <c r="F212" s="1226"/>
      <c r="G212" s="1226"/>
      <c r="H212" s="1226"/>
      <c r="I212" s="1226"/>
      <c r="J212" s="332"/>
      <c r="K212" s="239">
        <f>K209-K211</f>
        <v>-94.1</v>
      </c>
      <c r="L212" s="239">
        <f t="shared" ref="L212:T212" si="19">L209-L211</f>
        <v>0</v>
      </c>
      <c r="M212" s="239">
        <f t="shared" si="19"/>
        <v>0</v>
      </c>
      <c r="N212" s="239">
        <f t="shared" si="19"/>
        <v>0</v>
      </c>
      <c r="O212" s="239">
        <f t="shared" si="19"/>
        <v>0</v>
      </c>
      <c r="P212" s="239">
        <f t="shared" si="19"/>
        <v>0</v>
      </c>
      <c r="Q212" s="239">
        <f t="shared" si="19"/>
        <v>0</v>
      </c>
      <c r="R212" s="239">
        <f t="shared" si="19"/>
        <v>0</v>
      </c>
      <c r="S212" s="239">
        <f t="shared" si="19"/>
        <v>-4.7</v>
      </c>
      <c r="T212" s="239">
        <f t="shared" si="19"/>
        <v>-1.2</v>
      </c>
      <c r="U212" s="237"/>
    </row>
    <row r="213" spans="1:24" s="238" customFormat="1" ht="37.5" customHeight="1">
      <c r="A213" s="179"/>
      <c r="B213" s="331"/>
      <c r="C213" s="1227"/>
      <c r="D213" s="1227"/>
      <c r="E213" s="1227"/>
      <c r="F213" s="1227"/>
      <c r="G213" s="1227"/>
      <c r="H213" s="1227"/>
      <c r="I213" s="1227"/>
      <c r="J213" s="240" t="s">
        <v>217</v>
      </c>
      <c r="K213" s="241"/>
      <c r="L213" s="241"/>
      <c r="M213" s="241"/>
      <c r="N213" s="241"/>
      <c r="O213" s="241"/>
      <c r="P213" s="241"/>
      <c r="Q213" s="241"/>
      <c r="R213" s="241"/>
      <c r="S213" s="241"/>
      <c r="T213" s="241"/>
      <c r="U213" s="237"/>
    </row>
    <row r="214" spans="1:24" s="659" customFormat="1" ht="5.45" customHeight="1">
      <c r="B214" s="660"/>
      <c r="C214" s="661"/>
      <c r="D214" s="662"/>
      <c r="E214" s="662"/>
      <c r="F214" s="662"/>
      <c r="G214" s="662"/>
      <c r="H214" s="662"/>
      <c r="I214" s="662"/>
      <c r="J214" s="662"/>
      <c r="K214" s="1228"/>
      <c r="L214" s="1229"/>
      <c r="M214" s="1229"/>
      <c r="N214" s="1229"/>
      <c r="O214" s="1229"/>
      <c r="P214" s="1229"/>
      <c r="Q214" s="1229"/>
      <c r="R214" s="1229"/>
      <c r="S214" s="1229"/>
      <c r="T214" s="1230"/>
      <c r="U214" s="663"/>
      <c r="V214" s="664"/>
      <c r="W214" s="664"/>
      <c r="X214" s="664"/>
    </row>
    <row r="215" spans="1:24" s="659" customFormat="1" ht="47.25" customHeight="1">
      <c r="B215" s="665"/>
      <c r="C215" s="666"/>
      <c r="D215" s="667"/>
      <c r="E215" s="667"/>
      <c r="F215" s="667"/>
      <c r="G215" s="667"/>
      <c r="H215" s="667"/>
      <c r="I215" s="667"/>
      <c r="J215" s="667"/>
      <c r="K215" s="1231"/>
      <c r="L215" s="1232"/>
      <c r="M215" s="1232"/>
      <c r="N215" s="1232"/>
      <c r="O215" s="1232"/>
      <c r="P215" s="1232"/>
      <c r="Q215" s="1232"/>
      <c r="R215" s="1232"/>
      <c r="S215" s="1232"/>
      <c r="T215" s="1233"/>
      <c r="U215" s="663"/>
      <c r="V215" s="664"/>
      <c r="W215" s="664"/>
      <c r="X215" s="664"/>
    </row>
    <row r="216" spans="1:24" s="659" customFormat="1" ht="5.45" customHeight="1">
      <c r="B216" s="668"/>
      <c r="C216" s="669"/>
      <c r="D216" s="670"/>
      <c r="E216" s="670"/>
      <c r="F216" s="670"/>
      <c r="G216" s="670"/>
      <c r="H216" s="670"/>
      <c r="I216" s="670"/>
      <c r="J216" s="670"/>
      <c r="K216" s="1234"/>
      <c r="L216" s="1235"/>
      <c r="M216" s="1235"/>
      <c r="N216" s="1235"/>
      <c r="O216" s="1235"/>
      <c r="P216" s="1235"/>
      <c r="Q216" s="1235"/>
      <c r="R216" s="1235"/>
      <c r="S216" s="1235"/>
      <c r="T216" s="1236"/>
      <c r="U216" s="663"/>
      <c r="V216" s="664"/>
      <c r="W216" s="664"/>
      <c r="X216" s="664"/>
    </row>
    <row r="217" spans="1:24" s="627" customFormat="1" ht="12.95" customHeight="1">
      <c r="A217" s="625"/>
      <c r="B217" s="1205" t="s">
        <v>211</v>
      </c>
      <c r="C217" s="1206"/>
      <c r="D217" s="1209" t="s">
        <v>170</v>
      </c>
      <c r="E217" s="1209"/>
      <c r="F217" s="1209"/>
      <c r="G217" s="1209"/>
      <c r="H217" s="1209"/>
      <c r="I217" s="1209"/>
      <c r="J217" s="1209"/>
      <c r="K217" s="1213" t="s">
        <v>977</v>
      </c>
      <c r="L217" s="1214"/>
      <c r="M217" s="1214"/>
      <c r="N217" s="1214"/>
      <c r="O217" s="1214"/>
      <c r="P217" s="1214"/>
      <c r="Q217" s="1214"/>
      <c r="R217" s="1214"/>
      <c r="S217" s="1215"/>
      <c r="T217" s="1216" t="s">
        <v>978</v>
      </c>
      <c r="U217" s="626"/>
    </row>
    <row r="218" spans="1:24" s="628" customFormat="1" ht="12.95" customHeight="1" thickBot="1">
      <c r="B218" s="1207"/>
      <c r="C218" s="1208"/>
      <c r="D218" s="1209"/>
      <c r="E218" s="1209"/>
      <c r="F218" s="1209"/>
      <c r="G218" s="1209"/>
      <c r="H218" s="1209"/>
      <c r="I218" s="1209"/>
      <c r="J218" s="1209"/>
      <c r="K218" s="629" t="s">
        <v>212</v>
      </c>
      <c r="L218" s="629" t="s">
        <v>213</v>
      </c>
      <c r="M218" s="629" t="s">
        <v>175</v>
      </c>
      <c r="N218" s="629" t="s">
        <v>176</v>
      </c>
      <c r="O218" s="629" t="s">
        <v>214</v>
      </c>
      <c r="P218" s="629" t="s">
        <v>177</v>
      </c>
      <c r="Q218" s="629" t="s">
        <v>178</v>
      </c>
      <c r="R218" s="629" t="s">
        <v>201</v>
      </c>
      <c r="S218" s="629" t="s">
        <v>215</v>
      </c>
      <c r="T218" s="1217"/>
      <c r="U218" s="630"/>
    </row>
    <row r="219" spans="1:24" s="628" customFormat="1" ht="14.45" customHeight="1" thickBot="1">
      <c r="B219" s="1218" t="s">
        <v>1009</v>
      </c>
      <c r="C219" s="1219"/>
      <c r="D219" s="1031" t="s">
        <v>1010</v>
      </c>
      <c r="E219" s="1032"/>
      <c r="F219" s="1032"/>
      <c r="G219" s="1032"/>
      <c r="H219" s="1032"/>
      <c r="I219" s="1032"/>
      <c r="J219" s="1032"/>
      <c r="K219" s="655"/>
      <c r="L219" s="632"/>
      <c r="M219" s="632"/>
      <c r="N219" s="632"/>
      <c r="O219" s="632"/>
      <c r="P219" s="632"/>
      <c r="Q219" s="632"/>
      <c r="R219" s="632"/>
      <c r="S219" s="632"/>
      <c r="T219" s="634"/>
      <c r="U219" s="635"/>
    </row>
    <row r="220" spans="1:24" s="628" customFormat="1" ht="14.45" customHeight="1">
      <c r="B220" s="1220"/>
      <c r="C220" s="1221"/>
      <c r="D220" s="1224"/>
      <c r="E220" s="1225"/>
      <c r="F220" s="1225"/>
      <c r="G220" s="1225"/>
      <c r="H220" s="1225"/>
      <c r="I220" s="1225"/>
      <c r="J220" s="1225"/>
      <c r="K220" s="637">
        <v>96.8</v>
      </c>
      <c r="L220" s="636"/>
      <c r="M220" s="636"/>
      <c r="N220" s="636"/>
      <c r="O220" s="636"/>
      <c r="P220" s="636"/>
      <c r="Q220" s="636"/>
      <c r="R220" s="636"/>
      <c r="S220" s="636">
        <v>1.3</v>
      </c>
      <c r="T220" s="636">
        <v>1.9</v>
      </c>
      <c r="U220" s="635"/>
    </row>
    <row r="221" spans="1:24" s="628" customFormat="1" ht="14.45" customHeight="1">
      <c r="B221" s="1222"/>
      <c r="C221" s="1223"/>
      <c r="D221" s="1034"/>
      <c r="E221" s="1035"/>
      <c r="F221" s="1035"/>
      <c r="G221" s="1035"/>
      <c r="H221" s="1035"/>
      <c r="I221" s="1035"/>
      <c r="J221" s="1035"/>
      <c r="K221" s="639">
        <v>97.2</v>
      </c>
      <c r="L221" s="638"/>
      <c r="M221" s="638"/>
      <c r="N221" s="638"/>
      <c r="O221" s="638"/>
      <c r="P221" s="638"/>
      <c r="Q221" s="638"/>
      <c r="R221" s="638"/>
      <c r="S221" s="638">
        <v>1.5</v>
      </c>
      <c r="T221" s="638">
        <v>1.3</v>
      </c>
      <c r="U221" s="635"/>
    </row>
    <row r="222" spans="1:24" s="238" customFormat="1" ht="14.45" customHeight="1">
      <c r="A222" s="179"/>
      <c r="B222" s="331"/>
      <c r="C222" s="1226" t="s">
        <v>216</v>
      </c>
      <c r="D222" s="1226"/>
      <c r="E222" s="1226"/>
      <c r="F222" s="1226"/>
      <c r="G222" s="1226"/>
      <c r="H222" s="1226"/>
      <c r="I222" s="1226"/>
      <c r="J222" s="332"/>
      <c r="K222" s="239">
        <f>K219-K221</f>
        <v>-97.2</v>
      </c>
      <c r="L222" s="239">
        <f t="shared" ref="L222:T222" si="20">L219-L221</f>
        <v>0</v>
      </c>
      <c r="M222" s="239">
        <f t="shared" si="20"/>
        <v>0</v>
      </c>
      <c r="N222" s="239">
        <f t="shared" si="20"/>
        <v>0</v>
      </c>
      <c r="O222" s="239">
        <f t="shared" si="20"/>
        <v>0</v>
      </c>
      <c r="P222" s="239">
        <f t="shared" si="20"/>
        <v>0</v>
      </c>
      <c r="Q222" s="239">
        <f t="shared" si="20"/>
        <v>0</v>
      </c>
      <c r="R222" s="239">
        <f t="shared" si="20"/>
        <v>0</v>
      </c>
      <c r="S222" s="239">
        <f t="shared" si="20"/>
        <v>-1.5</v>
      </c>
      <c r="T222" s="239">
        <f t="shared" si="20"/>
        <v>-1.3</v>
      </c>
      <c r="U222" s="237"/>
    </row>
    <row r="223" spans="1:24" s="238" customFormat="1" ht="37.5" customHeight="1">
      <c r="A223" s="179"/>
      <c r="B223" s="331"/>
      <c r="C223" s="1227"/>
      <c r="D223" s="1227"/>
      <c r="E223" s="1227"/>
      <c r="F223" s="1227"/>
      <c r="G223" s="1227"/>
      <c r="H223" s="1227"/>
      <c r="I223" s="1227"/>
      <c r="J223" s="240" t="s">
        <v>217</v>
      </c>
      <c r="K223" s="241"/>
      <c r="L223" s="241"/>
      <c r="M223" s="241"/>
      <c r="N223" s="241"/>
      <c r="O223" s="241"/>
      <c r="P223" s="241"/>
      <c r="Q223" s="241"/>
      <c r="R223" s="241"/>
      <c r="S223" s="241"/>
      <c r="T223" s="241"/>
      <c r="U223" s="237"/>
    </row>
    <row r="224" spans="1:24" s="659" customFormat="1" ht="5.45" customHeight="1">
      <c r="B224" s="660"/>
      <c r="C224" s="661"/>
      <c r="D224" s="662"/>
      <c r="E224" s="662"/>
      <c r="F224" s="662"/>
      <c r="G224" s="662"/>
      <c r="H224" s="662"/>
      <c r="I224" s="662"/>
      <c r="J224" s="662"/>
      <c r="K224" s="1228"/>
      <c r="L224" s="1229"/>
      <c r="M224" s="1229"/>
      <c r="N224" s="1229"/>
      <c r="O224" s="1229"/>
      <c r="P224" s="1229"/>
      <c r="Q224" s="1229"/>
      <c r="R224" s="1229"/>
      <c r="S224" s="1229"/>
      <c r="T224" s="1230"/>
      <c r="U224" s="663"/>
      <c r="V224" s="664"/>
      <c r="W224" s="664"/>
      <c r="X224" s="664"/>
    </row>
    <row r="225" spans="1:24" s="659" customFormat="1" ht="46.5" customHeight="1">
      <c r="B225" s="665"/>
      <c r="C225" s="666"/>
      <c r="D225" s="667"/>
      <c r="E225" s="667"/>
      <c r="F225" s="667"/>
      <c r="G225" s="667"/>
      <c r="H225" s="667"/>
      <c r="I225" s="667"/>
      <c r="J225" s="667"/>
      <c r="K225" s="1231"/>
      <c r="L225" s="1232"/>
      <c r="M225" s="1232"/>
      <c r="N225" s="1232"/>
      <c r="O225" s="1232"/>
      <c r="P225" s="1232"/>
      <c r="Q225" s="1232"/>
      <c r="R225" s="1232"/>
      <c r="S225" s="1232"/>
      <c r="T225" s="1233"/>
      <c r="U225" s="663"/>
      <c r="V225" s="664"/>
      <c r="W225" s="664"/>
      <c r="X225" s="664"/>
    </row>
    <row r="226" spans="1:24" s="659" customFormat="1" ht="5.45" customHeight="1">
      <c r="B226" s="668"/>
      <c r="C226" s="669"/>
      <c r="D226" s="670"/>
      <c r="E226" s="670"/>
      <c r="F226" s="670"/>
      <c r="G226" s="670"/>
      <c r="H226" s="670"/>
      <c r="I226" s="670"/>
      <c r="J226" s="670"/>
      <c r="K226" s="1234"/>
      <c r="L226" s="1235"/>
      <c r="M226" s="1235"/>
      <c r="N226" s="1235"/>
      <c r="O226" s="1235"/>
      <c r="P226" s="1235"/>
      <c r="Q226" s="1235"/>
      <c r="R226" s="1235"/>
      <c r="S226" s="1235"/>
      <c r="T226" s="1236"/>
      <c r="U226" s="663"/>
      <c r="V226" s="664"/>
      <c r="W226" s="664"/>
      <c r="X226" s="664"/>
    </row>
    <row r="227" spans="1:24" s="627" customFormat="1" ht="12.95" customHeight="1">
      <c r="A227" s="625"/>
      <c r="B227" s="1205" t="s">
        <v>211</v>
      </c>
      <c r="C227" s="1206"/>
      <c r="D227" s="1209" t="s">
        <v>170</v>
      </c>
      <c r="E227" s="1209"/>
      <c r="F227" s="1209"/>
      <c r="G227" s="1209"/>
      <c r="H227" s="1209"/>
      <c r="I227" s="1209"/>
      <c r="J227" s="1209"/>
      <c r="K227" s="1213" t="s">
        <v>977</v>
      </c>
      <c r="L227" s="1214"/>
      <c r="M227" s="1214"/>
      <c r="N227" s="1214"/>
      <c r="O227" s="1214"/>
      <c r="P227" s="1214"/>
      <c r="Q227" s="1214"/>
      <c r="R227" s="1214"/>
      <c r="S227" s="1215"/>
      <c r="T227" s="1216" t="s">
        <v>978</v>
      </c>
      <c r="U227" s="626"/>
    </row>
    <row r="228" spans="1:24" s="628" customFormat="1" ht="12.95" customHeight="1" thickBot="1">
      <c r="B228" s="1207"/>
      <c r="C228" s="1208"/>
      <c r="D228" s="1209"/>
      <c r="E228" s="1209"/>
      <c r="F228" s="1209"/>
      <c r="G228" s="1209"/>
      <c r="H228" s="1209"/>
      <c r="I228" s="1209"/>
      <c r="J228" s="1209"/>
      <c r="K228" s="629" t="s">
        <v>212</v>
      </c>
      <c r="L228" s="629" t="s">
        <v>213</v>
      </c>
      <c r="M228" s="629" t="s">
        <v>175</v>
      </c>
      <c r="N228" s="629" t="s">
        <v>176</v>
      </c>
      <c r="O228" s="629" t="s">
        <v>214</v>
      </c>
      <c r="P228" s="629" t="s">
        <v>177</v>
      </c>
      <c r="Q228" s="629" t="s">
        <v>178</v>
      </c>
      <c r="R228" s="629" t="s">
        <v>201</v>
      </c>
      <c r="S228" s="629" t="s">
        <v>215</v>
      </c>
      <c r="T228" s="1217"/>
      <c r="U228" s="630"/>
    </row>
    <row r="229" spans="1:24" s="628" customFormat="1" ht="14.45" customHeight="1" thickBot="1">
      <c r="B229" s="1218" t="s">
        <v>1011</v>
      </c>
      <c r="C229" s="1219"/>
      <c r="D229" s="1031" t="s">
        <v>1012</v>
      </c>
      <c r="E229" s="1032"/>
      <c r="F229" s="1032"/>
      <c r="G229" s="1032"/>
      <c r="H229" s="1032"/>
      <c r="I229" s="1032"/>
      <c r="J229" s="1032"/>
      <c r="K229" s="655"/>
      <c r="L229" s="632"/>
      <c r="M229" s="632"/>
      <c r="N229" s="632"/>
      <c r="O229" s="632"/>
      <c r="P229" s="632"/>
      <c r="Q229" s="632"/>
      <c r="R229" s="632"/>
      <c r="S229" s="632"/>
      <c r="T229" s="634"/>
      <c r="U229" s="635"/>
    </row>
    <row r="230" spans="1:24" s="628" customFormat="1" ht="14.45" customHeight="1">
      <c r="B230" s="1220"/>
      <c r="C230" s="1221"/>
      <c r="D230" s="1224"/>
      <c r="E230" s="1225"/>
      <c r="F230" s="1225"/>
      <c r="G230" s="1225"/>
      <c r="H230" s="1225"/>
      <c r="I230" s="1225"/>
      <c r="J230" s="1225"/>
      <c r="K230" s="637">
        <v>96.5</v>
      </c>
      <c r="L230" s="636">
        <v>1.3</v>
      </c>
      <c r="M230" s="636">
        <v>0.6</v>
      </c>
      <c r="N230" s="636">
        <v>0.7</v>
      </c>
      <c r="O230" s="636"/>
      <c r="P230" s="636"/>
      <c r="Q230" s="636"/>
      <c r="R230" s="636"/>
      <c r="S230" s="636">
        <v>0</v>
      </c>
      <c r="T230" s="636">
        <v>0.8</v>
      </c>
      <c r="U230" s="635"/>
    </row>
    <row r="231" spans="1:24" s="628" customFormat="1" ht="14.45" customHeight="1">
      <c r="B231" s="1222"/>
      <c r="C231" s="1223"/>
      <c r="D231" s="1034"/>
      <c r="E231" s="1035"/>
      <c r="F231" s="1035"/>
      <c r="G231" s="1035"/>
      <c r="H231" s="1035"/>
      <c r="I231" s="1035"/>
      <c r="J231" s="1035"/>
      <c r="K231" s="639">
        <v>97.6</v>
      </c>
      <c r="L231" s="638">
        <v>1</v>
      </c>
      <c r="M231" s="638">
        <v>0.4</v>
      </c>
      <c r="N231" s="638">
        <v>0.5</v>
      </c>
      <c r="O231" s="638"/>
      <c r="P231" s="638"/>
      <c r="Q231" s="638"/>
      <c r="R231" s="638"/>
      <c r="S231" s="638">
        <v>0</v>
      </c>
      <c r="T231" s="638">
        <v>0.5</v>
      </c>
      <c r="U231" s="635"/>
    </row>
    <row r="232" spans="1:24" s="238" customFormat="1" ht="14.45" customHeight="1">
      <c r="A232" s="179"/>
      <c r="B232" s="331"/>
      <c r="C232" s="1226" t="s">
        <v>216</v>
      </c>
      <c r="D232" s="1226"/>
      <c r="E232" s="1226"/>
      <c r="F232" s="1226"/>
      <c r="G232" s="1226"/>
      <c r="H232" s="1226"/>
      <c r="I232" s="1226"/>
      <c r="J232" s="332"/>
      <c r="K232" s="239">
        <f>K229-K231</f>
        <v>-97.6</v>
      </c>
      <c r="L232" s="239">
        <f t="shared" ref="L232:T232" si="21">L229-L231</f>
        <v>-1</v>
      </c>
      <c r="M232" s="239">
        <f t="shared" si="21"/>
        <v>-0.4</v>
      </c>
      <c r="N232" s="239">
        <f t="shared" si="21"/>
        <v>-0.5</v>
      </c>
      <c r="O232" s="239">
        <f t="shared" si="21"/>
        <v>0</v>
      </c>
      <c r="P232" s="239">
        <f t="shared" si="21"/>
        <v>0</v>
      </c>
      <c r="Q232" s="239">
        <f t="shared" si="21"/>
        <v>0</v>
      </c>
      <c r="R232" s="239">
        <f t="shared" si="21"/>
        <v>0</v>
      </c>
      <c r="S232" s="239">
        <f t="shared" si="21"/>
        <v>0</v>
      </c>
      <c r="T232" s="239">
        <f t="shared" si="21"/>
        <v>-0.5</v>
      </c>
      <c r="U232" s="237"/>
    </row>
    <row r="233" spans="1:24" s="238" customFormat="1" ht="37.5" customHeight="1">
      <c r="A233" s="179"/>
      <c r="B233" s="331"/>
      <c r="C233" s="1227"/>
      <c r="D233" s="1227"/>
      <c r="E233" s="1227"/>
      <c r="F233" s="1227"/>
      <c r="G233" s="1227"/>
      <c r="H233" s="1227"/>
      <c r="I233" s="1227"/>
      <c r="J233" s="240" t="s">
        <v>217</v>
      </c>
      <c r="K233" s="241"/>
      <c r="L233" s="241"/>
      <c r="M233" s="241"/>
      <c r="N233" s="241"/>
      <c r="O233" s="241"/>
      <c r="P233" s="241"/>
      <c r="Q233" s="241"/>
      <c r="R233" s="241"/>
      <c r="S233" s="241"/>
      <c r="T233" s="241"/>
      <c r="U233" s="237"/>
    </row>
    <row r="234" spans="1:24" s="659" customFormat="1" ht="5.45" customHeight="1">
      <c r="B234" s="660"/>
      <c r="C234" s="661"/>
      <c r="D234" s="662"/>
      <c r="E234" s="662"/>
      <c r="F234" s="662"/>
      <c r="G234" s="662"/>
      <c r="H234" s="662"/>
      <c r="I234" s="662"/>
      <c r="J234" s="662"/>
      <c r="K234" s="1228"/>
      <c r="L234" s="1229"/>
      <c r="M234" s="1229"/>
      <c r="N234" s="1229"/>
      <c r="O234" s="1229"/>
      <c r="P234" s="1229"/>
      <c r="Q234" s="1229"/>
      <c r="R234" s="1229"/>
      <c r="S234" s="1229"/>
      <c r="T234" s="1230"/>
      <c r="U234" s="663"/>
      <c r="V234" s="664"/>
      <c r="W234" s="664"/>
      <c r="X234" s="664"/>
    </row>
    <row r="235" spans="1:24" s="659" customFormat="1" ht="95.25" customHeight="1">
      <c r="B235" s="665"/>
      <c r="C235" s="666"/>
      <c r="D235" s="667"/>
      <c r="E235" s="667"/>
      <c r="F235" s="667"/>
      <c r="G235" s="667"/>
      <c r="H235" s="667"/>
      <c r="I235" s="667"/>
      <c r="J235" s="667"/>
      <c r="K235" s="1231"/>
      <c r="L235" s="1232"/>
      <c r="M235" s="1232"/>
      <c r="N235" s="1232"/>
      <c r="O235" s="1232"/>
      <c r="P235" s="1232"/>
      <c r="Q235" s="1232"/>
      <c r="R235" s="1232"/>
      <c r="S235" s="1232"/>
      <c r="T235" s="1233"/>
      <c r="U235" s="663"/>
      <c r="V235" s="664"/>
      <c r="W235" s="664"/>
      <c r="X235" s="664"/>
    </row>
    <row r="236" spans="1:24" s="659" customFormat="1" ht="5.45" customHeight="1">
      <c r="B236" s="668"/>
      <c r="C236" s="669"/>
      <c r="D236" s="670"/>
      <c r="E236" s="670"/>
      <c r="F236" s="670"/>
      <c r="G236" s="670"/>
      <c r="H236" s="670"/>
      <c r="I236" s="670"/>
      <c r="J236" s="670"/>
      <c r="K236" s="1234"/>
      <c r="L236" s="1235"/>
      <c r="M236" s="1235"/>
      <c r="N236" s="1235"/>
      <c r="O236" s="1235"/>
      <c r="P236" s="1235"/>
      <c r="Q236" s="1235"/>
      <c r="R236" s="1235"/>
      <c r="S236" s="1235"/>
      <c r="T236" s="1236"/>
      <c r="U236" s="663"/>
      <c r="V236" s="664"/>
      <c r="W236" s="664"/>
      <c r="X236" s="664"/>
    </row>
    <row r="237" spans="1:24" s="627" customFormat="1" ht="12.95" customHeight="1">
      <c r="A237" s="625"/>
      <c r="B237" s="1205" t="s">
        <v>211</v>
      </c>
      <c r="C237" s="1206"/>
      <c r="D237" s="1209" t="s">
        <v>170</v>
      </c>
      <c r="E237" s="1209"/>
      <c r="F237" s="1209"/>
      <c r="G237" s="1209"/>
      <c r="H237" s="1209"/>
      <c r="I237" s="1209"/>
      <c r="J237" s="1209"/>
      <c r="K237" s="1213" t="s">
        <v>977</v>
      </c>
      <c r="L237" s="1214"/>
      <c r="M237" s="1214"/>
      <c r="N237" s="1214"/>
      <c r="O237" s="1214"/>
      <c r="P237" s="1214"/>
      <c r="Q237" s="1214"/>
      <c r="R237" s="1214"/>
      <c r="S237" s="1215"/>
      <c r="T237" s="1216" t="s">
        <v>978</v>
      </c>
      <c r="U237" s="626"/>
    </row>
    <row r="238" spans="1:24" s="628" customFormat="1" ht="12.95" customHeight="1" thickBot="1">
      <c r="B238" s="1207"/>
      <c r="C238" s="1208"/>
      <c r="D238" s="1209"/>
      <c r="E238" s="1209"/>
      <c r="F238" s="1209"/>
      <c r="G238" s="1209"/>
      <c r="H238" s="1209"/>
      <c r="I238" s="1209"/>
      <c r="J238" s="1209"/>
      <c r="K238" s="629" t="s">
        <v>212</v>
      </c>
      <c r="L238" s="629" t="s">
        <v>213</v>
      </c>
      <c r="M238" s="629" t="s">
        <v>175</v>
      </c>
      <c r="N238" s="629" t="s">
        <v>176</v>
      </c>
      <c r="O238" s="629" t="s">
        <v>214</v>
      </c>
      <c r="P238" s="629" t="s">
        <v>177</v>
      </c>
      <c r="Q238" s="629" t="s">
        <v>178</v>
      </c>
      <c r="R238" s="629" t="s">
        <v>201</v>
      </c>
      <c r="S238" s="629" t="s">
        <v>215</v>
      </c>
      <c r="T238" s="1217"/>
      <c r="U238" s="630"/>
    </row>
    <row r="239" spans="1:24" s="628" customFormat="1" ht="14.45" customHeight="1" thickBot="1">
      <c r="B239" s="1218" t="s">
        <v>1013</v>
      </c>
      <c r="C239" s="1219"/>
      <c r="D239" s="1031" t="s">
        <v>1014</v>
      </c>
      <c r="E239" s="1032"/>
      <c r="F239" s="1032"/>
      <c r="G239" s="1032"/>
      <c r="H239" s="1032"/>
      <c r="I239" s="1032"/>
      <c r="J239" s="1032"/>
      <c r="K239" s="631"/>
      <c r="L239" s="632"/>
      <c r="M239" s="632"/>
      <c r="N239" s="633"/>
      <c r="O239" s="632"/>
      <c r="P239" s="632"/>
      <c r="Q239" s="632"/>
      <c r="R239" s="632"/>
      <c r="S239" s="632"/>
      <c r="T239" s="634"/>
      <c r="U239" s="635"/>
    </row>
    <row r="240" spans="1:24" s="628" customFormat="1" ht="14.45" customHeight="1">
      <c r="B240" s="1220"/>
      <c r="C240" s="1221"/>
      <c r="D240" s="1224"/>
      <c r="E240" s="1225"/>
      <c r="F240" s="1225"/>
      <c r="G240" s="1225"/>
      <c r="H240" s="1225"/>
      <c r="I240" s="1225"/>
      <c r="J240" s="1225"/>
      <c r="K240" s="636">
        <v>26.8</v>
      </c>
      <c r="L240" s="636">
        <v>11.9</v>
      </c>
      <c r="M240" s="636">
        <v>3.9</v>
      </c>
      <c r="N240" s="637">
        <v>56.1</v>
      </c>
      <c r="O240" s="636"/>
      <c r="P240" s="636"/>
      <c r="Q240" s="636"/>
      <c r="R240" s="636"/>
      <c r="S240" s="636">
        <v>0</v>
      </c>
      <c r="T240" s="636">
        <v>1.2</v>
      </c>
      <c r="U240" s="635"/>
    </row>
    <row r="241" spans="1:24" s="628" customFormat="1" ht="14.45" customHeight="1">
      <c r="B241" s="1222"/>
      <c r="C241" s="1223"/>
      <c r="D241" s="1034"/>
      <c r="E241" s="1035"/>
      <c r="F241" s="1035"/>
      <c r="G241" s="1035"/>
      <c r="H241" s="1035"/>
      <c r="I241" s="1035"/>
      <c r="J241" s="1035"/>
      <c r="K241" s="638">
        <v>28.3</v>
      </c>
      <c r="L241" s="638">
        <v>11.4</v>
      </c>
      <c r="M241" s="638">
        <v>3.9</v>
      </c>
      <c r="N241" s="639">
        <v>55.5</v>
      </c>
      <c r="O241" s="638"/>
      <c r="P241" s="638"/>
      <c r="Q241" s="638"/>
      <c r="R241" s="638"/>
      <c r="S241" s="638">
        <v>0</v>
      </c>
      <c r="T241" s="638">
        <v>0.9</v>
      </c>
      <c r="U241" s="635"/>
    </row>
    <row r="242" spans="1:24" s="238" customFormat="1" ht="14.45" customHeight="1">
      <c r="A242" s="179"/>
      <c r="B242" s="331"/>
      <c r="C242" s="1226" t="s">
        <v>216</v>
      </c>
      <c r="D242" s="1226"/>
      <c r="E242" s="1226"/>
      <c r="F242" s="1226"/>
      <c r="G242" s="1226"/>
      <c r="H242" s="1226"/>
      <c r="I242" s="1226"/>
      <c r="J242" s="332"/>
      <c r="K242" s="239">
        <f>K239-K241</f>
        <v>-28.3</v>
      </c>
      <c r="L242" s="239">
        <f t="shared" ref="L242:T242" si="22">L239-L241</f>
        <v>-11.4</v>
      </c>
      <c r="M242" s="239">
        <f t="shared" si="22"/>
        <v>-3.9</v>
      </c>
      <c r="N242" s="239">
        <f t="shared" si="22"/>
        <v>-55.5</v>
      </c>
      <c r="O242" s="239">
        <f t="shared" si="22"/>
        <v>0</v>
      </c>
      <c r="P242" s="239">
        <f t="shared" si="22"/>
        <v>0</v>
      </c>
      <c r="Q242" s="239">
        <f t="shared" si="22"/>
        <v>0</v>
      </c>
      <c r="R242" s="239">
        <f t="shared" si="22"/>
        <v>0</v>
      </c>
      <c r="S242" s="239">
        <f t="shared" si="22"/>
        <v>0</v>
      </c>
      <c r="T242" s="239">
        <f t="shared" si="22"/>
        <v>-0.9</v>
      </c>
      <c r="U242" s="237"/>
    </row>
    <row r="243" spans="1:24" s="238" customFormat="1" ht="37.5" customHeight="1">
      <c r="A243" s="179"/>
      <c r="B243" s="331"/>
      <c r="C243" s="1227"/>
      <c r="D243" s="1227"/>
      <c r="E243" s="1227"/>
      <c r="F243" s="1227"/>
      <c r="G243" s="1227"/>
      <c r="H243" s="1227"/>
      <c r="I243" s="1227"/>
      <c r="J243" s="240" t="s">
        <v>217</v>
      </c>
      <c r="K243" s="241"/>
      <c r="L243" s="241"/>
      <c r="M243" s="241"/>
      <c r="N243" s="241"/>
      <c r="O243" s="241"/>
      <c r="P243" s="241"/>
      <c r="Q243" s="241"/>
      <c r="R243" s="241"/>
      <c r="S243" s="241"/>
      <c r="T243" s="241"/>
      <c r="U243" s="237"/>
    </row>
    <row r="244" spans="1:24" s="659" customFormat="1" ht="5.45" customHeight="1">
      <c r="B244" s="660"/>
      <c r="C244" s="661"/>
      <c r="D244" s="662"/>
      <c r="E244" s="662"/>
      <c r="F244" s="662"/>
      <c r="G244" s="662"/>
      <c r="H244" s="662"/>
      <c r="I244" s="662"/>
      <c r="J244" s="662"/>
      <c r="K244" s="1228"/>
      <c r="L244" s="1229"/>
      <c r="M244" s="1229"/>
      <c r="N244" s="1229"/>
      <c r="O244" s="1229"/>
      <c r="P244" s="1229"/>
      <c r="Q244" s="1229"/>
      <c r="R244" s="1229"/>
      <c r="S244" s="1229"/>
      <c r="T244" s="1230"/>
      <c r="U244" s="663"/>
      <c r="V244" s="664"/>
      <c r="W244" s="664"/>
      <c r="X244" s="664"/>
    </row>
    <row r="245" spans="1:24" s="659" customFormat="1" ht="95.25" customHeight="1">
      <c r="B245" s="665"/>
      <c r="C245" s="666"/>
      <c r="D245" s="667"/>
      <c r="E245" s="667"/>
      <c r="F245" s="667"/>
      <c r="G245" s="667"/>
      <c r="H245" s="667"/>
      <c r="I245" s="667"/>
      <c r="J245" s="667"/>
      <c r="K245" s="1231"/>
      <c r="L245" s="1232"/>
      <c r="M245" s="1232"/>
      <c r="N245" s="1232"/>
      <c r="O245" s="1232"/>
      <c r="P245" s="1232"/>
      <c r="Q245" s="1232"/>
      <c r="R245" s="1232"/>
      <c r="S245" s="1232"/>
      <c r="T245" s="1233"/>
      <c r="U245" s="663"/>
      <c r="V245" s="664"/>
      <c r="W245" s="664"/>
      <c r="X245" s="664"/>
    </row>
    <row r="246" spans="1:24" s="659" customFormat="1" ht="5.45" customHeight="1">
      <c r="B246" s="668"/>
      <c r="C246" s="669"/>
      <c r="D246" s="670"/>
      <c r="E246" s="670"/>
      <c r="F246" s="670"/>
      <c r="G246" s="670"/>
      <c r="H246" s="670"/>
      <c r="I246" s="670"/>
      <c r="J246" s="670"/>
      <c r="K246" s="1234"/>
      <c r="L246" s="1235"/>
      <c r="M246" s="1235"/>
      <c r="N246" s="1235"/>
      <c r="O246" s="1235"/>
      <c r="P246" s="1235"/>
      <c r="Q246" s="1235"/>
      <c r="R246" s="1235"/>
      <c r="S246" s="1235"/>
      <c r="T246" s="1236"/>
      <c r="U246" s="663"/>
      <c r="V246" s="664"/>
      <c r="W246" s="664"/>
      <c r="X246" s="664"/>
    </row>
    <row r="247" spans="1:24" s="627" customFormat="1" ht="12.95" customHeight="1">
      <c r="A247" s="625"/>
      <c r="B247" s="1205" t="s">
        <v>211</v>
      </c>
      <c r="C247" s="1206"/>
      <c r="D247" s="1209" t="s">
        <v>170</v>
      </c>
      <c r="E247" s="1209"/>
      <c r="F247" s="1209"/>
      <c r="G247" s="1209"/>
      <c r="H247" s="1209"/>
      <c r="I247" s="1209"/>
      <c r="J247" s="1209"/>
      <c r="K247" s="1213" t="s">
        <v>977</v>
      </c>
      <c r="L247" s="1214"/>
      <c r="M247" s="1214"/>
      <c r="N247" s="1214"/>
      <c r="O247" s="1214"/>
      <c r="P247" s="1214"/>
      <c r="Q247" s="1214"/>
      <c r="R247" s="1214"/>
      <c r="S247" s="1215"/>
      <c r="T247" s="1216" t="s">
        <v>978</v>
      </c>
      <c r="U247" s="626"/>
    </row>
    <row r="248" spans="1:24" s="628" customFormat="1" ht="12.95" customHeight="1" thickBot="1">
      <c r="B248" s="1207"/>
      <c r="C248" s="1208"/>
      <c r="D248" s="1209"/>
      <c r="E248" s="1209"/>
      <c r="F248" s="1209"/>
      <c r="G248" s="1209"/>
      <c r="H248" s="1209"/>
      <c r="I248" s="1209"/>
      <c r="J248" s="1209"/>
      <c r="K248" s="629" t="s">
        <v>212</v>
      </c>
      <c r="L248" s="629" t="s">
        <v>213</v>
      </c>
      <c r="M248" s="629" t="s">
        <v>175</v>
      </c>
      <c r="N248" s="629" t="s">
        <v>176</v>
      </c>
      <c r="O248" s="629" t="s">
        <v>214</v>
      </c>
      <c r="P248" s="629" t="s">
        <v>177</v>
      </c>
      <c r="Q248" s="629" t="s">
        <v>178</v>
      </c>
      <c r="R248" s="629" t="s">
        <v>201</v>
      </c>
      <c r="S248" s="629" t="s">
        <v>215</v>
      </c>
      <c r="T248" s="1217"/>
      <c r="U248" s="630"/>
    </row>
    <row r="249" spans="1:24" s="628" customFormat="1" ht="14.45" customHeight="1" thickBot="1">
      <c r="B249" s="1218" t="s">
        <v>1015</v>
      </c>
      <c r="C249" s="1219"/>
      <c r="D249" s="1031" t="s">
        <v>1016</v>
      </c>
      <c r="E249" s="1032"/>
      <c r="F249" s="1032"/>
      <c r="G249" s="1032"/>
      <c r="H249" s="1032"/>
      <c r="I249" s="1032"/>
      <c r="J249" s="1032"/>
      <c r="K249" s="631"/>
      <c r="L249" s="632"/>
      <c r="M249" s="633"/>
      <c r="N249" s="632"/>
      <c r="O249" s="632"/>
      <c r="P249" s="632"/>
      <c r="Q249" s="632"/>
      <c r="R249" s="632"/>
      <c r="S249" s="632"/>
      <c r="T249" s="634"/>
      <c r="U249" s="635"/>
    </row>
    <row r="250" spans="1:24" s="628" customFormat="1" ht="14.45" customHeight="1">
      <c r="B250" s="1220"/>
      <c r="C250" s="1221"/>
      <c r="D250" s="1224"/>
      <c r="E250" s="1225"/>
      <c r="F250" s="1225"/>
      <c r="G250" s="1225"/>
      <c r="H250" s="1225"/>
      <c r="I250" s="1225"/>
      <c r="J250" s="1225"/>
      <c r="K250" s="636">
        <v>7.2</v>
      </c>
      <c r="L250" s="636">
        <v>0.9</v>
      </c>
      <c r="M250" s="637">
        <v>83.4</v>
      </c>
      <c r="N250" s="636">
        <v>7.4</v>
      </c>
      <c r="O250" s="636"/>
      <c r="P250" s="636"/>
      <c r="Q250" s="636"/>
      <c r="R250" s="636"/>
      <c r="S250" s="636">
        <v>0</v>
      </c>
      <c r="T250" s="636">
        <v>1.1000000000000001</v>
      </c>
      <c r="U250" s="635"/>
    </row>
    <row r="251" spans="1:24" s="628" customFormat="1" ht="14.45" customHeight="1">
      <c r="B251" s="1222"/>
      <c r="C251" s="1223"/>
      <c r="D251" s="1034"/>
      <c r="E251" s="1035"/>
      <c r="F251" s="1035"/>
      <c r="G251" s="1035"/>
      <c r="H251" s="1035"/>
      <c r="I251" s="1035"/>
      <c r="J251" s="1035"/>
      <c r="K251" s="638">
        <v>7.6</v>
      </c>
      <c r="L251" s="638">
        <v>0.6</v>
      </c>
      <c r="M251" s="639">
        <v>84.1</v>
      </c>
      <c r="N251" s="638">
        <v>7</v>
      </c>
      <c r="O251" s="638"/>
      <c r="P251" s="638"/>
      <c r="Q251" s="638"/>
      <c r="R251" s="638"/>
      <c r="S251" s="638">
        <v>0</v>
      </c>
      <c r="T251" s="638">
        <v>0.7</v>
      </c>
      <c r="U251" s="635"/>
    </row>
    <row r="252" spans="1:24" s="238" customFormat="1" ht="14.45" customHeight="1">
      <c r="A252" s="179"/>
      <c r="B252" s="331"/>
      <c r="C252" s="1226" t="s">
        <v>216</v>
      </c>
      <c r="D252" s="1226"/>
      <c r="E252" s="1226"/>
      <c r="F252" s="1226"/>
      <c r="G252" s="1226"/>
      <c r="H252" s="1226"/>
      <c r="I252" s="1226"/>
      <c r="J252" s="332"/>
      <c r="K252" s="239">
        <f>K249-K251</f>
        <v>-7.6</v>
      </c>
      <c r="L252" s="239">
        <f t="shared" ref="L252:T252" si="23">L249-L251</f>
        <v>-0.6</v>
      </c>
      <c r="M252" s="239">
        <f t="shared" si="23"/>
        <v>-84.1</v>
      </c>
      <c r="N252" s="239">
        <f t="shared" si="23"/>
        <v>-7</v>
      </c>
      <c r="O252" s="239">
        <f t="shared" si="23"/>
        <v>0</v>
      </c>
      <c r="P252" s="239">
        <f t="shared" si="23"/>
        <v>0</v>
      </c>
      <c r="Q252" s="239">
        <f t="shared" si="23"/>
        <v>0</v>
      </c>
      <c r="R252" s="239">
        <f t="shared" si="23"/>
        <v>0</v>
      </c>
      <c r="S252" s="239">
        <f t="shared" si="23"/>
        <v>0</v>
      </c>
      <c r="T252" s="239">
        <f t="shared" si="23"/>
        <v>-0.7</v>
      </c>
      <c r="U252" s="237"/>
    </row>
    <row r="253" spans="1:24" s="238" customFormat="1" ht="37.5" customHeight="1">
      <c r="A253" s="179"/>
      <c r="B253" s="331"/>
      <c r="C253" s="1227"/>
      <c r="D253" s="1227"/>
      <c r="E253" s="1227"/>
      <c r="F253" s="1227"/>
      <c r="G253" s="1227"/>
      <c r="H253" s="1227"/>
      <c r="I253" s="1227"/>
      <c r="J253" s="240" t="s">
        <v>217</v>
      </c>
      <c r="K253" s="241"/>
      <c r="L253" s="241"/>
      <c r="M253" s="241"/>
      <c r="N253" s="241"/>
      <c r="O253" s="241"/>
      <c r="P253" s="241"/>
      <c r="Q253" s="241"/>
      <c r="R253" s="241"/>
      <c r="S253" s="241"/>
      <c r="T253" s="241"/>
      <c r="U253" s="237"/>
    </row>
    <row r="254" spans="1:24" s="659" customFormat="1" ht="5.45" customHeight="1">
      <c r="B254" s="660"/>
      <c r="C254" s="661"/>
      <c r="D254" s="662"/>
      <c r="E254" s="662"/>
      <c r="F254" s="662"/>
      <c r="G254" s="662"/>
      <c r="H254" s="662"/>
      <c r="I254" s="662"/>
      <c r="J254" s="662"/>
      <c r="K254" s="1228"/>
      <c r="L254" s="1229"/>
      <c r="M254" s="1229"/>
      <c r="N254" s="1229"/>
      <c r="O254" s="1229"/>
      <c r="P254" s="1229"/>
      <c r="Q254" s="1229"/>
      <c r="R254" s="1229"/>
      <c r="S254" s="1229"/>
      <c r="T254" s="1230"/>
      <c r="U254" s="663"/>
      <c r="V254" s="664"/>
      <c r="W254" s="664"/>
      <c r="X254" s="664"/>
    </row>
    <row r="255" spans="1:24" s="659" customFormat="1" ht="95.25" customHeight="1">
      <c r="B255" s="665"/>
      <c r="C255" s="666"/>
      <c r="D255" s="667"/>
      <c r="E255" s="667"/>
      <c r="F255" s="667"/>
      <c r="G255" s="667"/>
      <c r="H255" s="667"/>
      <c r="I255" s="667"/>
      <c r="J255" s="667"/>
      <c r="K255" s="1231"/>
      <c r="L255" s="1232"/>
      <c r="M255" s="1232"/>
      <c r="N255" s="1232"/>
      <c r="O255" s="1232"/>
      <c r="P255" s="1232"/>
      <c r="Q255" s="1232"/>
      <c r="R255" s="1232"/>
      <c r="S255" s="1232"/>
      <c r="T255" s="1233"/>
      <c r="U255" s="663"/>
      <c r="V255" s="664"/>
      <c r="W255" s="664"/>
      <c r="X255" s="664"/>
    </row>
    <row r="256" spans="1:24" s="659" customFormat="1" ht="5.45" customHeight="1">
      <c r="B256" s="668"/>
      <c r="C256" s="669"/>
      <c r="D256" s="670"/>
      <c r="E256" s="670"/>
      <c r="F256" s="670"/>
      <c r="G256" s="670"/>
      <c r="H256" s="670"/>
      <c r="I256" s="670"/>
      <c r="J256" s="670"/>
      <c r="K256" s="1234"/>
      <c r="L256" s="1235"/>
      <c r="M256" s="1235"/>
      <c r="N256" s="1235"/>
      <c r="O256" s="1235"/>
      <c r="P256" s="1235"/>
      <c r="Q256" s="1235"/>
      <c r="R256" s="1235"/>
      <c r="S256" s="1235"/>
      <c r="T256" s="1236"/>
      <c r="U256" s="663"/>
      <c r="V256" s="664"/>
      <c r="W256" s="664"/>
      <c r="X256" s="664"/>
    </row>
    <row r="257" spans="1:24" s="627" customFormat="1" ht="12.95" customHeight="1">
      <c r="A257" s="625"/>
      <c r="B257" s="1205" t="s">
        <v>211</v>
      </c>
      <c r="C257" s="1206"/>
      <c r="D257" s="1209" t="s">
        <v>170</v>
      </c>
      <c r="E257" s="1209"/>
      <c r="F257" s="1209"/>
      <c r="G257" s="1209"/>
      <c r="H257" s="1209"/>
      <c r="I257" s="1209"/>
      <c r="J257" s="1209"/>
      <c r="K257" s="1213" t="s">
        <v>977</v>
      </c>
      <c r="L257" s="1214"/>
      <c r="M257" s="1214"/>
      <c r="N257" s="1214"/>
      <c r="O257" s="1214"/>
      <c r="P257" s="1214"/>
      <c r="Q257" s="1214"/>
      <c r="R257" s="1214"/>
      <c r="S257" s="1215"/>
      <c r="T257" s="1216" t="s">
        <v>978</v>
      </c>
      <c r="U257" s="626"/>
    </row>
    <row r="258" spans="1:24" s="628" customFormat="1" ht="12.95" customHeight="1" thickBot="1">
      <c r="B258" s="1207"/>
      <c r="C258" s="1208"/>
      <c r="D258" s="1209"/>
      <c r="E258" s="1209"/>
      <c r="F258" s="1209"/>
      <c r="G258" s="1209"/>
      <c r="H258" s="1209"/>
      <c r="I258" s="1209"/>
      <c r="J258" s="1209"/>
      <c r="K258" s="629" t="s">
        <v>212</v>
      </c>
      <c r="L258" s="629" t="s">
        <v>213</v>
      </c>
      <c r="M258" s="629" t="s">
        <v>175</v>
      </c>
      <c r="N258" s="629" t="s">
        <v>176</v>
      </c>
      <c r="O258" s="629" t="s">
        <v>214</v>
      </c>
      <c r="P258" s="629" t="s">
        <v>177</v>
      </c>
      <c r="Q258" s="629" t="s">
        <v>178</v>
      </c>
      <c r="R258" s="629" t="s">
        <v>201</v>
      </c>
      <c r="S258" s="629" t="s">
        <v>215</v>
      </c>
      <c r="T258" s="1217"/>
      <c r="U258" s="630"/>
    </row>
    <row r="259" spans="1:24" s="628" customFormat="1" ht="14.45" customHeight="1" thickBot="1">
      <c r="B259" s="1218" t="s">
        <v>1017</v>
      </c>
      <c r="C259" s="1219"/>
      <c r="D259" s="1031" t="s">
        <v>1018</v>
      </c>
      <c r="E259" s="1032"/>
      <c r="F259" s="1032"/>
      <c r="G259" s="1032"/>
      <c r="H259" s="1032"/>
      <c r="I259" s="1032"/>
      <c r="J259" s="1032"/>
      <c r="K259" s="655"/>
      <c r="L259" s="632"/>
      <c r="M259" s="632"/>
      <c r="N259" s="632"/>
      <c r="O259" s="632"/>
      <c r="P259" s="632"/>
      <c r="Q259" s="632"/>
      <c r="R259" s="632"/>
      <c r="S259" s="632"/>
      <c r="T259" s="634"/>
      <c r="U259" s="635"/>
    </row>
    <row r="260" spans="1:24" s="628" customFormat="1" ht="14.45" customHeight="1">
      <c r="B260" s="1220"/>
      <c r="C260" s="1221"/>
      <c r="D260" s="1224"/>
      <c r="E260" s="1225"/>
      <c r="F260" s="1225"/>
      <c r="G260" s="1225"/>
      <c r="H260" s="1225"/>
      <c r="I260" s="1225"/>
      <c r="J260" s="1225"/>
      <c r="K260" s="637">
        <v>73.5</v>
      </c>
      <c r="L260" s="636">
        <v>13.8</v>
      </c>
      <c r="M260" s="636">
        <v>4</v>
      </c>
      <c r="N260" s="636">
        <v>7.6</v>
      </c>
      <c r="O260" s="636"/>
      <c r="P260" s="636"/>
      <c r="Q260" s="636"/>
      <c r="R260" s="636"/>
      <c r="S260" s="636">
        <v>0</v>
      </c>
      <c r="T260" s="636">
        <v>1.1000000000000001</v>
      </c>
      <c r="U260" s="635"/>
    </row>
    <row r="261" spans="1:24" s="628" customFormat="1" ht="14.45" customHeight="1">
      <c r="B261" s="1222"/>
      <c r="C261" s="1223"/>
      <c r="D261" s="1034"/>
      <c r="E261" s="1035"/>
      <c r="F261" s="1035"/>
      <c r="G261" s="1035"/>
      <c r="H261" s="1035"/>
      <c r="I261" s="1035"/>
      <c r="J261" s="1035"/>
      <c r="K261" s="639">
        <v>70.8</v>
      </c>
      <c r="L261" s="638">
        <v>16</v>
      </c>
      <c r="M261" s="638">
        <v>4.0999999999999996</v>
      </c>
      <c r="N261" s="638">
        <v>8.3000000000000007</v>
      </c>
      <c r="O261" s="638"/>
      <c r="P261" s="638"/>
      <c r="Q261" s="638"/>
      <c r="R261" s="638"/>
      <c r="S261" s="638">
        <v>0</v>
      </c>
      <c r="T261" s="638">
        <v>0.8</v>
      </c>
      <c r="U261" s="635"/>
    </row>
    <row r="262" spans="1:24" s="238" customFormat="1" ht="14.45" customHeight="1">
      <c r="A262" s="179"/>
      <c r="B262" s="331"/>
      <c r="C262" s="1226" t="s">
        <v>216</v>
      </c>
      <c r="D262" s="1226"/>
      <c r="E262" s="1226"/>
      <c r="F262" s="1226"/>
      <c r="G262" s="1226"/>
      <c r="H262" s="1226"/>
      <c r="I262" s="1226"/>
      <c r="J262" s="332"/>
      <c r="K262" s="239">
        <f>K259-K261</f>
        <v>-70.8</v>
      </c>
      <c r="L262" s="239">
        <f t="shared" ref="L262:T262" si="24">L259-L261</f>
        <v>-16</v>
      </c>
      <c r="M262" s="239">
        <f t="shared" si="24"/>
        <v>-4.0999999999999996</v>
      </c>
      <c r="N262" s="239">
        <f t="shared" si="24"/>
        <v>-8.3000000000000007</v>
      </c>
      <c r="O262" s="239">
        <f t="shared" si="24"/>
        <v>0</v>
      </c>
      <c r="P262" s="239">
        <f t="shared" si="24"/>
        <v>0</v>
      </c>
      <c r="Q262" s="239">
        <f t="shared" si="24"/>
        <v>0</v>
      </c>
      <c r="R262" s="239">
        <f t="shared" si="24"/>
        <v>0</v>
      </c>
      <c r="S262" s="239">
        <f t="shared" si="24"/>
        <v>0</v>
      </c>
      <c r="T262" s="239">
        <f t="shared" si="24"/>
        <v>-0.8</v>
      </c>
      <c r="U262" s="237"/>
    </row>
    <row r="263" spans="1:24" s="238" customFormat="1" ht="37.5" customHeight="1">
      <c r="A263" s="179"/>
      <c r="B263" s="331"/>
      <c r="C263" s="1227"/>
      <c r="D263" s="1227"/>
      <c r="E263" s="1227"/>
      <c r="F263" s="1227"/>
      <c r="G263" s="1227"/>
      <c r="H263" s="1227"/>
      <c r="I263" s="1227"/>
      <c r="J263" s="240" t="s">
        <v>217</v>
      </c>
      <c r="K263" s="241"/>
      <c r="L263" s="241"/>
      <c r="M263" s="241"/>
      <c r="N263" s="241"/>
      <c r="O263" s="241"/>
      <c r="P263" s="241"/>
      <c r="Q263" s="241"/>
      <c r="R263" s="241"/>
      <c r="S263" s="241"/>
      <c r="T263" s="241"/>
      <c r="U263" s="237"/>
    </row>
    <row r="264" spans="1:24" s="659" customFormat="1" ht="5.45" customHeight="1">
      <c r="B264" s="660"/>
      <c r="C264" s="661"/>
      <c r="D264" s="662"/>
      <c r="E264" s="662"/>
      <c r="F264" s="662"/>
      <c r="G264" s="662"/>
      <c r="H264" s="662"/>
      <c r="I264" s="662"/>
      <c r="J264" s="662"/>
      <c r="K264" s="1228"/>
      <c r="L264" s="1229"/>
      <c r="M264" s="1229"/>
      <c r="N264" s="1229"/>
      <c r="O264" s="1229"/>
      <c r="P264" s="1229"/>
      <c r="Q264" s="1229"/>
      <c r="R264" s="1229"/>
      <c r="S264" s="1229"/>
      <c r="T264" s="1230"/>
      <c r="U264" s="663"/>
      <c r="V264" s="664"/>
      <c r="W264" s="664"/>
      <c r="X264" s="664"/>
    </row>
    <row r="265" spans="1:24" s="659" customFormat="1" ht="95.25" customHeight="1">
      <c r="B265" s="665"/>
      <c r="C265" s="666"/>
      <c r="D265" s="667"/>
      <c r="E265" s="667"/>
      <c r="F265" s="667"/>
      <c r="G265" s="667"/>
      <c r="H265" s="667"/>
      <c r="I265" s="667"/>
      <c r="J265" s="667"/>
      <c r="K265" s="1231"/>
      <c r="L265" s="1232"/>
      <c r="M265" s="1232"/>
      <c r="N265" s="1232"/>
      <c r="O265" s="1232"/>
      <c r="P265" s="1232"/>
      <c r="Q265" s="1232"/>
      <c r="R265" s="1232"/>
      <c r="S265" s="1232"/>
      <c r="T265" s="1233"/>
      <c r="U265" s="663"/>
      <c r="V265" s="664"/>
      <c r="W265" s="664"/>
      <c r="X265" s="664"/>
    </row>
    <row r="266" spans="1:24" s="659" customFormat="1" ht="5.45" customHeight="1">
      <c r="B266" s="668"/>
      <c r="C266" s="669"/>
      <c r="D266" s="670"/>
      <c r="E266" s="670"/>
      <c r="F266" s="670"/>
      <c r="G266" s="670"/>
      <c r="H266" s="670"/>
      <c r="I266" s="670"/>
      <c r="J266" s="670"/>
      <c r="K266" s="1234"/>
      <c r="L266" s="1235"/>
      <c r="M266" s="1235"/>
      <c r="N266" s="1235"/>
      <c r="O266" s="1235"/>
      <c r="P266" s="1235"/>
      <c r="Q266" s="1235"/>
      <c r="R266" s="1235"/>
      <c r="S266" s="1235"/>
      <c r="T266" s="1236"/>
      <c r="U266" s="663"/>
      <c r="V266" s="664"/>
      <c r="W266" s="664"/>
      <c r="X266" s="664"/>
    </row>
    <row r="267" spans="1:24" s="627" customFormat="1" ht="12.95" customHeight="1">
      <c r="A267" s="625"/>
      <c r="B267" s="1205" t="s">
        <v>211</v>
      </c>
      <c r="C267" s="1206"/>
      <c r="D267" s="1209" t="s">
        <v>170</v>
      </c>
      <c r="E267" s="1209"/>
      <c r="F267" s="1209"/>
      <c r="G267" s="1209"/>
      <c r="H267" s="1209"/>
      <c r="I267" s="1209"/>
      <c r="J267" s="1209"/>
      <c r="K267" s="1213" t="s">
        <v>977</v>
      </c>
      <c r="L267" s="1214"/>
      <c r="M267" s="1214"/>
      <c r="N267" s="1214"/>
      <c r="O267" s="1214"/>
      <c r="P267" s="1214"/>
      <c r="Q267" s="1214"/>
      <c r="R267" s="1214"/>
      <c r="S267" s="1215"/>
      <c r="T267" s="1216" t="s">
        <v>978</v>
      </c>
      <c r="U267" s="626"/>
    </row>
    <row r="268" spans="1:24" s="628" customFormat="1" ht="12.95" customHeight="1" thickBot="1">
      <c r="B268" s="1207"/>
      <c r="C268" s="1208"/>
      <c r="D268" s="1209"/>
      <c r="E268" s="1209"/>
      <c r="F268" s="1209"/>
      <c r="G268" s="1209"/>
      <c r="H268" s="1209"/>
      <c r="I268" s="1209"/>
      <c r="J268" s="1209"/>
      <c r="K268" s="629" t="s">
        <v>212</v>
      </c>
      <c r="L268" s="629" t="s">
        <v>213</v>
      </c>
      <c r="M268" s="629" t="s">
        <v>175</v>
      </c>
      <c r="N268" s="629" t="s">
        <v>176</v>
      </c>
      <c r="O268" s="629" t="s">
        <v>214</v>
      </c>
      <c r="P268" s="629" t="s">
        <v>177</v>
      </c>
      <c r="Q268" s="629" t="s">
        <v>178</v>
      </c>
      <c r="R268" s="629" t="s">
        <v>201</v>
      </c>
      <c r="S268" s="629" t="s">
        <v>215</v>
      </c>
      <c r="T268" s="1217"/>
      <c r="U268" s="630"/>
    </row>
    <row r="269" spans="1:24" s="628" customFormat="1" ht="14.45" customHeight="1" thickBot="1">
      <c r="B269" s="1218" t="s">
        <v>1019</v>
      </c>
      <c r="C269" s="1219"/>
      <c r="D269" s="1031" t="s">
        <v>1020</v>
      </c>
      <c r="E269" s="1032"/>
      <c r="F269" s="1032"/>
      <c r="G269" s="1032"/>
      <c r="H269" s="1032"/>
      <c r="I269" s="1032"/>
      <c r="J269" s="1032"/>
      <c r="K269" s="631"/>
      <c r="L269" s="632"/>
      <c r="M269" s="633"/>
      <c r="N269" s="632"/>
      <c r="O269" s="632"/>
      <c r="P269" s="632"/>
      <c r="Q269" s="632"/>
      <c r="R269" s="632"/>
      <c r="S269" s="632"/>
      <c r="T269" s="634"/>
      <c r="U269" s="635"/>
    </row>
    <row r="270" spans="1:24" s="628" customFormat="1" ht="14.45" customHeight="1">
      <c r="B270" s="1220"/>
      <c r="C270" s="1221"/>
      <c r="D270" s="1224"/>
      <c r="E270" s="1225"/>
      <c r="F270" s="1225"/>
      <c r="G270" s="1225"/>
      <c r="H270" s="1225"/>
      <c r="I270" s="1225"/>
      <c r="J270" s="1225"/>
      <c r="K270" s="636">
        <v>3.5</v>
      </c>
      <c r="L270" s="636">
        <v>22.4</v>
      </c>
      <c r="M270" s="637">
        <v>46.2</v>
      </c>
      <c r="N270" s="636">
        <v>26.7</v>
      </c>
      <c r="O270" s="636"/>
      <c r="P270" s="636"/>
      <c r="Q270" s="636"/>
      <c r="R270" s="636"/>
      <c r="S270" s="636">
        <v>0.1</v>
      </c>
      <c r="T270" s="636">
        <v>1</v>
      </c>
      <c r="U270" s="635"/>
    </row>
    <row r="271" spans="1:24" s="628" customFormat="1" ht="14.45" customHeight="1">
      <c r="B271" s="1222"/>
      <c r="C271" s="1223"/>
      <c r="D271" s="1034"/>
      <c r="E271" s="1035"/>
      <c r="F271" s="1035"/>
      <c r="G271" s="1035"/>
      <c r="H271" s="1035"/>
      <c r="I271" s="1035"/>
      <c r="J271" s="1035"/>
      <c r="K271" s="638">
        <v>3.1</v>
      </c>
      <c r="L271" s="638">
        <v>20.8</v>
      </c>
      <c r="M271" s="639">
        <v>49</v>
      </c>
      <c r="N271" s="638">
        <v>26.3</v>
      </c>
      <c r="O271" s="638"/>
      <c r="P271" s="638"/>
      <c r="Q271" s="638"/>
      <c r="R271" s="638"/>
      <c r="S271" s="638">
        <v>0</v>
      </c>
      <c r="T271" s="638">
        <v>0.7</v>
      </c>
      <c r="U271" s="635"/>
    </row>
    <row r="272" spans="1:24" s="238" customFormat="1" ht="14.45" customHeight="1">
      <c r="A272" s="179"/>
      <c r="B272" s="331"/>
      <c r="C272" s="1226" t="s">
        <v>216</v>
      </c>
      <c r="D272" s="1226"/>
      <c r="E272" s="1226"/>
      <c r="F272" s="1226"/>
      <c r="G272" s="1226"/>
      <c r="H272" s="1226"/>
      <c r="I272" s="1226"/>
      <c r="J272" s="332"/>
      <c r="K272" s="239">
        <f>K269-K271</f>
        <v>-3.1</v>
      </c>
      <c r="L272" s="239">
        <f t="shared" ref="L272:T272" si="25">L269-L271</f>
        <v>-20.8</v>
      </c>
      <c r="M272" s="239">
        <f t="shared" si="25"/>
        <v>-49</v>
      </c>
      <c r="N272" s="239">
        <f t="shared" si="25"/>
        <v>-26.3</v>
      </c>
      <c r="O272" s="239">
        <f t="shared" si="25"/>
        <v>0</v>
      </c>
      <c r="P272" s="239">
        <f t="shared" si="25"/>
        <v>0</v>
      </c>
      <c r="Q272" s="239">
        <f t="shared" si="25"/>
        <v>0</v>
      </c>
      <c r="R272" s="239">
        <f t="shared" si="25"/>
        <v>0</v>
      </c>
      <c r="S272" s="239">
        <f t="shared" si="25"/>
        <v>0</v>
      </c>
      <c r="T272" s="239">
        <f t="shared" si="25"/>
        <v>-0.7</v>
      </c>
      <c r="U272" s="237"/>
    </row>
    <row r="273" spans="1:24" s="238" customFormat="1" ht="37.5" customHeight="1">
      <c r="A273" s="179"/>
      <c r="B273" s="331"/>
      <c r="C273" s="1227"/>
      <c r="D273" s="1227"/>
      <c r="E273" s="1227"/>
      <c r="F273" s="1227"/>
      <c r="G273" s="1227"/>
      <c r="H273" s="1227"/>
      <c r="I273" s="1227"/>
      <c r="J273" s="240" t="s">
        <v>217</v>
      </c>
      <c r="K273" s="241"/>
      <c r="L273" s="241"/>
      <c r="M273" s="241"/>
      <c r="N273" s="241"/>
      <c r="O273" s="241"/>
      <c r="P273" s="241"/>
      <c r="Q273" s="241"/>
      <c r="R273" s="241"/>
      <c r="S273" s="241"/>
      <c r="T273" s="241"/>
      <c r="U273" s="237"/>
    </row>
    <row r="274" spans="1:24" s="659" customFormat="1" ht="5.45" customHeight="1">
      <c r="B274" s="660"/>
      <c r="C274" s="661"/>
      <c r="D274" s="662"/>
      <c r="E274" s="662"/>
      <c r="F274" s="662"/>
      <c r="G274" s="662"/>
      <c r="H274" s="662"/>
      <c r="I274" s="662"/>
      <c r="J274" s="662"/>
      <c r="K274" s="1228"/>
      <c r="L274" s="1229"/>
      <c r="M274" s="1229"/>
      <c r="N274" s="1229"/>
      <c r="O274" s="1229"/>
      <c r="P274" s="1229"/>
      <c r="Q274" s="1229"/>
      <c r="R274" s="1229"/>
      <c r="S274" s="1229"/>
      <c r="T274" s="1230"/>
      <c r="U274" s="663"/>
      <c r="V274" s="664"/>
      <c r="W274" s="664"/>
      <c r="X274" s="664"/>
    </row>
    <row r="275" spans="1:24" s="659" customFormat="1" ht="95.25" customHeight="1">
      <c r="B275" s="665"/>
      <c r="C275" s="666"/>
      <c r="D275" s="667"/>
      <c r="E275" s="667"/>
      <c r="F275" s="667"/>
      <c r="G275" s="667"/>
      <c r="H275" s="667"/>
      <c r="I275" s="667"/>
      <c r="J275" s="667"/>
      <c r="K275" s="1231"/>
      <c r="L275" s="1232"/>
      <c r="M275" s="1232"/>
      <c r="N275" s="1232"/>
      <c r="O275" s="1232"/>
      <c r="P275" s="1232"/>
      <c r="Q275" s="1232"/>
      <c r="R275" s="1232"/>
      <c r="S275" s="1232"/>
      <c r="T275" s="1233"/>
      <c r="U275" s="663"/>
      <c r="V275" s="664"/>
      <c r="W275" s="664"/>
      <c r="X275" s="664"/>
    </row>
    <row r="276" spans="1:24" s="659" customFormat="1" ht="5.45" customHeight="1">
      <c r="B276" s="668"/>
      <c r="C276" s="669"/>
      <c r="D276" s="670"/>
      <c r="E276" s="670"/>
      <c r="F276" s="670"/>
      <c r="G276" s="670"/>
      <c r="H276" s="670"/>
      <c r="I276" s="670"/>
      <c r="J276" s="670"/>
      <c r="K276" s="1234"/>
      <c r="L276" s="1235"/>
      <c r="M276" s="1235"/>
      <c r="N276" s="1235"/>
      <c r="O276" s="1235"/>
      <c r="P276" s="1235"/>
      <c r="Q276" s="1235"/>
      <c r="R276" s="1235"/>
      <c r="S276" s="1235"/>
      <c r="T276" s="1236"/>
      <c r="U276" s="663"/>
      <c r="V276" s="664"/>
      <c r="W276" s="664"/>
      <c r="X276" s="664"/>
    </row>
    <row r="277" spans="1:24" s="627" customFormat="1" ht="12.95" customHeight="1">
      <c r="A277" s="625"/>
      <c r="B277" s="1205" t="s">
        <v>211</v>
      </c>
      <c r="C277" s="1206"/>
      <c r="D277" s="1209" t="s">
        <v>170</v>
      </c>
      <c r="E277" s="1209"/>
      <c r="F277" s="1209"/>
      <c r="G277" s="1209"/>
      <c r="H277" s="1209"/>
      <c r="I277" s="1209"/>
      <c r="J277" s="1209"/>
      <c r="K277" s="1213" t="s">
        <v>977</v>
      </c>
      <c r="L277" s="1214"/>
      <c r="M277" s="1214"/>
      <c r="N277" s="1214"/>
      <c r="O277" s="1214"/>
      <c r="P277" s="1214"/>
      <c r="Q277" s="1214"/>
      <c r="R277" s="1214"/>
      <c r="S277" s="1215"/>
      <c r="T277" s="1216" t="s">
        <v>978</v>
      </c>
      <c r="U277" s="626"/>
    </row>
    <row r="278" spans="1:24" s="628" customFormat="1" ht="12.95" customHeight="1" thickBot="1">
      <c r="B278" s="1207"/>
      <c r="C278" s="1208"/>
      <c r="D278" s="1209"/>
      <c r="E278" s="1209"/>
      <c r="F278" s="1209"/>
      <c r="G278" s="1209"/>
      <c r="H278" s="1209"/>
      <c r="I278" s="1209"/>
      <c r="J278" s="1209"/>
      <c r="K278" s="629" t="s">
        <v>212</v>
      </c>
      <c r="L278" s="629" t="s">
        <v>213</v>
      </c>
      <c r="M278" s="629" t="s">
        <v>175</v>
      </c>
      <c r="N278" s="629" t="s">
        <v>176</v>
      </c>
      <c r="O278" s="629" t="s">
        <v>214</v>
      </c>
      <c r="P278" s="629" t="s">
        <v>177</v>
      </c>
      <c r="Q278" s="629" t="s">
        <v>178</v>
      </c>
      <c r="R278" s="629" t="s">
        <v>201</v>
      </c>
      <c r="S278" s="629" t="s">
        <v>215</v>
      </c>
      <c r="T278" s="1217"/>
      <c r="U278" s="630"/>
    </row>
    <row r="279" spans="1:24" s="628" customFormat="1" ht="14.45" customHeight="1" thickBot="1">
      <c r="B279" s="1218" t="s">
        <v>1021</v>
      </c>
      <c r="C279" s="1219"/>
      <c r="D279" s="1031" t="s">
        <v>1022</v>
      </c>
      <c r="E279" s="1032"/>
      <c r="F279" s="1032"/>
      <c r="G279" s="1032"/>
      <c r="H279" s="1032"/>
      <c r="I279" s="1032"/>
      <c r="J279" s="1032"/>
      <c r="K279" s="631"/>
      <c r="L279" s="633"/>
      <c r="M279" s="632"/>
      <c r="N279" s="632"/>
      <c r="O279" s="632"/>
      <c r="P279" s="632"/>
      <c r="Q279" s="632"/>
      <c r="R279" s="632"/>
      <c r="S279" s="632"/>
      <c r="T279" s="634"/>
      <c r="U279" s="635"/>
    </row>
    <row r="280" spans="1:24" s="628" customFormat="1" ht="14.45" customHeight="1">
      <c r="B280" s="1220"/>
      <c r="C280" s="1221"/>
      <c r="D280" s="1224"/>
      <c r="E280" s="1225"/>
      <c r="F280" s="1225"/>
      <c r="G280" s="1225"/>
      <c r="H280" s="1225"/>
      <c r="I280" s="1225"/>
      <c r="J280" s="1225"/>
      <c r="K280" s="636">
        <v>4.8</v>
      </c>
      <c r="L280" s="637">
        <v>85.3</v>
      </c>
      <c r="M280" s="636">
        <v>7.4</v>
      </c>
      <c r="N280" s="636">
        <v>1.2</v>
      </c>
      <c r="O280" s="636"/>
      <c r="P280" s="636"/>
      <c r="Q280" s="636"/>
      <c r="R280" s="636"/>
      <c r="S280" s="636">
        <v>0</v>
      </c>
      <c r="T280" s="636">
        <v>1.2</v>
      </c>
      <c r="U280" s="635"/>
    </row>
    <row r="281" spans="1:24" s="628" customFormat="1" ht="14.45" customHeight="1">
      <c r="B281" s="1222"/>
      <c r="C281" s="1223"/>
      <c r="D281" s="1034"/>
      <c r="E281" s="1035"/>
      <c r="F281" s="1035"/>
      <c r="G281" s="1035"/>
      <c r="H281" s="1035"/>
      <c r="I281" s="1035"/>
      <c r="J281" s="1035"/>
      <c r="K281" s="638">
        <v>3.9</v>
      </c>
      <c r="L281" s="639">
        <v>86.9</v>
      </c>
      <c r="M281" s="638">
        <v>7.1</v>
      </c>
      <c r="N281" s="638">
        <v>1.2</v>
      </c>
      <c r="O281" s="638"/>
      <c r="P281" s="638"/>
      <c r="Q281" s="638"/>
      <c r="R281" s="638"/>
      <c r="S281" s="638">
        <v>0</v>
      </c>
      <c r="T281" s="638">
        <v>0.9</v>
      </c>
      <c r="U281" s="635"/>
    </row>
    <row r="282" spans="1:24" s="238" customFormat="1" ht="14.45" customHeight="1">
      <c r="A282" s="179"/>
      <c r="B282" s="331"/>
      <c r="C282" s="1226" t="s">
        <v>216</v>
      </c>
      <c r="D282" s="1226"/>
      <c r="E282" s="1226"/>
      <c r="F282" s="1226"/>
      <c r="G282" s="1226"/>
      <c r="H282" s="1226"/>
      <c r="I282" s="1226"/>
      <c r="J282" s="332"/>
      <c r="K282" s="239">
        <f>K279-K281</f>
        <v>-3.9</v>
      </c>
      <c r="L282" s="239">
        <f t="shared" ref="L282:T282" si="26">L279-L281</f>
        <v>-86.9</v>
      </c>
      <c r="M282" s="239">
        <f t="shared" si="26"/>
        <v>-7.1</v>
      </c>
      <c r="N282" s="239">
        <f t="shared" si="26"/>
        <v>-1.2</v>
      </c>
      <c r="O282" s="239">
        <f t="shared" si="26"/>
        <v>0</v>
      </c>
      <c r="P282" s="239">
        <f t="shared" si="26"/>
        <v>0</v>
      </c>
      <c r="Q282" s="239">
        <f t="shared" si="26"/>
        <v>0</v>
      </c>
      <c r="R282" s="239">
        <f t="shared" si="26"/>
        <v>0</v>
      </c>
      <c r="S282" s="239">
        <f t="shared" si="26"/>
        <v>0</v>
      </c>
      <c r="T282" s="239">
        <f t="shared" si="26"/>
        <v>-0.9</v>
      </c>
      <c r="U282" s="237"/>
    </row>
    <row r="283" spans="1:24" s="238" customFormat="1" ht="37.5" customHeight="1">
      <c r="A283" s="179"/>
      <c r="B283" s="331"/>
      <c r="C283" s="1227"/>
      <c r="D283" s="1227"/>
      <c r="E283" s="1227"/>
      <c r="F283" s="1227"/>
      <c r="G283" s="1227"/>
      <c r="H283" s="1227"/>
      <c r="I283" s="1227"/>
      <c r="J283" s="240" t="s">
        <v>217</v>
      </c>
      <c r="K283" s="241"/>
      <c r="L283" s="241"/>
      <c r="M283" s="241"/>
      <c r="N283" s="241"/>
      <c r="O283" s="241"/>
      <c r="P283" s="241"/>
      <c r="Q283" s="241"/>
      <c r="R283" s="241"/>
      <c r="S283" s="241"/>
      <c r="T283" s="241"/>
      <c r="U283" s="237"/>
    </row>
    <row r="284" spans="1:24" s="659" customFormat="1" ht="5.45" customHeight="1">
      <c r="B284" s="660"/>
      <c r="C284" s="661"/>
      <c r="D284" s="662"/>
      <c r="E284" s="662"/>
      <c r="F284" s="662"/>
      <c r="G284" s="662"/>
      <c r="H284" s="662"/>
      <c r="I284" s="662"/>
      <c r="J284" s="662"/>
      <c r="K284" s="1228"/>
      <c r="L284" s="1229"/>
      <c r="M284" s="1229"/>
      <c r="N284" s="1229"/>
      <c r="O284" s="1229"/>
      <c r="P284" s="1229"/>
      <c r="Q284" s="1229"/>
      <c r="R284" s="1229"/>
      <c r="S284" s="1229"/>
      <c r="T284" s="1230"/>
      <c r="U284" s="663"/>
      <c r="V284" s="664"/>
      <c r="W284" s="664"/>
      <c r="X284" s="664"/>
    </row>
    <row r="285" spans="1:24" s="659" customFormat="1" ht="95.25" customHeight="1">
      <c r="B285" s="665"/>
      <c r="C285" s="666"/>
      <c r="D285" s="667"/>
      <c r="E285" s="667"/>
      <c r="F285" s="667"/>
      <c r="G285" s="667"/>
      <c r="H285" s="667"/>
      <c r="I285" s="667"/>
      <c r="J285" s="667"/>
      <c r="K285" s="1231"/>
      <c r="L285" s="1232"/>
      <c r="M285" s="1232"/>
      <c r="N285" s="1232"/>
      <c r="O285" s="1232"/>
      <c r="P285" s="1232"/>
      <c r="Q285" s="1232"/>
      <c r="R285" s="1232"/>
      <c r="S285" s="1232"/>
      <c r="T285" s="1233"/>
      <c r="U285" s="663"/>
      <c r="V285" s="664"/>
      <c r="W285" s="664"/>
      <c r="X285" s="664"/>
    </row>
    <row r="286" spans="1:24" s="659" customFormat="1" ht="5.45" customHeight="1">
      <c r="B286" s="668"/>
      <c r="C286" s="669"/>
      <c r="D286" s="670"/>
      <c r="E286" s="670"/>
      <c r="F286" s="670"/>
      <c r="G286" s="670"/>
      <c r="H286" s="670"/>
      <c r="I286" s="670"/>
      <c r="J286" s="670"/>
      <c r="K286" s="1234"/>
      <c r="L286" s="1235"/>
      <c r="M286" s="1235"/>
      <c r="N286" s="1235"/>
      <c r="O286" s="1235"/>
      <c r="P286" s="1235"/>
      <c r="Q286" s="1235"/>
      <c r="R286" s="1235"/>
      <c r="S286" s="1235"/>
      <c r="T286" s="1236"/>
      <c r="U286" s="663"/>
      <c r="V286" s="664"/>
      <c r="W286" s="664"/>
      <c r="X286" s="664"/>
    </row>
    <row r="287" spans="1:24" s="627" customFormat="1" ht="12.95" customHeight="1">
      <c r="A287" s="625"/>
      <c r="B287" s="1205" t="s">
        <v>211</v>
      </c>
      <c r="C287" s="1206"/>
      <c r="D287" s="1209" t="s">
        <v>170</v>
      </c>
      <c r="E287" s="1209"/>
      <c r="F287" s="1209"/>
      <c r="G287" s="1209"/>
      <c r="H287" s="1209"/>
      <c r="I287" s="1209"/>
      <c r="J287" s="1209"/>
      <c r="K287" s="1213" t="s">
        <v>977</v>
      </c>
      <c r="L287" s="1214"/>
      <c r="M287" s="1214"/>
      <c r="N287" s="1214"/>
      <c r="O287" s="1214"/>
      <c r="P287" s="1214"/>
      <c r="Q287" s="1214"/>
      <c r="R287" s="1214"/>
      <c r="S287" s="1215"/>
      <c r="T287" s="1216" t="s">
        <v>978</v>
      </c>
      <c r="U287" s="626"/>
    </row>
    <row r="288" spans="1:24" s="628" customFormat="1" ht="12.95" customHeight="1" thickBot="1">
      <c r="B288" s="1207"/>
      <c r="C288" s="1208"/>
      <c r="D288" s="1209"/>
      <c r="E288" s="1209"/>
      <c r="F288" s="1209"/>
      <c r="G288" s="1209"/>
      <c r="H288" s="1209"/>
      <c r="I288" s="1209"/>
      <c r="J288" s="1209"/>
      <c r="K288" s="629" t="s">
        <v>212</v>
      </c>
      <c r="L288" s="629" t="s">
        <v>213</v>
      </c>
      <c r="M288" s="629" t="s">
        <v>175</v>
      </c>
      <c r="N288" s="629" t="s">
        <v>176</v>
      </c>
      <c r="O288" s="629" t="s">
        <v>214</v>
      </c>
      <c r="P288" s="629" t="s">
        <v>177</v>
      </c>
      <c r="Q288" s="629" t="s">
        <v>178</v>
      </c>
      <c r="R288" s="629" t="s">
        <v>201</v>
      </c>
      <c r="S288" s="629" t="s">
        <v>215</v>
      </c>
      <c r="T288" s="1217"/>
      <c r="U288" s="630"/>
    </row>
    <row r="289" spans="1:24" s="628" customFormat="1" ht="14.45" customHeight="1" thickBot="1">
      <c r="B289" s="1218" t="s">
        <v>1023</v>
      </c>
      <c r="C289" s="1219"/>
      <c r="D289" s="1031" t="s">
        <v>1024</v>
      </c>
      <c r="E289" s="1032"/>
      <c r="F289" s="1032"/>
      <c r="G289" s="1032"/>
      <c r="H289" s="1032"/>
      <c r="I289" s="1032"/>
      <c r="J289" s="1032"/>
      <c r="K289" s="631"/>
      <c r="L289" s="632"/>
      <c r="M289" s="633"/>
      <c r="N289" s="632"/>
      <c r="O289" s="632"/>
      <c r="P289" s="632"/>
      <c r="Q289" s="632"/>
      <c r="R289" s="632"/>
      <c r="S289" s="632"/>
      <c r="T289" s="634"/>
      <c r="U289" s="635"/>
    </row>
    <row r="290" spans="1:24" s="628" customFormat="1" ht="14.45" customHeight="1">
      <c r="B290" s="1220"/>
      <c r="C290" s="1221"/>
      <c r="D290" s="1224"/>
      <c r="E290" s="1225"/>
      <c r="F290" s="1225"/>
      <c r="G290" s="1225"/>
      <c r="H290" s="1225"/>
      <c r="I290" s="1225"/>
      <c r="J290" s="1225"/>
      <c r="K290" s="636">
        <v>21.7</v>
      </c>
      <c r="L290" s="636">
        <v>10</v>
      </c>
      <c r="M290" s="637">
        <v>63.2</v>
      </c>
      <c r="N290" s="636">
        <v>3.6</v>
      </c>
      <c r="O290" s="636"/>
      <c r="P290" s="636"/>
      <c r="Q290" s="636"/>
      <c r="R290" s="636"/>
      <c r="S290" s="636">
        <v>0.1</v>
      </c>
      <c r="T290" s="636">
        <v>1.3</v>
      </c>
      <c r="U290" s="635"/>
    </row>
    <row r="291" spans="1:24" s="628" customFormat="1" ht="14.45" customHeight="1">
      <c r="B291" s="1222"/>
      <c r="C291" s="1223"/>
      <c r="D291" s="1034"/>
      <c r="E291" s="1035"/>
      <c r="F291" s="1035"/>
      <c r="G291" s="1035"/>
      <c r="H291" s="1035"/>
      <c r="I291" s="1035"/>
      <c r="J291" s="1035"/>
      <c r="K291" s="638">
        <v>23.3</v>
      </c>
      <c r="L291" s="638">
        <v>9.6</v>
      </c>
      <c r="M291" s="639">
        <v>62.3</v>
      </c>
      <c r="N291" s="638">
        <v>3.9</v>
      </c>
      <c r="O291" s="638"/>
      <c r="P291" s="638"/>
      <c r="Q291" s="638"/>
      <c r="R291" s="638"/>
      <c r="S291" s="638">
        <v>0</v>
      </c>
      <c r="T291" s="638">
        <v>0.9</v>
      </c>
      <c r="U291" s="635"/>
    </row>
    <row r="292" spans="1:24" s="238" customFormat="1" ht="14.45" customHeight="1">
      <c r="A292" s="179"/>
      <c r="B292" s="331"/>
      <c r="C292" s="1226" t="s">
        <v>216</v>
      </c>
      <c r="D292" s="1226"/>
      <c r="E292" s="1226"/>
      <c r="F292" s="1226"/>
      <c r="G292" s="1226"/>
      <c r="H292" s="1226"/>
      <c r="I292" s="1226"/>
      <c r="J292" s="332"/>
      <c r="K292" s="239">
        <f>K289-K291</f>
        <v>-23.3</v>
      </c>
      <c r="L292" s="239">
        <f t="shared" ref="L292:T292" si="27">L289-L291</f>
        <v>-9.6</v>
      </c>
      <c r="M292" s="239">
        <f t="shared" si="27"/>
        <v>-62.3</v>
      </c>
      <c r="N292" s="239">
        <f t="shared" si="27"/>
        <v>-3.9</v>
      </c>
      <c r="O292" s="239">
        <f t="shared" si="27"/>
        <v>0</v>
      </c>
      <c r="P292" s="239">
        <f t="shared" si="27"/>
        <v>0</v>
      </c>
      <c r="Q292" s="239">
        <f t="shared" si="27"/>
        <v>0</v>
      </c>
      <c r="R292" s="239">
        <f t="shared" si="27"/>
        <v>0</v>
      </c>
      <c r="S292" s="239">
        <f t="shared" si="27"/>
        <v>0</v>
      </c>
      <c r="T292" s="239">
        <f t="shared" si="27"/>
        <v>-0.9</v>
      </c>
      <c r="U292" s="237"/>
    </row>
    <row r="293" spans="1:24" s="238" customFormat="1" ht="37.5" customHeight="1">
      <c r="A293" s="179"/>
      <c r="B293" s="331"/>
      <c r="C293" s="1227"/>
      <c r="D293" s="1227"/>
      <c r="E293" s="1227"/>
      <c r="F293" s="1227"/>
      <c r="G293" s="1227"/>
      <c r="H293" s="1227"/>
      <c r="I293" s="1227"/>
      <c r="J293" s="240" t="s">
        <v>217</v>
      </c>
      <c r="K293" s="241"/>
      <c r="L293" s="241"/>
      <c r="M293" s="241"/>
      <c r="N293" s="241"/>
      <c r="O293" s="241"/>
      <c r="P293" s="241"/>
      <c r="Q293" s="241"/>
      <c r="R293" s="241"/>
      <c r="S293" s="241"/>
      <c r="T293" s="241"/>
      <c r="U293" s="237"/>
    </row>
    <row r="294" spans="1:24" s="659" customFormat="1" ht="5.45" customHeight="1">
      <c r="B294" s="660"/>
      <c r="C294" s="661"/>
      <c r="D294" s="662"/>
      <c r="E294" s="662"/>
      <c r="F294" s="662"/>
      <c r="G294" s="662"/>
      <c r="H294" s="662"/>
      <c r="I294" s="662"/>
      <c r="J294" s="662"/>
      <c r="K294" s="1228"/>
      <c r="L294" s="1229"/>
      <c r="M294" s="1229"/>
      <c r="N294" s="1229"/>
      <c r="O294" s="1229"/>
      <c r="P294" s="1229"/>
      <c r="Q294" s="1229"/>
      <c r="R294" s="1229"/>
      <c r="S294" s="1229"/>
      <c r="T294" s="1230"/>
      <c r="U294" s="663"/>
      <c r="V294" s="664"/>
      <c r="W294" s="664"/>
      <c r="X294" s="664"/>
    </row>
    <row r="295" spans="1:24" s="659" customFormat="1" ht="95.25" customHeight="1">
      <c r="B295" s="665"/>
      <c r="C295" s="666"/>
      <c r="D295" s="667"/>
      <c r="E295" s="667"/>
      <c r="F295" s="667"/>
      <c r="G295" s="667"/>
      <c r="H295" s="667"/>
      <c r="I295" s="667"/>
      <c r="J295" s="667"/>
      <c r="K295" s="1231"/>
      <c r="L295" s="1232"/>
      <c r="M295" s="1232"/>
      <c r="N295" s="1232"/>
      <c r="O295" s="1232"/>
      <c r="P295" s="1232"/>
      <c r="Q295" s="1232"/>
      <c r="R295" s="1232"/>
      <c r="S295" s="1232"/>
      <c r="T295" s="1233"/>
      <c r="U295" s="663"/>
      <c r="V295" s="664"/>
      <c r="W295" s="664"/>
      <c r="X295" s="664"/>
    </row>
    <row r="296" spans="1:24" s="659" customFormat="1" ht="5.45" customHeight="1">
      <c r="B296" s="668"/>
      <c r="C296" s="669"/>
      <c r="D296" s="670"/>
      <c r="E296" s="670"/>
      <c r="F296" s="670"/>
      <c r="G296" s="670"/>
      <c r="H296" s="670"/>
      <c r="I296" s="670"/>
      <c r="J296" s="670"/>
      <c r="K296" s="1234"/>
      <c r="L296" s="1235"/>
      <c r="M296" s="1235"/>
      <c r="N296" s="1235"/>
      <c r="O296" s="1235"/>
      <c r="P296" s="1235"/>
      <c r="Q296" s="1235"/>
      <c r="R296" s="1235"/>
      <c r="S296" s="1235"/>
      <c r="T296" s="1236"/>
      <c r="U296" s="663"/>
      <c r="V296" s="664"/>
      <c r="W296" s="664"/>
      <c r="X296" s="664"/>
    </row>
    <row r="297" spans="1:24" s="627" customFormat="1" ht="12.95" customHeight="1">
      <c r="A297" s="625"/>
      <c r="B297" s="1205" t="s">
        <v>211</v>
      </c>
      <c r="C297" s="1206"/>
      <c r="D297" s="1209" t="s">
        <v>170</v>
      </c>
      <c r="E297" s="1209"/>
      <c r="F297" s="1209"/>
      <c r="G297" s="1209"/>
      <c r="H297" s="1209"/>
      <c r="I297" s="1209"/>
      <c r="J297" s="1209"/>
      <c r="K297" s="1213" t="s">
        <v>977</v>
      </c>
      <c r="L297" s="1214"/>
      <c r="M297" s="1214"/>
      <c r="N297" s="1214"/>
      <c r="O297" s="1214"/>
      <c r="P297" s="1214"/>
      <c r="Q297" s="1214"/>
      <c r="R297" s="1214"/>
      <c r="S297" s="1215"/>
      <c r="T297" s="1216" t="s">
        <v>978</v>
      </c>
      <c r="U297" s="626"/>
    </row>
    <row r="298" spans="1:24" s="628" customFormat="1" ht="12.95" customHeight="1" thickBot="1">
      <c r="B298" s="1207"/>
      <c r="C298" s="1208"/>
      <c r="D298" s="1209"/>
      <c r="E298" s="1209"/>
      <c r="F298" s="1209"/>
      <c r="G298" s="1209"/>
      <c r="H298" s="1209"/>
      <c r="I298" s="1209"/>
      <c r="J298" s="1209"/>
      <c r="K298" s="629" t="s">
        <v>212</v>
      </c>
      <c r="L298" s="629" t="s">
        <v>213</v>
      </c>
      <c r="M298" s="629" t="s">
        <v>175</v>
      </c>
      <c r="N298" s="629" t="s">
        <v>176</v>
      </c>
      <c r="O298" s="629" t="s">
        <v>214</v>
      </c>
      <c r="P298" s="629" t="s">
        <v>177</v>
      </c>
      <c r="Q298" s="629" t="s">
        <v>178</v>
      </c>
      <c r="R298" s="629" t="s">
        <v>201</v>
      </c>
      <c r="S298" s="629" t="s">
        <v>215</v>
      </c>
      <c r="T298" s="1217"/>
      <c r="U298" s="630"/>
    </row>
    <row r="299" spans="1:24" s="628" customFormat="1" ht="14.45" customHeight="1" thickBot="1">
      <c r="B299" s="1218" t="s">
        <v>1025</v>
      </c>
      <c r="C299" s="1219"/>
      <c r="D299" s="1031" t="s">
        <v>1024</v>
      </c>
      <c r="E299" s="1032"/>
      <c r="F299" s="1032"/>
      <c r="G299" s="1032"/>
      <c r="H299" s="1032"/>
      <c r="I299" s="1032"/>
      <c r="J299" s="1032"/>
      <c r="K299" s="655"/>
      <c r="L299" s="632"/>
      <c r="M299" s="632"/>
      <c r="N299" s="632"/>
      <c r="O299" s="632"/>
      <c r="P299" s="632"/>
      <c r="Q299" s="632"/>
      <c r="R299" s="632"/>
      <c r="S299" s="632"/>
      <c r="T299" s="634"/>
      <c r="U299" s="635"/>
    </row>
    <row r="300" spans="1:24" s="628" customFormat="1" ht="14.45" customHeight="1">
      <c r="B300" s="1220"/>
      <c r="C300" s="1221"/>
      <c r="D300" s="1224"/>
      <c r="E300" s="1225"/>
      <c r="F300" s="1225"/>
      <c r="G300" s="1225"/>
      <c r="H300" s="1225"/>
      <c r="I300" s="1225"/>
      <c r="J300" s="1225"/>
      <c r="K300" s="637">
        <v>35.4</v>
      </c>
      <c r="L300" s="636">
        <v>7.9</v>
      </c>
      <c r="M300" s="636">
        <v>20.399999999999999</v>
      </c>
      <c r="N300" s="636">
        <v>35</v>
      </c>
      <c r="O300" s="636"/>
      <c r="P300" s="636"/>
      <c r="Q300" s="636"/>
      <c r="R300" s="636"/>
      <c r="S300" s="636">
        <v>0</v>
      </c>
      <c r="T300" s="636">
        <v>1.4</v>
      </c>
      <c r="U300" s="635"/>
    </row>
    <row r="301" spans="1:24" s="628" customFormat="1" ht="14.45" customHeight="1">
      <c r="B301" s="1222"/>
      <c r="C301" s="1223"/>
      <c r="D301" s="1034"/>
      <c r="E301" s="1035"/>
      <c r="F301" s="1035"/>
      <c r="G301" s="1035"/>
      <c r="H301" s="1035"/>
      <c r="I301" s="1035"/>
      <c r="J301" s="1035"/>
      <c r="K301" s="639">
        <v>33.700000000000003</v>
      </c>
      <c r="L301" s="638">
        <v>7.1</v>
      </c>
      <c r="M301" s="638">
        <v>22.2</v>
      </c>
      <c r="N301" s="638">
        <v>35.9</v>
      </c>
      <c r="O301" s="638"/>
      <c r="P301" s="638"/>
      <c r="Q301" s="638"/>
      <c r="R301" s="638"/>
      <c r="S301" s="638">
        <v>0</v>
      </c>
      <c r="T301" s="638">
        <v>1.1000000000000001</v>
      </c>
      <c r="U301" s="635"/>
    </row>
    <row r="302" spans="1:24" s="238" customFormat="1" ht="14.45" customHeight="1">
      <c r="A302" s="179"/>
      <c r="B302" s="331"/>
      <c r="C302" s="1226" t="s">
        <v>216</v>
      </c>
      <c r="D302" s="1226"/>
      <c r="E302" s="1226"/>
      <c r="F302" s="1226"/>
      <c r="G302" s="1226"/>
      <c r="H302" s="1226"/>
      <c r="I302" s="1226"/>
      <c r="J302" s="332"/>
      <c r="K302" s="239">
        <f>K299-K301</f>
        <v>-33.700000000000003</v>
      </c>
      <c r="L302" s="239">
        <f t="shared" ref="L302:T302" si="28">L299-L301</f>
        <v>-7.1</v>
      </c>
      <c r="M302" s="239">
        <f t="shared" si="28"/>
        <v>-22.2</v>
      </c>
      <c r="N302" s="239">
        <f t="shared" si="28"/>
        <v>-35.9</v>
      </c>
      <c r="O302" s="239">
        <f t="shared" si="28"/>
        <v>0</v>
      </c>
      <c r="P302" s="239">
        <f t="shared" si="28"/>
        <v>0</v>
      </c>
      <c r="Q302" s="239">
        <f t="shared" si="28"/>
        <v>0</v>
      </c>
      <c r="R302" s="239">
        <f t="shared" si="28"/>
        <v>0</v>
      </c>
      <c r="S302" s="239">
        <f t="shared" si="28"/>
        <v>0</v>
      </c>
      <c r="T302" s="239">
        <f t="shared" si="28"/>
        <v>-1.1000000000000001</v>
      </c>
      <c r="U302" s="237"/>
    </row>
    <row r="303" spans="1:24" s="238" customFormat="1" ht="37.5" customHeight="1">
      <c r="A303" s="179"/>
      <c r="B303" s="331"/>
      <c r="C303" s="1227"/>
      <c r="D303" s="1227"/>
      <c r="E303" s="1227"/>
      <c r="F303" s="1227"/>
      <c r="G303" s="1227"/>
      <c r="H303" s="1227"/>
      <c r="I303" s="1227"/>
      <c r="J303" s="240" t="s">
        <v>217</v>
      </c>
      <c r="K303" s="241"/>
      <c r="L303" s="241"/>
      <c r="M303" s="241"/>
      <c r="N303" s="241"/>
      <c r="O303" s="241"/>
      <c r="P303" s="241"/>
      <c r="Q303" s="241"/>
      <c r="R303" s="241"/>
      <c r="S303" s="241"/>
      <c r="T303" s="241"/>
      <c r="U303" s="237"/>
    </row>
    <row r="304" spans="1:24" s="659" customFormat="1" ht="5.45" customHeight="1">
      <c r="B304" s="660"/>
      <c r="C304" s="661"/>
      <c r="D304" s="662"/>
      <c r="E304" s="662"/>
      <c r="F304" s="662"/>
      <c r="G304" s="662"/>
      <c r="H304" s="662"/>
      <c r="I304" s="662"/>
      <c r="J304" s="662"/>
      <c r="K304" s="1228"/>
      <c r="L304" s="1229"/>
      <c r="M304" s="1229"/>
      <c r="N304" s="1229"/>
      <c r="O304" s="1229"/>
      <c r="P304" s="1229"/>
      <c r="Q304" s="1229"/>
      <c r="R304" s="1229"/>
      <c r="S304" s="1229"/>
      <c r="T304" s="1230"/>
      <c r="U304" s="663"/>
      <c r="V304" s="664"/>
      <c r="W304" s="664"/>
      <c r="X304" s="664"/>
    </row>
    <row r="305" spans="1:24" s="659" customFormat="1" ht="95.25" customHeight="1">
      <c r="B305" s="665"/>
      <c r="C305" s="666"/>
      <c r="D305" s="667"/>
      <c r="E305" s="667"/>
      <c r="F305" s="667"/>
      <c r="G305" s="667"/>
      <c r="H305" s="667"/>
      <c r="I305" s="667"/>
      <c r="J305" s="667"/>
      <c r="K305" s="1231"/>
      <c r="L305" s="1232"/>
      <c r="M305" s="1232"/>
      <c r="N305" s="1232"/>
      <c r="O305" s="1232"/>
      <c r="P305" s="1232"/>
      <c r="Q305" s="1232"/>
      <c r="R305" s="1232"/>
      <c r="S305" s="1232"/>
      <c r="T305" s="1233"/>
      <c r="U305" s="663"/>
      <c r="V305" s="664"/>
      <c r="W305" s="664"/>
      <c r="X305" s="664"/>
    </row>
    <row r="306" spans="1:24" s="659" customFormat="1" ht="5.45" customHeight="1">
      <c r="B306" s="668"/>
      <c r="C306" s="669"/>
      <c r="D306" s="670"/>
      <c r="E306" s="670"/>
      <c r="F306" s="670"/>
      <c r="G306" s="670"/>
      <c r="H306" s="670"/>
      <c r="I306" s="670"/>
      <c r="J306" s="670"/>
      <c r="K306" s="1234"/>
      <c r="L306" s="1235"/>
      <c r="M306" s="1235"/>
      <c r="N306" s="1235"/>
      <c r="O306" s="1235"/>
      <c r="P306" s="1235"/>
      <c r="Q306" s="1235"/>
      <c r="R306" s="1235"/>
      <c r="S306" s="1235"/>
      <c r="T306" s="1236"/>
      <c r="U306" s="663"/>
      <c r="V306" s="664"/>
      <c r="W306" s="664"/>
      <c r="X306" s="664"/>
    </row>
    <row r="307" spans="1:24" s="627" customFormat="1" ht="12.95" customHeight="1">
      <c r="A307" s="625"/>
      <c r="B307" s="1205" t="s">
        <v>211</v>
      </c>
      <c r="C307" s="1206"/>
      <c r="D307" s="1209" t="s">
        <v>170</v>
      </c>
      <c r="E307" s="1209"/>
      <c r="F307" s="1209"/>
      <c r="G307" s="1209"/>
      <c r="H307" s="1209"/>
      <c r="I307" s="1209"/>
      <c r="J307" s="1209"/>
      <c r="K307" s="1213" t="s">
        <v>977</v>
      </c>
      <c r="L307" s="1214"/>
      <c r="M307" s="1214"/>
      <c r="N307" s="1214"/>
      <c r="O307" s="1214"/>
      <c r="P307" s="1214"/>
      <c r="Q307" s="1214"/>
      <c r="R307" s="1214"/>
      <c r="S307" s="1215"/>
      <c r="T307" s="1216" t="s">
        <v>978</v>
      </c>
      <c r="U307" s="626"/>
    </row>
    <row r="308" spans="1:24" s="628" customFormat="1" ht="12.95" customHeight="1" thickBot="1">
      <c r="B308" s="1207"/>
      <c r="C308" s="1208"/>
      <c r="D308" s="1209"/>
      <c r="E308" s="1209"/>
      <c r="F308" s="1209"/>
      <c r="G308" s="1209"/>
      <c r="H308" s="1209"/>
      <c r="I308" s="1209"/>
      <c r="J308" s="1209"/>
      <c r="K308" s="629" t="s">
        <v>212</v>
      </c>
      <c r="L308" s="629" t="s">
        <v>213</v>
      </c>
      <c r="M308" s="629" t="s">
        <v>175</v>
      </c>
      <c r="N308" s="629" t="s">
        <v>176</v>
      </c>
      <c r="O308" s="629" t="s">
        <v>214</v>
      </c>
      <c r="P308" s="629" t="s">
        <v>177</v>
      </c>
      <c r="Q308" s="629" t="s">
        <v>178</v>
      </c>
      <c r="R308" s="629" t="s">
        <v>201</v>
      </c>
      <c r="S308" s="629" t="s">
        <v>215</v>
      </c>
      <c r="T308" s="1217"/>
      <c r="U308" s="630"/>
    </row>
    <row r="309" spans="1:24" s="628" customFormat="1" ht="14.45" customHeight="1" thickBot="1">
      <c r="B309" s="1218" t="s">
        <v>1026</v>
      </c>
      <c r="C309" s="1219"/>
      <c r="D309" s="1031" t="s">
        <v>1027</v>
      </c>
      <c r="E309" s="1032"/>
      <c r="F309" s="1032"/>
      <c r="G309" s="1032"/>
      <c r="H309" s="1032"/>
      <c r="I309" s="1032"/>
      <c r="J309" s="1032"/>
      <c r="K309" s="631"/>
      <c r="L309" s="632"/>
      <c r="M309" s="632"/>
      <c r="N309" s="633"/>
      <c r="O309" s="632"/>
      <c r="P309" s="632"/>
      <c r="Q309" s="632"/>
      <c r="R309" s="632"/>
      <c r="S309" s="632"/>
      <c r="T309" s="634"/>
      <c r="U309" s="635"/>
    </row>
    <row r="310" spans="1:24" s="628" customFormat="1" ht="14.45" customHeight="1">
      <c r="B310" s="1220"/>
      <c r="C310" s="1221"/>
      <c r="D310" s="1224"/>
      <c r="E310" s="1225"/>
      <c r="F310" s="1225"/>
      <c r="G310" s="1225"/>
      <c r="H310" s="1225"/>
      <c r="I310" s="1225"/>
      <c r="J310" s="1225"/>
      <c r="K310" s="636">
        <v>2.1</v>
      </c>
      <c r="L310" s="636">
        <v>5.4</v>
      </c>
      <c r="M310" s="636">
        <v>5.6</v>
      </c>
      <c r="N310" s="637">
        <v>85.7</v>
      </c>
      <c r="O310" s="636"/>
      <c r="P310" s="636"/>
      <c r="Q310" s="636"/>
      <c r="R310" s="636"/>
      <c r="S310" s="636">
        <v>0</v>
      </c>
      <c r="T310" s="636">
        <v>1.1000000000000001</v>
      </c>
      <c r="U310" s="635"/>
    </row>
    <row r="311" spans="1:24" s="628" customFormat="1" ht="14.45" customHeight="1">
      <c r="B311" s="1222"/>
      <c r="C311" s="1223"/>
      <c r="D311" s="1034"/>
      <c r="E311" s="1035"/>
      <c r="F311" s="1035"/>
      <c r="G311" s="1035"/>
      <c r="H311" s="1035"/>
      <c r="I311" s="1035"/>
      <c r="J311" s="1035"/>
      <c r="K311" s="638">
        <v>2</v>
      </c>
      <c r="L311" s="638">
        <v>5.6</v>
      </c>
      <c r="M311" s="638">
        <v>5.8</v>
      </c>
      <c r="N311" s="639">
        <v>85.9</v>
      </c>
      <c r="O311" s="638"/>
      <c r="P311" s="638"/>
      <c r="Q311" s="638"/>
      <c r="R311" s="638"/>
      <c r="S311" s="638">
        <v>0</v>
      </c>
      <c r="T311" s="638">
        <v>0.8</v>
      </c>
      <c r="U311" s="635"/>
    </row>
    <row r="312" spans="1:24" s="238" customFormat="1" ht="14.45" customHeight="1">
      <c r="A312" s="179"/>
      <c r="B312" s="331"/>
      <c r="C312" s="1226" t="s">
        <v>216</v>
      </c>
      <c r="D312" s="1226"/>
      <c r="E312" s="1226"/>
      <c r="F312" s="1226"/>
      <c r="G312" s="1226"/>
      <c r="H312" s="1226"/>
      <c r="I312" s="1226"/>
      <c r="J312" s="332"/>
      <c r="K312" s="239">
        <f>K309-K311</f>
        <v>-2</v>
      </c>
      <c r="L312" s="239">
        <f t="shared" ref="L312:T312" si="29">L309-L311</f>
        <v>-5.6</v>
      </c>
      <c r="M312" s="239">
        <f t="shared" si="29"/>
        <v>-5.8</v>
      </c>
      <c r="N312" s="239">
        <f t="shared" si="29"/>
        <v>-85.9</v>
      </c>
      <c r="O312" s="239">
        <f t="shared" si="29"/>
        <v>0</v>
      </c>
      <c r="P312" s="239">
        <f t="shared" si="29"/>
        <v>0</v>
      </c>
      <c r="Q312" s="239">
        <f t="shared" si="29"/>
        <v>0</v>
      </c>
      <c r="R312" s="239">
        <f t="shared" si="29"/>
        <v>0</v>
      </c>
      <c r="S312" s="239">
        <f t="shared" si="29"/>
        <v>0</v>
      </c>
      <c r="T312" s="239">
        <f t="shared" si="29"/>
        <v>-0.8</v>
      </c>
      <c r="U312" s="237"/>
    </row>
    <row r="313" spans="1:24" s="238" customFormat="1" ht="37.5" customHeight="1">
      <c r="A313" s="179"/>
      <c r="B313" s="331"/>
      <c r="C313" s="1227"/>
      <c r="D313" s="1227"/>
      <c r="E313" s="1227"/>
      <c r="F313" s="1227"/>
      <c r="G313" s="1227"/>
      <c r="H313" s="1227"/>
      <c r="I313" s="1227"/>
      <c r="J313" s="240" t="s">
        <v>217</v>
      </c>
      <c r="K313" s="241"/>
      <c r="L313" s="241"/>
      <c r="M313" s="241"/>
      <c r="N313" s="241"/>
      <c r="O313" s="241"/>
      <c r="P313" s="241"/>
      <c r="Q313" s="241"/>
      <c r="R313" s="241"/>
      <c r="S313" s="241"/>
      <c r="T313" s="241"/>
      <c r="U313" s="237"/>
    </row>
    <row r="314" spans="1:24" s="659" customFormat="1" ht="5.45" customHeight="1">
      <c r="B314" s="660"/>
      <c r="C314" s="661"/>
      <c r="D314" s="662"/>
      <c r="E314" s="662"/>
      <c r="F314" s="662"/>
      <c r="G314" s="662"/>
      <c r="H314" s="662"/>
      <c r="I314" s="662"/>
      <c r="J314" s="662"/>
      <c r="K314" s="1228"/>
      <c r="L314" s="1229"/>
      <c r="M314" s="1229"/>
      <c r="N314" s="1229"/>
      <c r="O314" s="1229"/>
      <c r="P314" s="1229"/>
      <c r="Q314" s="1229"/>
      <c r="R314" s="1229"/>
      <c r="S314" s="1229"/>
      <c r="T314" s="1230"/>
      <c r="U314" s="663"/>
      <c r="V314" s="664"/>
      <c r="W314" s="664"/>
      <c r="X314" s="664"/>
    </row>
    <row r="315" spans="1:24" s="659" customFormat="1" ht="95.25" customHeight="1">
      <c r="B315" s="665"/>
      <c r="C315" s="666"/>
      <c r="D315" s="667"/>
      <c r="E315" s="667"/>
      <c r="F315" s="667"/>
      <c r="G315" s="667"/>
      <c r="H315" s="667"/>
      <c r="I315" s="667"/>
      <c r="J315" s="667"/>
      <c r="K315" s="1231"/>
      <c r="L315" s="1232"/>
      <c r="M315" s="1232"/>
      <c r="N315" s="1232"/>
      <c r="O315" s="1232"/>
      <c r="P315" s="1232"/>
      <c r="Q315" s="1232"/>
      <c r="R315" s="1232"/>
      <c r="S315" s="1232"/>
      <c r="T315" s="1233"/>
      <c r="U315" s="663"/>
      <c r="V315" s="664"/>
      <c r="W315" s="664"/>
      <c r="X315" s="664"/>
    </row>
    <row r="316" spans="1:24" s="659" customFormat="1" ht="5.45" customHeight="1">
      <c r="B316" s="668"/>
      <c r="C316" s="669"/>
      <c r="D316" s="670"/>
      <c r="E316" s="670"/>
      <c r="F316" s="670"/>
      <c r="G316" s="670"/>
      <c r="H316" s="670"/>
      <c r="I316" s="670"/>
      <c r="J316" s="670"/>
      <c r="K316" s="1234"/>
      <c r="L316" s="1235"/>
      <c r="M316" s="1235"/>
      <c r="N316" s="1235"/>
      <c r="O316" s="1235"/>
      <c r="P316" s="1235"/>
      <c r="Q316" s="1235"/>
      <c r="R316" s="1235"/>
      <c r="S316" s="1235"/>
      <c r="T316" s="1236"/>
      <c r="U316" s="663"/>
      <c r="V316" s="664"/>
      <c r="W316" s="664"/>
      <c r="X316" s="664"/>
    </row>
    <row r="317" spans="1:24" s="627" customFormat="1" ht="12.95" customHeight="1">
      <c r="A317" s="625"/>
      <c r="B317" s="1205" t="s">
        <v>211</v>
      </c>
      <c r="C317" s="1206"/>
      <c r="D317" s="1209" t="s">
        <v>170</v>
      </c>
      <c r="E317" s="1209"/>
      <c r="F317" s="1209"/>
      <c r="G317" s="1209"/>
      <c r="H317" s="1209"/>
      <c r="I317" s="1209"/>
      <c r="J317" s="1209"/>
      <c r="K317" s="1213" t="s">
        <v>977</v>
      </c>
      <c r="L317" s="1214"/>
      <c r="M317" s="1214"/>
      <c r="N317" s="1214"/>
      <c r="O317" s="1214"/>
      <c r="P317" s="1214"/>
      <c r="Q317" s="1214"/>
      <c r="R317" s="1214"/>
      <c r="S317" s="1215"/>
      <c r="T317" s="1216" t="s">
        <v>978</v>
      </c>
      <c r="U317" s="626"/>
    </row>
    <row r="318" spans="1:24" s="628" customFormat="1" ht="12.95" customHeight="1" thickBot="1">
      <c r="B318" s="1207"/>
      <c r="C318" s="1208"/>
      <c r="D318" s="1209"/>
      <c r="E318" s="1209"/>
      <c r="F318" s="1209"/>
      <c r="G318" s="1209"/>
      <c r="H318" s="1209"/>
      <c r="I318" s="1209"/>
      <c r="J318" s="1209"/>
      <c r="K318" s="629" t="s">
        <v>212</v>
      </c>
      <c r="L318" s="629" t="s">
        <v>213</v>
      </c>
      <c r="M318" s="629" t="s">
        <v>175</v>
      </c>
      <c r="N318" s="629" t="s">
        <v>176</v>
      </c>
      <c r="O318" s="629" t="s">
        <v>214</v>
      </c>
      <c r="P318" s="629" t="s">
        <v>177</v>
      </c>
      <c r="Q318" s="629" t="s">
        <v>178</v>
      </c>
      <c r="R318" s="629" t="s">
        <v>201</v>
      </c>
      <c r="S318" s="629" t="s">
        <v>215</v>
      </c>
      <c r="T318" s="1217"/>
      <c r="U318" s="630"/>
    </row>
    <row r="319" spans="1:24" s="628" customFormat="1" ht="14.45" customHeight="1" thickBot="1">
      <c r="B319" s="1218" t="s">
        <v>1028</v>
      </c>
      <c r="C319" s="1219"/>
      <c r="D319" s="1031" t="s">
        <v>1029</v>
      </c>
      <c r="E319" s="1032"/>
      <c r="F319" s="1032"/>
      <c r="G319" s="1032"/>
      <c r="H319" s="1032"/>
      <c r="I319" s="1032"/>
      <c r="J319" s="1032"/>
      <c r="K319" s="631"/>
      <c r="L319" s="633"/>
      <c r="M319" s="632"/>
      <c r="N319" s="632"/>
      <c r="O319" s="632"/>
      <c r="P319" s="632"/>
      <c r="Q319" s="632"/>
      <c r="R319" s="632"/>
      <c r="S319" s="632"/>
      <c r="T319" s="634"/>
      <c r="U319" s="635"/>
    </row>
    <row r="320" spans="1:24" s="628" customFormat="1" ht="14.45" customHeight="1">
      <c r="B320" s="1220"/>
      <c r="C320" s="1221"/>
      <c r="D320" s="1224"/>
      <c r="E320" s="1225"/>
      <c r="F320" s="1225"/>
      <c r="G320" s="1225"/>
      <c r="H320" s="1225"/>
      <c r="I320" s="1225"/>
      <c r="J320" s="1225"/>
      <c r="K320" s="636">
        <v>20.5</v>
      </c>
      <c r="L320" s="637">
        <v>61.5</v>
      </c>
      <c r="M320" s="636">
        <v>10</v>
      </c>
      <c r="N320" s="636">
        <v>6.5</v>
      </c>
      <c r="O320" s="636"/>
      <c r="P320" s="636"/>
      <c r="Q320" s="636"/>
      <c r="R320" s="636"/>
      <c r="S320" s="636">
        <v>0</v>
      </c>
      <c r="T320" s="636">
        <v>1.5</v>
      </c>
      <c r="U320" s="635"/>
    </row>
    <row r="321" spans="1:24" s="628" customFormat="1" ht="14.45" customHeight="1">
      <c r="B321" s="1222"/>
      <c r="C321" s="1223"/>
      <c r="D321" s="1034"/>
      <c r="E321" s="1035"/>
      <c r="F321" s="1035"/>
      <c r="G321" s="1035"/>
      <c r="H321" s="1035"/>
      <c r="I321" s="1035"/>
      <c r="J321" s="1035"/>
      <c r="K321" s="638">
        <v>22.1</v>
      </c>
      <c r="L321" s="639">
        <v>58.2</v>
      </c>
      <c r="M321" s="638">
        <v>10.5</v>
      </c>
      <c r="N321" s="638">
        <v>8</v>
      </c>
      <c r="O321" s="638"/>
      <c r="P321" s="638"/>
      <c r="Q321" s="638"/>
      <c r="R321" s="638"/>
      <c r="S321" s="638">
        <v>0</v>
      </c>
      <c r="T321" s="638">
        <v>1.2</v>
      </c>
      <c r="U321" s="635"/>
    </row>
    <row r="322" spans="1:24" s="238" customFormat="1" ht="14.45" customHeight="1">
      <c r="A322" s="179"/>
      <c r="B322" s="331"/>
      <c r="C322" s="1226" t="s">
        <v>216</v>
      </c>
      <c r="D322" s="1226"/>
      <c r="E322" s="1226"/>
      <c r="F322" s="1226"/>
      <c r="G322" s="1226"/>
      <c r="H322" s="1226"/>
      <c r="I322" s="1226"/>
      <c r="J322" s="332"/>
      <c r="K322" s="239">
        <f>K319-K321</f>
        <v>-22.1</v>
      </c>
      <c r="L322" s="239">
        <f t="shared" ref="L322:T322" si="30">L319-L321</f>
        <v>-58.2</v>
      </c>
      <c r="M322" s="239">
        <f t="shared" si="30"/>
        <v>-10.5</v>
      </c>
      <c r="N322" s="239">
        <f t="shared" si="30"/>
        <v>-8</v>
      </c>
      <c r="O322" s="239">
        <f t="shared" si="30"/>
        <v>0</v>
      </c>
      <c r="P322" s="239">
        <f t="shared" si="30"/>
        <v>0</v>
      </c>
      <c r="Q322" s="239">
        <f t="shared" si="30"/>
        <v>0</v>
      </c>
      <c r="R322" s="239">
        <f t="shared" si="30"/>
        <v>0</v>
      </c>
      <c r="S322" s="239">
        <f t="shared" si="30"/>
        <v>0</v>
      </c>
      <c r="T322" s="239">
        <f t="shared" si="30"/>
        <v>-1.2</v>
      </c>
      <c r="U322" s="237"/>
    </row>
    <row r="323" spans="1:24" s="238" customFormat="1" ht="37.5" customHeight="1">
      <c r="A323" s="179"/>
      <c r="B323" s="331"/>
      <c r="C323" s="1227"/>
      <c r="D323" s="1227"/>
      <c r="E323" s="1227"/>
      <c r="F323" s="1227"/>
      <c r="G323" s="1227"/>
      <c r="H323" s="1227"/>
      <c r="I323" s="1227"/>
      <c r="J323" s="240" t="s">
        <v>217</v>
      </c>
      <c r="K323" s="241"/>
      <c r="L323" s="241"/>
      <c r="M323" s="241"/>
      <c r="N323" s="241"/>
      <c r="O323" s="241"/>
      <c r="P323" s="241"/>
      <c r="Q323" s="241"/>
      <c r="R323" s="241"/>
      <c r="S323" s="241"/>
      <c r="T323" s="241"/>
      <c r="U323" s="237"/>
    </row>
    <row r="324" spans="1:24" s="659" customFormat="1" ht="5.45" customHeight="1">
      <c r="B324" s="660"/>
      <c r="C324" s="661"/>
      <c r="D324" s="662"/>
      <c r="E324" s="662"/>
      <c r="F324" s="662"/>
      <c r="G324" s="662"/>
      <c r="H324" s="662"/>
      <c r="I324" s="662"/>
      <c r="J324" s="662"/>
      <c r="K324" s="1228"/>
      <c r="L324" s="1229"/>
      <c r="M324" s="1229"/>
      <c r="N324" s="1229"/>
      <c r="O324" s="1229"/>
      <c r="P324" s="1229"/>
      <c r="Q324" s="1229"/>
      <c r="R324" s="1229"/>
      <c r="S324" s="1229"/>
      <c r="T324" s="1230"/>
      <c r="U324" s="663"/>
      <c r="V324" s="664"/>
      <c r="W324" s="664"/>
      <c r="X324" s="664"/>
    </row>
    <row r="325" spans="1:24" s="659" customFormat="1" ht="95.25" customHeight="1">
      <c r="B325" s="665"/>
      <c r="C325" s="666"/>
      <c r="D325" s="667"/>
      <c r="E325" s="667"/>
      <c r="F325" s="667"/>
      <c r="G325" s="667"/>
      <c r="H325" s="667"/>
      <c r="I325" s="667"/>
      <c r="J325" s="667"/>
      <c r="K325" s="1231"/>
      <c r="L325" s="1232"/>
      <c r="M325" s="1232"/>
      <c r="N325" s="1232"/>
      <c r="O325" s="1232"/>
      <c r="P325" s="1232"/>
      <c r="Q325" s="1232"/>
      <c r="R325" s="1232"/>
      <c r="S325" s="1232"/>
      <c r="T325" s="1233"/>
      <c r="U325" s="663"/>
      <c r="V325" s="664"/>
      <c r="W325" s="664"/>
      <c r="X325" s="664"/>
    </row>
    <row r="326" spans="1:24" s="659" customFormat="1" ht="5.45" customHeight="1">
      <c r="B326" s="668"/>
      <c r="C326" s="669"/>
      <c r="D326" s="670"/>
      <c r="E326" s="670"/>
      <c r="F326" s="670"/>
      <c r="G326" s="670"/>
      <c r="H326" s="670"/>
      <c r="I326" s="670"/>
      <c r="J326" s="670"/>
      <c r="K326" s="1234"/>
      <c r="L326" s="1235"/>
      <c r="M326" s="1235"/>
      <c r="N326" s="1235"/>
      <c r="O326" s="1235"/>
      <c r="P326" s="1235"/>
      <c r="Q326" s="1235"/>
      <c r="R326" s="1235"/>
      <c r="S326" s="1235"/>
      <c r="T326" s="1236"/>
      <c r="U326" s="663"/>
      <c r="V326" s="664"/>
      <c r="W326" s="664"/>
      <c r="X326" s="664"/>
    </row>
    <row r="327" spans="1:24" s="627" customFormat="1" ht="12.95" customHeight="1">
      <c r="A327" s="625"/>
      <c r="B327" s="1205" t="s">
        <v>211</v>
      </c>
      <c r="C327" s="1206"/>
      <c r="D327" s="1209" t="s">
        <v>170</v>
      </c>
      <c r="E327" s="1209"/>
      <c r="F327" s="1209"/>
      <c r="G327" s="1209"/>
      <c r="H327" s="1209"/>
      <c r="I327" s="1209"/>
      <c r="J327" s="1209"/>
      <c r="K327" s="1213" t="s">
        <v>977</v>
      </c>
      <c r="L327" s="1214"/>
      <c r="M327" s="1214"/>
      <c r="N327" s="1214"/>
      <c r="O327" s="1214"/>
      <c r="P327" s="1214"/>
      <c r="Q327" s="1214"/>
      <c r="R327" s="1214"/>
      <c r="S327" s="1215"/>
      <c r="T327" s="1216" t="s">
        <v>978</v>
      </c>
      <c r="U327" s="626"/>
    </row>
    <row r="328" spans="1:24" s="628" customFormat="1" ht="12.95" customHeight="1" thickBot="1">
      <c r="B328" s="1207"/>
      <c r="C328" s="1208"/>
      <c r="D328" s="1209"/>
      <c r="E328" s="1209"/>
      <c r="F328" s="1209"/>
      <c r="G328" s="1209"/>
      <c r="H328" s="1209"/>
      <c r="I328" s="1209"/>
      <c r="J328" s="1209"/>
      <c r="K328" s="629" t="s">
        <v>212</v>
      </c>
      <c r="L328" s="629" t="s">
        <v>213</v>
      </c>
      <c r="M328" s="629" t="s">
        <v>175</v>
      </c>
      <c r="N328" s="629" t="s">
        <v>176</v>
      </c>
      <c r="O328" s="629" t="s">
        <v>214</v>
      </c>
      <c r="P328" s="629" t="s">
        <v>177</v>
      </c>
      <c r="Q328" s="629" t="s">
        <v>178</v>
      </c>
      <c r="R328" s="629" t="s">
        <v>201</v>
      </c>
      <c r="S328" s="629" t="s">
        <v>215</v>
      </c>
      <c r="T328" s="1217"/>
      <c r="U328" s="630"/>
    </row>
    <row r="329" spans="1:24" s="628" customFormat="1" ht="14.45" customHeight="1" thickBot="1">
      <c r="B329" s="1218" t="s">
        <v>1030</v>
      </c>
      <c r="C329" s="1219"/>
      <c r="D329" s="1031" t="s">
        <v>1031</v>
      </c>
      <c r="E329" s="1032"/>
      <c r="F329" s="1032"/>
      <c r="G329" s="1032"/>
      <c r="H329" s="1032"/>
      <c r="I329" s="1032"/>
      <c r="J329" s="1032"/>
      <c r="K329" s="631"/>
      <c r="L329" s="632"/>
      <c r="M329" s="633"/>
      <c r="N329" s="632"/>
      <c r="O329" s="632"/>
      <c r="P329" s="632"/>
      <c r="Q329" s="632"/>
      <c r="R329" s="632"/>
      <c r="S329" s="632"/>
      <c r="T329" s="634"/>
      <c r="U329" s="635"/>
    </row>
    <row r="330" spans="1:24" s="628" customFormat="1" ht="14.45" customHeight="1">
      <c r="B330" s="1220"/>
      <c r="C330" s="1221"/>
      <c r="D330" s="1224"/>
      <c r="E330" s="1225"/>
      <c r="F330" s="1225"/>
      <c r="G330" s="1225"/>
      <c r="H330" s="1225"/>
      <c r="I330" s="1225"/>
      <c r="J330" s="1225"/>
      <c r="K330" s="636">
        <v>3.1</v>
      </c>
      <c r="L330" s="636">
        <v>5.7</v>
      </c>
      <c r="M330" s="637">
        <v>75.3</v>
      </c>
      <c r="N330" s="636">
        <v>14.1</v>
      </c>
      <c r="O330" s="636"/>
      <c r="P330" s="636"/>
      <c r="Q330" s="636"/>
      <c r="R330" s="636"/>
      <c r="S330" s="636">
        <v>0</v>
      </c>
      <c r="T330" s="636">
        <v>1.7</v>
      </c>
      <c r="U330" s="635"/>
    </row>
    <row r="331" spans="1:24" s="628" customFormat="1" ht="14.45" customHeight="1">
      <c r="B331" s="1222"/>
      <c r="C331" s="1223"/>
      <c r="D331" s="1034"/>
      <c r="E331" s="1035"/>
      <c r="F331" s="1035"/>
      <c r="G331" s="1035"/>
      <c r="H331" s="1035"/>
      <c r="I331" s="1035"/>
      <c r="J331" s="1035"/>
      <c r="K331" s="638">
        <v>3</v>
      </c>
      <c r="L331" s="638">
        <v>5.6</v>
      </c>
      <c r="M331" s="639">
        <v>75.3</v>
      </c>
      <c r="N331" s="638">
        <v>14.7</v>
      </c>
      <c r="O331" s="638"/>
      <c r="P331" s="638"/>
      <c r="Q331" s="638"/>
      <c r="R331" s="638"/>
      <c r="S331" s="638">
        <v>0</v>
      </c>
      <c r="T331" s="638">
        <v>1.4</v>
      </c>
      <c r="U331" s="635"/>
    </row>
    <row r="332" spans="1:24" s="238" customFormat="1" ht="14.45" customHeight="1">
      <c r="A332" s="179"/>
      <c r="B332" s="331"/>
      <c r="C332" s="1226" t="s">
        <v>216</v>
      </c>
      <c r="D332" s="1226"/>
      <c r="E332" s="1226"/>
      <c r="F332" s="1226"/>
      <c r="G332" s="1226"/>
      <c r="H332" s="1226"/>
      <c r="I332" s="1226"/>
      <c r="J332" s="332"/>
      <c r="K332" s="239">
        <f>K329-K331</f>
        <v>-3</v>
      </c>
      <c r="L332" s="239">
        <f t="shared" ref="L332:T332" si="31">L329-L331</f>
        <v>-5.6</v>
      </c>
      <c r="M332" s="239">
        <f t="shared" si="31"/>
        <v>-75.3</v>
      </c>
      <c r="N332" s="239">
        <f t="shared" si="31"/>
        <v>-14.7</v>
      </c>
      <c r="O332" s="239">
        <f t="shared" si="31"/>
        <v>0</v>
      </c>
      <c r="P332" s="239">
        <f t="shared" si="31"/>
        <v>0</v>
      </c>
      <c r="Q332" s="239">
        <f t="shared" si="31"/>
        <v>0</v>
      </c>
      <c r="R332" s="239">
        <f t="shared" si="31"/>
        <v>0</v>
      </c>
      <c r="S332" s="239">
        <f t="shared" si="31"/>
        <v>0</v>
      </c>
      <c r="T332" s="239">
        <f t="shared" si="31"/>
        <v>-1.4</v>
      </c>
      <c r="U332" s="237"/>
    </row>
    <row r="333" spans="1:24" s="238" customFormat="1" ht="37.5" customHeight="1">
      <c r="A333" s="179"/>
      <c r="B333" s="331"/>
      <c r="C333" s="1227"/>
      <c r="D333" s="1227"/>
      <c r="E333" s="1227"/>
      <c r="F333" s="1227"/>
      <c r="G333" s="1227"/>
      <c r="H333" s="1227"/>
      <c r="I333" s="1227"/>
      <c r="J333" s="240" t="s">
        <v>217</v>
      </c>
      <c r="K333" s="241"/>
      <c r="L333" s="241"/>
      <c r="M333" s="241"/>
      <c r="N333" s="241"/>
      <c r="O333" s="241"/>
      <c r="P333" s="241"/>
      <c r="Q333" s="241"/>
      <c r="R333" s="241"/>
      <c r="S333" s="241"/>
      <c r="T333" s="241"/>
      <c r="U333" s="237"/>
    </row>
    <row r="334" spans="1:24" s="659" customFormat="1" ht="5.45" customHeight="1">
      <c r="B334" s="660"/>
      <c r="C334" s="661"/>
      <c r="D334" s="662"/>
      <c r="E334" s="662"/>
      <c r="F334" s="662"/>
      <c r="G334" s="662"/>
      <c r="H334" s="662"/>
      <c r="I334" s="662"/>
      <c r="J334" s="662"/>
      <c r="K334" s="1228"/>
      <c r="L334" s="1229"/>
      <c r="M334" s="1229"/>
      <c r="N334" s="1229"/>
      <c r="O334" s="1229"/>
      <c r="P334" s="1229"/>
      <c r="Q334" s="1229"/>
      <c r="R334" s="1229"/>
      <c r="S334" s="1229"/>
      <c r="T334" s="1230"/>
      <c r="U334" s="663"/>
      <c r="V334" s="664"/>
      <c r="W334" s="664"/>
      <c r="X334" s="664"/>
    </row>
    <row r="335" spans="1:24" s="659" customFormat="1" ht="95.25" customHeight="1">
      <c r="B335" s="665"/>
      <c r="C335" s="666"/>
      <c r="D335" s="667"/>
      <c r="E335" s="667"/>
      <c r="F335" s="667"/>
      <c r="G335" s="667"/>
      <c r="H335" s="667"/>
      <c r="I335" s="667"/>
      <c r="J335" s="667"/>
      <c r="K335" s="1231"/>
      <c r="L335" s="1232"/>
      <c r="M335" s="1232"/>
      <c r="N335" s="1232"/>
      <c r="O335" s="1232"/>
      <c r="P335" s="1232"/>
      <c r="Q335" s="1232"/>
      <c r="R335" s="1232"/>
      <c r="S335" s="1232"/>
      <c r="T335" s="1233"/>
      <c r="U335" s="663"/>
      <c r="V335" s="664"/>
      <c r="W335" s="664"/>
      <c r="X335" s="664"/>
    </row>
    <row r="336" spans="1:24" s="659" customFormat="1" ht="5.45" customHeight="1">
      <c r="B336" s="668"/>
      <c r="C336" s="669"/>
      <c r="D336" s="670"/>
      <c r="E336" s="670"/>
      <c r="F336" s="670"/>
      <c r="G336" s="670"/>
      <c r="H336" s="670"/>
      <c r="I336" s="670"/>
      <c r="J336" s="670"/>
      <c r="K336" s="1234"/>
      <c r="L336" s="1235"/>
      <c r="M336" s="1235"/>
      <c r="N336" s="1235"/>
      <c r="O336" s="1235"/>
      <c r="P336" s="1235"/>
      <c r="Q336" s="1235"/>
      <c r="R336" s="1235"/>
      <c r="S336" s="1235"/>
      <c r="T336" s="1236"/>
      <c r="U336" s="663"/>
      <c r="V336" s="664"/>
      <c r="W336" s="664"/>
      <c r="X336" s="664"/>
    </row>
    <row r="337" spans="1:24" s="627" customFormat="1" ht="12.95" customHeight="1">
      <c r="A337" s="625"/>
      <c r="B337" s="1205" t="s">
        <v>211</v>
      </c>
      <c r="C337" s="1206"/>
      <c r="D337" s="1209" t="s">
        <v>170</v>
      </c>
      <c r="E337" s="1209"/>
      <c r="F337" s="1209"/>
      <c r="G337" s="1209"/>
      <c r="H337" s="1209"/>
      <c r="I337" s="1209"/>
      <c r="J337" s="1209"/>
      <c r="K337" s="1213" t="s">
        <v>977</v>
      </c>
      <c r="L337" s="1214"/>
      <c r="M337" s="1214"/>
      <c r="N337" s="1214"/>
      <c r="O337" s="1214"/>
      <c r="P337" s="1214"/>
      <c r="Q337" s="1214"/>
      <c r="R337" s="1214"/>
      <c r="S337" s="1215"/>
      <c r="T337" s="1216" t="s">
        <v>978</v>
      </c>
      <c r="U337" s="626"/>
    </row>
    <row r="338" spans="1:24" s="628" customFormat="1" ht="12.95" customHeight="1" thickBot="1">
      <c r="B338" s="1207"/>
      <c r="C338" s="1208"/>
      <c r="D338" s="1209"/>
      <c r="E338" s="1209"/>
      <c r="F338" s="1209"/>
      <c r="G338" s="1209"/>
      <c r="H338" s="1209"/>
      <c r="I338" s="1209"/>
      <c r="J338" s="1209"/>
      <c r="K338" s="629" t="s">
        <v>212</v>
      </c>
      <c r="L338" s="629" t="s">
        <v>213</v>
      </c>
      <c r="M338" s="629" t="s">
        <v>175</v>
      </c>
      <c r="N338" s="629" t="s">
        <v>176</v>
      </c>
      <c r="O338" s="629" t="s">
        <v>214</v>
      </c>
      <c r="P338" s="629" t="s">
        <v>177</v>
      </c>
      <c r="Q338" s="629" t="s">
        <v>178</v>
      </c>
      <c r="R338" s="629" t="s">
        <v>201</v>
      </c>
      <c r="S338" s="629" t="s">
        <v>215</v>
      </c>
      <c r="T338" s="1217"/>
      <c r="U338" s="630"/>
    </row>
    <row r="339" spans="1:24" s="628" customFormat="1" ht="14.45" customHeight="1" thickBot="1">
      <c r="B339" s="1218" t="s">
        <v>1032</v>
      </c>
      <c r="C339" s="1219"/>
      <c r="D339" s="1031" t="s">
        <v>1033</v>
      </c>
      <c r="E339" s="1032"/>
      <c r="F339" s="1032"/>
      <c r="G339" s="1032"/>
      <c r="H339" s="1032"/>
      <c r="I339" s="1032"/>
      <c r="J339" s="1032"/>
      <c r="K339" s="655"/>
      <c r="L339" s="632"/>
      <c r="M339" s="632"/>
      <c r="N339" s="632"/>
      <c r="O339" s="632"/>
      <c r="P339" s="632"/>
      <c r="Q339" s="632"/>
      <c r="R339" s="632"/>
      <c r="S339" s="632"/>
      <c r="T339" s="634"/>
      <c r="U339" s="635"/>
    </row>
    <row r="340" spans="1:24" s="628" customFormat="1" ht="14.45" customHeight="1">
      <c r="B340" s="1220"/>
      <c r="C340" s="1221"/>
      <c r="D340" s="1224"/>
      <c r="E340" s="1225"/>
      <c r="F340" s="1225"/>
      <c r="G340" s="1225"/>
      <c r="H340" s="1225"/>
      <c r="I340" s="1225"/>
      <c r="J340" s="1225"/>
      <c r="K340" s="637">
        <v>64.099999999999994</v>
      </c>
      <c r="L340" s="636"/>
      <c r="M340" s="636"/>
      <c r="N340" s="636"/>
      <c r="O340" s="636"/>
      <c r="P340" s="636"/>
      <c r="Q340" s="636"/>
      <c r="R340" s="636"/>
      <c r="S340" s="636">
        <v>23.8</v>
      </c>
      <c r="T340" s="636">
        <v>12.1</v>
      </c>
      <c r="U340" s="635"/>
    </row>
    <row r="341" spans="1:24" s="628" customFormat="1" ht="14.45" customHeight="1">
      <c r="B341" s="1222"/>
      <c r="C341" s="1223"/>
      <c r="D341" s="1034"/>
      <c r="E341" s="1035"/>
      <c r="F341" s="1035"/>
      <c r="G341" s="1035"/>
      <c r="H341" s="1035"/>
      <c r="I341" s="1035"/>
      <c r="J341" s="1035"/>
      <c r="K341" s="639">
        <v>66.7</v>
      </c>
      <c r="L341" s="638"/>
      <c r="M341" s="638"/>
      <c r="N341" s="638"/>
      <c r="O341" s="638"/>
      <c r="P341" s="638"/>
      <c r="Q341" s="638"/>
      <c r="R341" s="638"/>
      <c r="S341" s="638">
        <v>23.4</v>
      </c>
      <c r="T341" s="638">
        <v>9.9</v>
      </c>
      <c r="U341" s="635"/>
    </row>
    <row r="342" spans="1:24" s="238" customFormat="1" ht="14.45" customHeight="1">
      <c r="A342" s="179"/>
      <c r="B342" s="331"/>
      <c r="C342" s="1226" t="s">
        <v>216</v>
      </c>
      <c r="D342" s="1226"/>
      <c r="E342" s="1226"/>
      <c r="F342" s="1226"/>
      <c r="G342" s="1226"/>
      <c r="H342" s="1226"/>
      <c r="I342" s="1226"/>
      <c r="J342" s="332"/>
      <c r="K342" s="239">
        <f>K339-K341</f>
        <v>-66.7</v>
      </c>
      <c r="L342" s="239">
        <f t="shared" ref="L342:T342" si="32">L339-L341</f>
        <v>0</v>
      </c>
      <c r="M342" s="239">
        <f t="shared" si="32"/>
        <v>0</v>
      </c>
      <c r="N342" s="239">
        <f t="shared" si="32"/>
        <v>0</v>
      </c>
      <c r="O342" s="239">
        <f t="shared" si="32"/>
        <v>0</v>
      </c>
      <c r="P342" s="239">
        <f t="shared" si="32"/>
        <v>0</v>
      </c>
      <c r="Q342" s="239">
        <f t="shared" si="32"/>
        <v>0</v>
      </c>
      <c r="R342" s="239">
        <f t="shared" si="32"/>
        <v>0</v>
      </c>
      <c r="S342" s="239">
        <f t="shared" si="32"/>
        <v>-23.4</v>
      </c>
      <c r="T342" s="239">
        <f t="shared" si="32"/>
        <v>-9.9</v>
      </c>
      <c r="U342" s="237"/>
    </row>
    <row r="343" spans="1:24" s="238" customFormat="1" ht="37.5" customHeight="1">
      <c r="A343" s="179"/>
      <c r="B343" s="331"/>
      <c r="C343" s="1227"/>
      <c r="D343" s="1227"/>
      <c r="E343" s="1227"/>
      <c r="F343" s="1227"/>
      <c r="G343" s="1227"/>
      <c r="H343" s="1227"/>
      <c r="I343" s="1227"/>
      <c r="J343" s="240" t="s">
        <v>217</v>
      </c>
      <c r="K343" s="241"/>
      <c r="L343" s="241"/>
      <c r="M343" s="241"/>
      <c r="N343" s="241"/>
      <c r="O343" s="241"/>
      <c r="P343" s="241"/>
      <c r="Q343" s="241"/>
      <c r="R343" s="241"/>
      <c r="S343" s="241"/>
      <c r="T343" s="241"/>
      <c r="U343" s="237"/>
    </row>
    <row r="344" spans="1:24" s="659" customFormat="1" ht="5.45" customHeight="1">
      <c r="B344" s="660"/>
      <c r="C344" s="661"/>
      <c r="D344" s="662"/>
      <c r="E344" s="662"/>
      <c r="F344" s="662"/>
      <c r="G344" s="662"/>
      <c r="H344" s="662"/>
      <c r="I344" s="662"/>
      <c r="J344" s="662"/>
      <c r="K344" s="1228"/>
      <c r="L344" s="1229"/>
      <c r="M344" s="1229"/>
      <c r="N344" s="1229"/>
      <c r="O344" s="1229"/>
      <c r="P344" s="1229"/>
      <c r="Q344" s="1229"/>
      <c r="R344" s="1229"/>
      <c r="S344" s="1229"/>
      <c r="T344" s="1230"/>
      <c r="U344" s="663"/>
      <c r="V344" s="664"/>
      <c r="W344" s="664"/>
      <c r="X344" s="664"/>
    </row>
    <row r="345" spans="1:24" s="659" customFormat="1" ht="46.5" customHeight="1">
      <c r="B345" s="665"/>
      <c r="C345" s="666"/>
      <c r="D345" s="667"/>
      <c r="E345" s="667"/>
      <c r="F345" s="667"/>
      <c r="G345" s="667"/>
      <c r="H345" s="667"/>
      <c r="I345" s="667"/>
      <c r="J345" s="667"/>
      <c r="K345" s="1231"/>
      <c r="L345" s="1232"/>
      <c r="M345" s="1232"/>
      <c r="N345" s="1232"/>
      <c r="O345" s="1232"/>
      <c r="P345" s="1232"/>
      <c r="Q345" s="1232"/>
      <c r="R345" s="1232"/>
      <c r="S345" s="1232"/>
      <c r="T345" s="1233"/>
      <c r="U345" s="663"/>
      <c r="V345" s="664"/>
      <c r="W345" s="664"/>
      <c r="X345" s="664"/>
    </row>
    <row r="346" spans="1:24" s="659" customFormat="1" ht="5.45" customHeight="1">
      <c r="B346" s="668"/>
      <c r="C346" s="669"/>
      <c r="D346" s="670"/>
      <c r="E346" s="670"/>
      <c r="F346" s="670"/>
      <c r="G346" s="670"/>
      <c r="H346" s="670"/>
      <c r="I346" s="670"/>
      <c r="J346" s="670"/>
      <c r="K346" s="1234"/>
      <c r="L346" s="1235"/>
      <c r="M346" s="1235"/>
      <c r="N346" s="1235"/>
      <c r="O346" s="1235"/>
      <c r="P346" s="1235"/>
      <c r="Q346" s="1235"/>
      <c r="R346" s="1235"/>
      <c r="S346" s="1235"/>
      <c r="T346" s="1236"/>
      <c r="U346" s="663"/>
      <c r="V346" s="664"/>
      <c r="W346" s="664"/>
      <c r="X346" s="664"/>
    </row>
  </sheetData>
  <mergeCells count="317">
    <mergeCell ref="B339:C341"/>
    <mergeCell ref="D339:J341"/>
    <mergeCell ref="C342:I343"/>
    <mergeCell ref="K344:T344"/>
    <mergeCell ref="K345:T345"/>
    <mergeCell ref="K346:T346"/>
    <mergeCell ref="C332:I333"/>
    <mergeCell ref="K334:T334"/>
    <mergeCell ref="K335:T335"/>
    <mergeCell ref="K336:T336"/>
    <mergeCell ref="B337:C338"/>
    <mergeCell ref="D337:J338"/>
    <mergeCell ref="K337:S337"/>
    <mergeCell ref="T337:T338"/>
    <mergeCell ref="B327:C328"/>
    <mergeCell ref="D327:J328"/>
    <mergeCell ref="K327:S327"/>
    <mergeCell ref="T327:T328"/>
    <mergeCell ref="B329:C331"/>
    <mergeCell ref="D329:J331"/>
    <mergeCell ref="B319:C321"/>
    <mergeCell ref="D319:J321"/>
    <mergeCell ref="C322:I323"/>
    <mergeCell ref="K324:T324"/>
    <mergeCell ref="K325:T325"/>
    <mergeCell ref="K326:T326"/>
    <mergeCell ref="C312:I313"/>
    <mergeCell ref="K314:T314"/>
    <mergeCell ref="K315:T315"/>
    <mergeCell ref="K316:T316"/>
    <mergeCell ref="B317:C318"/>
    <mergeCell ref="D317:J318"/>
    <mergeCell ref="K317:S317"/>
    <mergeCell ref="T317:T318"/>
    <mergeCell ref="B307:C308"/>
    <mergeCell ref="D307:J308"/>
    <mergeCell ref="K307:S307"/>
    <mergeCell ref="T307:T308"/>
    <mergeCell ref="B309:C311"/>
    <mergeCell ref="D309:J311"/>
    <mergeCell ref="B299:C301"/>
    <mergeCell ref="D299:J301"/>
    <mergeCell ref="C302:I303"/>
    <mergeCell ref="K304:T304"/>
    <mergeCell ref="K305:T305"/>
    <mergeCell ref="K306:T306"/>
    <mergeCell ref="C292:I293"/>
    <mergeCell ref="K294:T294"/>
    <mergeCell ref="K295:T295"/>
    <mergeCell ref="K296:T296"/>
    <mergeCell ref="B297:C298"/>
    <mergeCell ref="D297:J298"/>
    <mergeCell ref="K297:S297"/>
    <mergeCell ref="T297:T298"/>
    <mergeCell ref="B287:C288"/>
    <mergeCell ref="D287:J288"/>
    <mergeCell ref="K287:S287"/>
    <mergeCell ref="T287:T288"/>
    <mergeCell ref="B289:C291"/>
    <mergeCell ref="D289:J291"/>
    <mergeCell ref="B279:C281"/>
    <mergeCell ref="D279:J281"/>
    <mergeCell ref="C282:I283"/>
    <mergeCell ref="K284:T284"/>
    <mergeCell ref="K285:T285"/>
    <mergeCell ref="K286:T286"/>
    <mergeCell ref="C272:I273"/>
    <mergeCell ref="K274:T274"/>
    <mergeCell ref="K275:T275"/>
    <mergeCell ref="K276:T276"/>
    <mergeCell ref="B277:C278"/>
    <mergeCell ref="D277:J278"/>
    <mergeCell ref="K277:S277"/>
    <mergeCell ref="T277:T278"/>
    <mergeCell ref="B267:C268"/>
    <mergeCell ref="D267:J268"/>
    <mergeCell ref="K267:S267"/>
    <mergeCell ref="T267:T268"/>
    <mergeCell ref="B269:C271"/>
    <mergeCell ref="D269:J271"/>
    <mergeCell ref="B259:C261"/>
    <mergeCell ref="D259:J261"/>
    <mergeCell ref="C262:I263"/>
    <mergeCell ref="K264:T264"/>
    <mergeCell ref="K265:T265"/>
    <mergeCell ref="K266:T266"/>
    <mergeCell ref="C252:I253"/>
    <mergeCell ref="K254:T254"/>
    <mergeCell ref="K255:T255"/>
    <mergeCell ref="K256:T256"/>
    <mergeCell ref="B257:C258"/>
    <mergeCell ref="D257:J258"/>
    <mergeCell ref="K257:S257"/>
    <mergeCell ref="T257:T258"/>
    <mergeCell ref="B247:C248"/>
    <mergeCell ref="D247:J248"/>
    <mergeCell ref="K247:S247"/>
    <mergeCell ref="T247:T248"/>
    <mergeCell ref="B249:C251"/>
    <mergeCell ref="D249:J251"/>
    <mergeCell ref="B239:C241"/>
    <mergeCell ref="D239:J241"/>
    <mergeCell ref="C242:I243"/>
    <mergeCell ref="K244:T244"/>
    <mergeCell ref="K245:T245"/>
    <mergeCell ref="K246:T246"/>
    <mergeCell ref="C232:I233"/>
    <mergeCell ref="K234:T234"/>
    <mergeCell ref="K235:T235"/>
    <mergeCell ref="K236:T236"/>
    <mergeCell ref="B237:C238"/>
    <mergeCell ref="D237:J238"/>
    <mergeCell ref="K237:S237"/>
    <mergeCell ref="T237:T238"/>
    <mergeCell ref="B227:C228"/>
    <mergeCell ref="D227:J228"/>
    <mergeCell ref="K227:S227"/>
    <mergeCell ref="T227:T228"/>
    <mergeCell ref="B229:C231"/>
    <mergeCell ref="D229:J231"/>
    <mergeCell ref="B219:C221"/>
    <mergeCell ref="D219:J221"/>
    <mergeCell ref="C222:I223"/>
    <mergeCell ref="K224:T224"/>
    <mergeCell ref="K225:T225"/>
    <mergeCell ref="K226:T226"/>
    <mergeCell ref="C212:I213"/>
    <mergeCell ref="K214:T214"/>
    <mergeCell ref="K215:T215"/>
    <mergeCell ref="K216:T216"/>
    <mergeCell ref="B217:C218"/>
    <mergeCell ref="D217:J218"/>
    <mergeCell ref="K217:S217"/>
    <mergeCell ref="T217:T218"/>
    <mergeCell ref="B207:C208"/>
    <mergeCell ref="D207:J208"/>
    <mergeCell ref="K207:S207"/>
    <mergeCell ref="T207:T208"/>
    <mergeCell ref="B209:C211"/>
    <mergeCell ref="D209:J211"/>
    <mergeCell ref="B199:C201"/>
    <mergeCell ref="D199:J201"/>
    <mergeCell ref="C202:I203"/>
    <mergeCell ref="K204:T204"/>
    <mergeCell ref="K205:T205"/>
    <mergeCell ref="K206:T206"/>
    <mergeCell ref="C192:I193"/>
    <mergeCell ref="K194:T194"/>
    <mergeCell ref="K195:T195"/>
    <mergeCell ref="K196:T196"/>
    <mergeCell ref="B197:C198"/>
    <mergeCell ref="D197:J198"/>
    <mergeCell ref="K197:S197"/>
    <mergeCell ref="T197:T198"/>
    <mergeCell ref="B187:C188"/>
    <mergeCell ref="D187:J188"/>
    <mergeCell ref="K187:S187"/>
    <mergeCell ref="T187:T188"/>
    <mergeCell ref="B189:C191"/>
    <mergeCell ref="D189:J191"/>
    <mergeCell ref="B179:C181"/>
    <mergeCell ref="D179:J181"/>
    <mergeCell ref="C182:I183"/>
    <mergeCell ref="K184:T184"/>
    <mergeCell ref="K185:T185"/>
    <mergeCell ref="K186:T186"/>
    <mergeCell ref="C172:I173"/>
    <mergeCell ref="K174:T174"/>
    <mergeCell ref="K175:T175"/>
    <mergeCell ref="K176:T176"/>
    <mergeCell ref="B177:C178"/>
    <mergeCell ref="D177:J178"/>
    <mergeCell ref="K177:S177"/>
    <mergeCell ref="T177:T178"/>
    <mergeCell ref="B167:C168"/>
    <mergeCell ref="D167:J168"/>
    <mergeCell ref="K167:S167"/>
    <mergeCell ref="T167:T168"/>
    <mergeCell ref="B169:C171"/>
    <mergeCell ref="D169:J171"/>
    <mergeCell ref="B159:C161"/>
    <mergeCell ref="D159:J161"/>
    <mergeCell ref="C162:I163"/>
    <mergeCell ref="K164:T164"/>
    <mergeCell ref="K165:T165"/>
    <mergeCell ref="K166:T166"/>
    <mergeCell ref="C152:I153"/>
    <mergeCell ref="K154:T154"/>
    <mergeCell ref="K155:T155"/>
    <mergeCell ref="K156:T156"/>
    <mergeCell ref="B157:C158"/>
    <mergeCell ref="D157:J158"/>
    <mergeCell ref="K157:S157"/>
    <mergeCell ref="T157:T158"/>
    <mergeCell ref="B147:C148"/>
    <mergeCell ref="D147:J148"/>
    <mergeCell ref="K147:S147"/>
    <mergeCell ref="T147:T148"/>
    <mergeCell ref="B149:C151"/>
    <mergeCell ref="D149:J151"/>
    <mergeCell ref="B139:C141"/>
    <mergeCell ref="D139:J141"/>
    <mergeCell ref="C142:I143"/>
    <mergeCell ref="K144:T144"/>
    <mergeCell ref="K145:T145"/>
    <mergeCell ref="K146:T146"/>
    <mergeCell ref="C132:I133"/>
    <mergeCell ref="K134:T134"/>
    <mergeCell ref="K135:T135"/>
    <mergeCell ref="K136:T136"/>
    <mergeCell ref="B137:C138"/>
    <mergeCell ref="D137:J138"/>
    <mergeCell ref="K137:S137"/>
    <mergeCell ref="T137:T138"/>
    <mergeCell ref="B127:C128"/>
    <mergeCell ref="D127:J128"/>
    <mergeCell ref="K127:S127"/>
    <mergeCell ref="T127:T128"/>
    <mergeCell ref="B129:C131"/>
    <mergeCell ref="D129:J131"/>
    <mergeCell ref="B119:C121"/>
    <mergeCell ref="D119:J121"/>
    <mergeCell ref="C122:I123"/>
    <mergeCell ref="K124:T124"/>
    <mergeCell ref="K125:T125"/>
    <mergeCell ref="K126:T126"/>
    <mergeCell ref="C112:I113"/>
    <mergeCell ref="K114:T114"/>
    <mergeCell ref="K115:T115"/>
    <mergeCell ref="K116:T116"/>
    <mergeCell ref="B117:C118"/>
    <mergeCell ref="D117:J118"/>
    <mergeCell ref="K117:S117"/>
    <mergeCell ref="T117:T118"/>
    <mergeCell ref="K106:T106"/>
    <mergeCell ref="B107:C108"/>
    <mergeCell ref="D107:J108"/>
    <mergeCell ref="K107:S107"/>
    <mergeCell ref="T107:T108"/>
    <mergeCell ref="B109:C111"/>
    <mergeCell ref="D109:J111"/>
    <mergeCell ref="T97:T98"/>
    <mergeCell ref="B99:C101"/>
    <mergeCell ref="D99:J101"/>
    <mergeCell ref="C102:I103"/>
    <mergeCell ref="K104:T104"/>
    <mergeCell ref="K105:T105"/>
    <mergeCell ref="B89:C91"/>
    <mergeCell ref="D89:J91"/>
    <mergeCell ref="C92:I93"/>
    <mergeCell ref="B97:C98"/>
    <mergeCell ref="D97:J98"/>
    <mergeCell ref="K97:S97"/>
    <mergeCell ref="T77:T78"/>
    <mergeCell ref="B79:C81"/>
    <mergeCell ref="D79:J81"/>
    <mergeCell ref="C82:I83"/>
    <mergeCell ref="B87:C88"/>
    <mergeCell ref="D87:J88"/>
    <mergeCell ref="K87:S87"/>
    <mergeCell ref="T87:T88"/>
    <mergeCell ref="B69:C71"/>
    <mergeCell ref="D69:J71"/>
    <mergeCell ref="C72:I73"/>
    <mergeCell ref="B77:C78"/>
    <mergeCell ref="D77:J78"/>
    <mergeCell ref="K77:S77"/>
    <mergeCell ref="T57:T58"/>
    <mergeCell ref="B59:C61"/>
    <mergeCell ref="D59:J61"/>
    <mergeCell ref="C62:I63"/>
    <mergeCell ref="B67:C68"/>
    <mergeCell ref="D67:J68"/>
    <mergeCell ref="K67:S67"/>
    <mergeCell ref="T67:T68"/>
    <mergeCell ref="B49:C51"/>
    <mergeCell ref="D49:J51"/>
    <mergeCell ref="C52:I53"/>
    <mergeCell ref="B57:C58"/>
    <mergeCell ref="D57:J58"/>
    <mergeCell ref="K57:S57"/>
    <mergeCell ref="C42:I43"/>
    <mergeCell ref="B47:C48"/>
    <mergeCell ref="D47:J48"/>
    <mergeCell ref="K47:S47"/>
    <mergeCell ref="T47:T48"/>
    <mergeCell ref="B29:C31"/>
    <mergeCell ref="D29:J31"/>
    <mergeCell ref="C32:I33"/>
    <mergeCell ref="B37:C38"/>
    <mergeCell ref="D37:J38"/>
    <mergeCell ref="K37:S37"/>
    <mergeCell ref="B19:C21"/>
    <mergeCell ref="D19:J21"/>
    <mergeCell ref="C22:I23"/>
    <mergeCell ref="B27:C28"/>
    <mergeCell ref="D27:J28"/>
    <mergeCell ref="K27:S27"/>
    <mergeCell ref="T27:T28"/>
    <mergeCell ref="T37:T38"/>
    <mergeCell ref="B39:C41"/>
    <mergeCell ref="D39:J41"/>
    <mergeCell ref="B13:H13"/>
    <mergeCell ref="I13:J13"/>
    <mergeCell ref="B14:H14"/>
    <mergeCell ref="I14:J14"/>
    <mergeCell ref="B17:C18"/>
    <mergeCell ref="D17:J18"/>
    <mergeCell ref="A2:G2"/>
    <mergeCell ref="R2:T3"/>
    <mergeCell ref="A5:E5"/>
    <mergeCell ref="F5:U5"/>
    <mergeCell ref="B7:C7"/>
    <mergeCell ref="K9:M11"/>
    <mergeCell ref="N9:T11"/>
    <mergeCell ref="K17:S17"/>
    <mergeCell ref="T17:T18"/>
  </mergeCells>
  <phoneticPr fontId="2"/>
  <hyperlinks>
    <hyperlink ref="R2:T3" location="メニュー!R1C1" display="メニューに戻る"/>
  </hyperlinks>
  <printOptions horizontalCentered="1"/>
  <pageMargins left="0.51181102362204722" right="0.51181102362204722" top="0.51181102362204722" bottom="0.51181102362204722" header="0.19685039370078741" footer="0.19685039370078741"/>
  <pageSetup paperSize="9" scale="61" fitToHeight="0" orientation="portrait" r:id="rId1"/>
  <headerFooter alignWithMargins="0">
    <oddFooter>&amp;LSJM_C05_G03</oddFooter>
  </headerFooter>
  <rowBreaks count="6" manualBreakCount="6">
    <brk id="56" max="20" man="1"/>
    <brk id="106" max="20" man="1"/>
    <brk id="156" max="20" man="1"/>
    <brk id="216" max="20" man="1"/>
    <brk id="266" max="20" man="1"/>
    <brk id="316" max="20" man="1"/>
  </rowBreaks>
  <drawing r:id="rId2"/>
  <extLst>
    <ext xmlns:x14="http://schemas.microsoft.com/office/spreadsheetml/2009/9/main" uri="{05C60535-1F16-4fd2-B633-F4F36F0B64E0}">
      <x14:sparklineGroups xmlns:xm="http://schemas.microsoft.com/office/excel/2006/main">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'03_国語Ａ'!K342:K342</xm:f>
              <xm:sqref>K343</xm:sqref>
            </x14:sparkline>
            <x14:sparkline>
              <xm:f>'03_国語Ａ'!L342:L342</xm:f>
              <xm:sqref>L343</xm:sqref>
            </x14:sparkline>
            <x14:sparkline>
              <xm:f>'03_国語Ａ'!M342:M342</xm:f>
              <xm:sqref>M343</xm:sqref>
            </x14:sparkline>
            <x14:sparkline>
              <xm:f>'03_国語Ａ'!N342:N342</xm:f>
              <xm:sqref>N343</xm:sqref>
            </x14:sparkline>
            <x14:sparkline>
              <xm:f>'03_国語Ａ'!O342:O342</xm:f>
              <xm:sqref>O343</xm:sqref>
            </x14:sparkline>
            <x14:sparkline>
              <xm:f>'03_国語Ａ'!P342:P342</xm:f>
              <xm:sqref>P343</xm:sqref>
            </x14:sparkline>
            <x14:sparkline>
              <xm:f>'03_国語Ａ'!Q342:Q342</xm:f>
              <xm:sqref>Q343</xm:sqref>
            </x14:sparkline>
            <x14:sparkline>
              <xm:f>'03_国語Ａ'!R342:R342</xm:f>
              <xm:sqref>R343</xm:sqref>
            </x14:sparkline>
            <x14:sparkline>
              <xm:f>'03_国語Ａ'!S342:S342</xm:f>
              <xm:sqref>S343</xm:sqref>
            </x14:sparkline>
            <x14:sparkline>
              <xm:f>'03_国語Ａ'!T342:T342</xm:f>
              <xm:sqref>T343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'03_国語Ａ'!K332:K332</xm:f>
              <xm:sqref>K333</xm:sqref>
            </x14:sparkline>
            <x14:sparkline>
              <xm:f>'03_国語Ａ'!L332:L332</xm:f>
              <xm:sqref>L333</xm:sqref>
            </x14:sparkline>
            <x14:sparkline>
              <xm:f>'03_国語Ａ'!M332:M332</xm:f>
              <xm:sqref>M333</xm:sqref>
            </x14:sparkline>
            <x14:sparkline>
              <xm:f>'03_国語Ａ'!N332:N332</xm:f>
              <xm:sqref>N333</xm:sqref>
            </x14:sparkline>
            <x14:sparkline>
              <xm:f>'03_国語Ａ'!O332:O332</xm:f>
              <xm:sqref>O333</xm:sqref>
            </x14:sparkline>
            <x14:sparkline>
              <xm:f>'03_国語Ａ'!P332:P332</xm:f>
              <xm:sqref>P333</xm:sqref>
            </x14:sparkline>
            <x14:sparkline>
              <xm:f>'03_国語Ａ'!Q332:Q332</xm:f>
              <xm:sqref>Q333</xm:sqref>
            </x14:sparkline>
            <x14:sparkline>
              <xm:f>'03_国語Ａ'!R332:R332</xm:f>
              <xm:sqref>R333</xm:sqref>
            </x14:sparkline>
            <x14:sparkline>
              <xm:f>'03_国語Ａ'!S332:S332</xm:f>
              <xm:sqref>S333</xm:sqref>
            </x14:sparkline>
            <x14:sparkline>
              <xm:f>'03_国語Ａ'!T332:T332</xm:f>
              <xm:sqref>T333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'03_国語Ａ'!K322:K322</xm:f>
              <xm:sqref>K323</xm:sqref>
            </x14:sparkline>
            <x14:sparkline>
              <xm:f>'03_国語Ａ'!L322:L322</xm:f>
              <xm:sqref>L323</xm:sqref>
            </x14:sparkline>
            <x14:sparkline>
              <xm:f>'03_国語Ａ'!M322:M322</xm:f>
              <xm:sqref>M323</xm:sqref>
            </x14:sparkline>
            <x14:sparkline>
              <xm:f>'03_国語Ａ'!N322:N322</xm:f>
              <xm:sqref>N323</xm:sqref>
            </x14:sparkline>
            <x14:sparkline>
              <xm:f>'03_国語Ａ'!O322:O322</xm:f>
              <xm:sqref>O323</xm:sqref>
            </x14:sparkline>
            <x14:sparkline>
              <xm:f>'03_国語Ａ'!P322:P322</xm:f>
              <xm:sqref>P323</xm:sqref>
            </x14:sparkline>
            <x14:sparkline>
              <xm:f>'03_国語Ａ'!Q322:Q322</xm:f>
              <xm:sqref>Q323</xm:sqref>
            </x14:sparkline>
            <x14:sparkline>
              <xm:f>'03_国語Ａ'!R322:R322</xm:f>
              <xm:sqref>R323</xm:sqref>
            </x14:sparkline>
            <x14:sparkline>
              <xm:f>'03_国語Ａ'!S322:S322</xm:f>
              <xm:sqref>S323</xm:sqref>
            </x14:sparkline>
            <x14:sparkline>
              <xm:f>'03_国語Ａ'!T322:T322</xm:f>
              <xm:sqref>T323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'03_国語Ａ'!K312:K312</xm:f>
              <xm:sqref>K313</xm:sqref>
            </x14:sparkline>
            <x14:sparkline>
              <xm:f>'03_国語Ａ'!L312:L312</xm:f>
              <xm:sqref>L313</xm:sqref>
            </x14:sparkline>
            <x14:sparkline>
              <xm:f>'03_国語Ａ'!M312:M312</xm:f>
              <xm:sqref>M313</xm:sqref>
            </x14:sparkline>
            <x14:sparkline>
              <xm:f>'03_国語Ａ'!N312:N312</xm:f>
              <xm:sqref>N313</xm:sqref>
            </x14:sparkline>
            <x14:sparkline>
              <xm:f>'03_国語Ａ'!O312:O312</xm:f>
              <xm:sqref>O313</xm:sqref>
            </x14:sparkline>
            <x14:sparkline>
              <xm:f>'03_国語Ａ'!P312:P312</xm:f>
              <xm:sqref>P313</xm:sqref>
            </x14:sparkline>
            <x14:sparkline>
              <xm:f>'03_国語Ａ'!Q312:Q312</xm:f>
              <xm:sqref>Q313</xm:sqref>
            </x14:sparkline>
            <x14:sparkline>
              <xm:f>'03_国語Ａ'!R312:R312</xm:f>
              <xm:sqref>R313</xm:sqref>
            </x14:sparkline>
            <x14:sparkline>
              <xm:f>'03_国語Ａ'!S312:S312</xm:f>
              <xm:sqref>S313</xm:sqref>
            </x14:sparkline>
            <x14:sparkline>
              <xm:f>'03_国語Ａ'!T312:T312</xm:f>
              <xm:sqref>T313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'03_国語Ａ'!K302:K302</xm:f>
              <xm:sqref>K303</xm:sqref>
            </x14:sparkline>
            <x14:sparkline>
              <xm:f>'03_国語Ａ'!L302:L302</xm:f>
              <xm:sqref>L303</xm:sqref>
            </x14:sparkline>
            <x14:sparkline>
              <xm:f>'03_国語Ａ'!M302:M302</xm:f>
              <xm:sqref>M303</xm:sqref>
            </x14:sparkline>
            <x14:sparkline>
              <xm:f>'03_国語Ａ'!N302:N302</xm:f>
              <xm:sqref>N303</xm:sqref>
            </x14:sparkline>
            <x14:sparkline>
              <xm:f>'03_国語Ａ'!O302:O302</xm:f>
              <xm:sqref>O303</xm:sqref>
            </x14:sparkline>
            <x14:sparkline>
              <xm:f>'03_国語Ａ'!P302:P302</xm:f>
              <xm:sqref>P303</xm:sqref>
            </x14:sparkline>
            <x14:sparkline>
              <xm:f>'03_国語Ａ'!Q302:Q302</xm:f>
              <xm:sqref>Q303</xm:sqref>
            </x14:sparkline>
            <x14:sparkline>
              <xm:f>'03_国語Ａ'!R302:R302</xm:f>
              <xm:sqref>R303</xm:sqref>
            </x14:sparkline>
            <x14:sparkline>
              <xm:f>'03_国語Ａ'!S302:S302</xm:f>
              <xm:sqref>S303</xm:sqref>
            </x14:sparkline>
            <x14:sparkline>
              <xm:f>'03_国語Ａ'!T302:T302</xm:f>
              <xm:sqref>T303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'03_国語Ａ'!K292:K292</xm:f>
              <xm:sqref>K293</xm:sqref>
            </x14:sparkline>
            <x14:sparkline>
              <xm:f>'03_国語Ａ'!L292:L292</xm:f>
              <xm:sqref>L293</xm:sqref>
            </x14:sparkline>
            <x14:sparkline>
              <xm:f>'03_国語Ａ'!M292:M292</xm:f>
              <xm:sqref>M293</xm:sqref>
            </x14:sparkline>
            <x14:sparkline>
              <xm:f>'03_国語Ａ'!N292:N292</xm:f>
              <xm:sqref>N293</xm:sqref>
            </x14:sparkline>
            <x14:sparkline>
              <xm:f>'03_国語Ａ'!O292:O292</xm:f>
              <xm:sqref>O293</xm:sqref>
            </x14:sparkline>
            <x14:sparkline>
              <xm:f>'03_国語Ａ'!P292:P292</xm:f>
              <xm:sqref>P293</xm:sqref>
            </x14:sparkline>
            <x14:sparkline>
              <xm:f>'03_国語Ａ'!Q292:Q292</xm:f>
              <xm:sqref>Q293</xm:sqref>
            </x14:sparkline>
            <x14:sparkline>
              <xm:f>'03_国語Ａ'!R292:R292</xm:f>
              <xm:sqref>R293</xm:sqref>
            </x14:sparkline>
            <x14:sparkline>
              <xm:f>'03_国語Ａ'!S292:S292</xm:f>
              <xm:sqref>S293</xm:sqref>
            </x14:sparkline>
            <x14:sparkline>
              <xm:f>'03_国語Ａ'!T292:T292</xm:f>
              <xm:sqref>T293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'03_国語Ａ'!K282:K282</xm:f>
              <xm:sqref>K283</xm:sqref>
            </x14:sparkline>
            <x14:sparkline>
              <xm:f>'03_国語Ａ'!L282:L282</xm:f>
              <xm:sqref>L283</xm:sqref>
            </x14:sparkline>
            <x14:sparkline>
              <xm:f>'03_国語Ａ'!M282:M282</xm:f>
              <xm:sqref>M283</xm:sqref>
            </x14:sparkline>
            <x14:sparkline>
              <xm:f>'03_国語Ａ'!N282:N282</xm:f>
              <xm:sqref>N283</xm:sqref>
            </x14:sparkline>
            <x14:sparkline>
              <xm:f>'03_国語Ａ'!O282:O282</xm:f>
              <xm:sqref>O283</xm:sqref>
            </x14:sparkline>
            <x14:sparkline>
              <xm:f>'03_国語Ａ'!P282:P282</xm:f>
              <xm:sqref>P283</xm:sqref>
            </x14:sparkline>
            <x14:sparkline>
              <xm:f>'03_国語Ａ'!Q282:Q282</xm:f>
              <xm:sqref>Q283</xm:sqref>
            </x14:sparkline>
            <x14:sparkline>
              <xm:f>'03_国語Ａ'!R282:R282</xm:f>
              <xm:sqref>R283</xm:sqref>
            </x14:sparkline>
            <x14:sparkline>
              <xm:f>'03_国語Ａ'!S282:S282</xm:f>
              <xm:sqref>S283</xm:sqref>
            </x14:sparkline>
            <x14:sparkline>
              <xm:f>'03_国語Ａ'!T282:T282</xm:f>
              <xm:sqref>T283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'03_国語Ａ'!K272:K272</xm:f>
              <xm:sqref>K273</xm:sqref>
            </x14:sparkline>
            <x14:sparkline>
              <xm:f>'03_国語Ａ'!L272:L272</xm:f>
              <xm:sqref>L273</xm:sqref>
            </x14:sparkline>
            <x14:sparkline>
              <xm:f>'03_国語Ａ'!M272:M272</xm:f>
              <xm:sqref>M273</xm:sqref>
            </x14:sparkline>
            <x14:sparkline>
              <xm:f>'03_国語Ａ'!N272:N272</xm:f>
              <xm:sqref>N273</xm:sqref>
            </x14:sparkline>
            <x14:sparkline>
              <xm:f>'03_国語Ａ'!O272:O272</xm:f>
              <xm:sqref>O273</xm:sqref>
            </x14:sparkline>
            <x14:sparkline>
              <xm:f>'03_国語Ａ'!P272:P272</xm:f>
              <xm:sqref>P273</xm:sqref>
            </x14:sparkline>
            <x14:sparkline>
              <xm:f>'03_国語Ａ'!Q272:Q272</xm:f>
              <xm:sqref>Q273</xm:sqref>
            </x14:sparkline>
            <x14:sparkline>
              <xm:f>'03_国語Ａ'!R272:R272</xm:f>
              <xm:sqref>R273</xm:sqref>
            </x14:sparkline>
            <x14:sparkline>
              <xm:f>'03_国語Ａ'!S272:S272</xm:f>
              <xm:sqref>S273</xm:sqref>
            </x14:sparkline>
            <x14:sparkline>
              <xm:f>'03_国語Ａ'!T272:T272</xm:f>
              <xm:sqref>T273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'03_国語Ａ'!K262:K262</xm:f>
              <xm:sqref>K263</xm:sqref>
            </x14:sparkline>
            <x14:sparkline>
              <xm:f>'03_国語Ａ'!L262:L262</xm:f>
              <xm:sqref>L263</xm:sqref>
            </x14:sparkline>
            <x14:sparkline>
              <xm:f>'03_国語Ａ'!M262:M262</xm:f>
              <xm:sqref>M263</xm:sqref>
            </x14:sparkline>
            <x14:sparkline>
              <xm:f>'03_国語Ａ'!N262:N262</xm:f>
              <xm:sqref>N263</xm:sqref>
            </x14:sparkline>
            <x14:sparkline>
              <xm:f>'03_国語Ａ'!O262:O262</xm:f>
              <xm:sqref>O263</xm:sqref>
            </x14:sparkline>
            <x14:sparkline>
              <xm:f>'03_国語Ａ'!P262:P262</xm:f>
              <xm:sqref>P263</xm:sqref>
            </x14:sparkline>
            <x14:sparkline>
              <xm:f>'03_国語Ａ'!Q262:Q262</xm:f>
              <xm:sqref>Q263</xm:sqref>
            </x14:sparkline>
            <x14:sparkline>
              <xm:f>'03_国語Ａ'!R262:R262</xm:f>
              <xm:sqref>R263</xm:sqref>
            </x14:sparkline>
            <x14:sparkline>
              <xm:f>'03_国語Ａ'!S262:S262</xm:f>
              <xm:sqref>S263</xm:sqref>
            </x14:sparkline>
            <x14:sparkline>
              <xm:f>'03_国語Ａ'!T262:T262</xm:f>
              <xm:sqref>T263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'03_国語Ａ'!K252:K252</xm:f>
              <xm:sqref>K253</xm:sqref>
            </x14:sparkline>
            <x14:sparkline>
              <xm:f>'03_国語Ａ'!L252:L252</xm:f>
              <xm:sqref>L253</xm:sqref>
            </x14:sparkline>
            <x14:sparkline>
              <xm:f>'03_国語Ａ'!M252:M252</xm:f>
              <xm:sqref>M253</xm:sqref>
            </x14:sparkline>
            <x14:sparkline>
              <xm:f>'03_国語Ａ'!N252:N252</xm:f>
              <xm:sqref>N253</xm:sqref>
            </x14:sparkline>
            <x14:sparkline>
              <xm:f>'03_国語Ａ'!O252:O252</xm:f>
              <xm:sqref>O253</xm:sqref>
            </x14:sparkline>
            <x14:sparkline>
              <xm:f>'03_国語Ａ'!P252:P252</xm:f>
              <xm:sqref>P253</xm:sqref>
            </x14:sparkline>
            <x14:sparkline>
              <xm:f>'03_国語Ａ'!Q252:Q252</xm:f>
              <xm:sqref>Q253</xm:sqref>
            </x14:sparkline>
            <x14:sparkline>
              <xm:f>'03_国語Ａ'!R252:R252</xm:f>
              <xm:sqref>R253</xm:sqref>
            </x14:sparkline>
            <x14:sparkline>
              <xm:f>'03_国語Ａ'!S252:S252</xm:f>
              <xm:sqref>S253</xm:sqref>
            </x14:sparkline>
            <x14:sparkline>
              <xm:f>'03_国語Ａ'!T252:T252</xm:f>
              <xm:sqref>T253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'03_国語Ａ'!K242:K242</xm:f>
              <xm:sqref>K243</xm:sqref>
            </x14:sparkline>
            <x14:sparkline>
              <xm:f>'03_国語Ａ'!L242:L242</xm:f>
              <xm:sqref>L243</xm:sqref>
            </x14:sparkline>
            <x14:sparkline>
              <xm:f>'03_国語Ａ'!M242:M242</xm:f>
              <xm:sqref>M243</xm:sqref>
            </x14:sparkline>
            <x14:sparkline>
              <xm:f>'03_国語Ａ'!N242:N242</xm:f>
              <xm:sqref>N243</xm:sqref>
            </x14:sparkline>
            <x14:sparkline>
              <xm:f>'03_国語Ａ'!O242:O242</xm:f>
              <xm:sqref>O243</xm:sqref>
            </x14:sparkline>
            <x14:sparkline>
              <xm:f>'03_国語Ａ'!P242:P242</xm:f>
              <xm:sqref>P243</xm:sqref>
            </x14:sparkline>
            <x14:sparkline>
              <xm:f>'03_国語Ａ'!Q242:Q242</xm:f>
              <xm:sqref>Q243</xm:sqref>
            </x14:sparkline>
            <x14:sparkline>
              <xm:f>'03_国語Ａ'!R242:R242</xm:f>
              <xm:sqref>R243</xm:sqref>
            </x14:sparkline>
            <x14:sparkline>
              <xm:f>'03_国語Ａ'!S242:S242</xm:f>
              <xm:sqref>S243</xm:sqref>
            </x14:sparkline>
            <x14:sparkline>
              <xm:f>'03_国語Ａ'!T242:T242</xm:f>
              <xm:sqref>T243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'03_国語Ａ'!K232:K232</xm:f>
              <xm:sqref>K233</xm:sqref>
            </x14:sparkline>
            <x14:sparkline>
              <xm:f>'03_国語Ａ'!L232:L232</xm:f>
              <xm:sqref>L233</xm:sqref>
            </x14:sparkline>
            <x14:sparkline>
              <xm:f>'03_国語Ａ'!M232:M232</xm:f>
              <xm:sqref>M233</xm:sqref>
            </x14:sparkline>
            <x14:sparkline>
              <xm:f>'03_国語Ａ'!N232:N232</xm:f>
              <xm:sqref>N233</xm:sqref>
            </x14:sparkline>
            <x14:sparkline>
              <xm:f>'03_国語Ａ'!O232:O232</xm:f>
              <xm:sqref>O233</xm:sqref>
            </x14:sparkline>
            <x14:sparkline>
              <xm:f>'03_国語Ａ'!P232:P232</xm:f>
              <xm:sqref>P233</xm:sqref>
            </x14:sparkline>
            <x14:sparkline>
              <xm:f>'03_国語Ａ'!Q232:Q232</xm:f>
              <xm:sqref>Q233</xm:sqref>
            </x14:sparkline>
            <x14:sparkline>
              <xm:f>'03_国語Ａ'!R232:R232</xm:f>
              <xm:sqref>R233</xm:sqref>
            </x14:sparkline>
            <x14:sparkline>
              <xm:f>'03_国語Ａ'!S232:S232</xm:f>
              <xm:sqref>S233</xm:sqref>
            </x14:sparkline>
            <x14:sparkline>
              <xm:f>'03_国語Ａ'!T232:T232</xm:f>
              <xm:sqref>T233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'03_国語Ａ'!K222:K222</xm:f>
              <xm:sqref>K223</xm:sqref>
            </x14:sparkline>
            <x14:sparkline>
              <xm:f>'03_国語Ａ'!L222:L222</xm:f>
              <xm:sqref>L223</xm:sqref>
            </x14:sparkline>
            <x14:sparkline>
              <xm:f>'03_国語Ａ'!M222:M222</xm:f>
              <xm:sqref>M223</xm:sqref>
            </x14:sparkline>
            <x14:sparkline>
              <xm:f>'03_国語Ａ'!N222:N222</xm:f>
              <xm:sqref>N223</xm:sqref>
            </x14:sparkline>
            <x14:sparkline>
              <xm:f>'03_国語Ａ'!O222:O222</xm:f>
              <xm:sqref>O223</xm:sqref>
            </x14:sparkline>
            <x14:sparkline>
              <xm:f>'03_国語Ａ'!P222:P222</xm:f>
              <xm:sqref>P223</xm:sqref>
            </x14:sparkline>
            <x14:sparkline>
              <xm:f>'03_国語Ａ'!Q222:Q222</xm:f>
              <xm:sqref>Q223</xm:sqref>
            </x14:sparkline>
            <x14:sparkline>
              <xm:f>'03_国語Ａ'!R222:R222</xm:f>
              <xm:sqref>R223</xm:sqref>
            </x14:sparkline>
            <x14:sparkline>
              <xm:f>'03_国語Ａ'!S222:S222</xm:f>
              <xm:sqref>S223</xm:sqref>
            </x14:sparkline>
            <x14:sparkline>
              <xm:f>'03_国語Ａ'!T222:T222</xm:f>
              <xm:sqref>T223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'03_国語Ａ'!K212:K212</xm:f>
              <xm:sqref>K213</xm:sqref>
            </x14:sparkline>
            <x14:sparkline>
              <xm:f>'03_国語Ａ'!L212:L212</xm:f>
              <xm:sqref>L213</xm:sqref>
            </x14:sparkline>
            <x14:sparkline>
              <xm:f>'03_国語Ａ'!M212:M212</xm:f>
              <xm:sqref>M213</xm:sqref>
            </x14:sparkline>
            <x14:sparkline>
              <xm:f>'03_国語Ａ'!N212:N212</xm:f>
              <xm:sqref>N213</xm:sqref>
            </x14:sparkline>
            <x14:sparkline>
              <xm:f>'03_国語Ａ'!O212:O212</xm:f>
              <xm:sqref>O213</xm:sqref>
            </x14:sparkline>
            <x14:sparkline>
              <xm:f>'03_国語Ａ'!P212:P212</xm:f>
              <xm:sqref>P213</xm:sqref>
            </x14:sparkline>
            <x14:sparkline>
              <xm:f>'03_国語Ａ'!Q212:Q212</xm:f>
              <xm:sqref>Q213</xm:sqref>
            </x14:sparkline>
            <x14:sparkline>
              <xm:f>'03_国語Ａ'!R212:R212</xm:f>
              <xm:sqref>R213</xm:sqref>
            </x14:sparkline>
            <x14:sparkline>
              <xm:f>'03_国語Ａ'!S212:S212</xm:f>
              <xm:sqref>S213</xm:sqref>
            </x14:sparkline>
            <x14:sparkline>
              <xm:f>'03_国語Ａ'!T212:T212</xm:f>
              <xm:sqref>T213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'03_国語Ａ'!K202:K202</xm:f>
              <xm:sqref>K203</xm:sqref>
            </x14:sparkline>
            <x14:sparkline>
              <xm:f>'03_国語Ａ'!L202:L202</xm:f>
              <xm:sqref>L203</xm:sqref>
            </x14:sparkline>
            <x14:sparkline>
              <xm:f>'03_国語Ａ'!M202:M202</xm:f>
              <xm:sqref>M203</xm:sqref>
            </x14:sparkline>
            <x14:sparkline>
              <xm:f>'03_国語Ａ'!N202:N202</xm:f>
              <xm:sqref>N203</xm:sqref>
            </x14:sparkline>
            <x14:sparkline>
              <xm:f>'03_国語Ａ'!O202:O202</xm:f>
              <xm:sqref>O203</xm:sqref>
            </x14:sparkline>
            <x14:sparkline>
              <xm:f>'03_国語Ａ'!P202:P202</xm:f>
              <xm:sqref>P203</xm:sqref>
            </x14:sparkline>
            <x14:sparkline>
              <xm:f>'03_国語Ａ'!Q202:Q202</xm:f>
              <xm:sqref>Q203</xm:sqref>
            </x14:sparkline>
            <x14:sparkline>
              <xm:f>'03_国語Ａ'!R202:R202</xm:f>
              <xm:sqref>R203</xm:sqref>
            </x14:sparkline>
            <x14:sparkline>
              <xm:f>'03_国語Ａ'!S202:S202</xm:f>
              <xm:sqref>S203</xm:sqref>
            </x14:sparkline>
            <x14:sparkline>
              <xm:f>'03_国語Ａ'!T202:T202</xm:f>
              <xm:sqref>T203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'03_国語Ａ'!K192:K192</xm:f>
              <xm:sqref>K193</xm:sqref>
            </x14:sparkline>
            <x14:sparkline>
              <xm:f>'03_国語Ａ'!L192:L192</xm:f>
              <xm:sqref>L193</xm:sqref>
            </x14:sparkline>
            <x14:sparkline>
              <xm:f>'03_国語Ａ'!M192:M192</xm:f>
              <xm:sqref>M193</xm:sqref>
            </x14:sparkline>
            <x14:sparkline>
              <xm:f>'03_国語Ａ'!N192:N192</xm:f>
              <xm:sqref>N193</xm:sqref>
            </x14:sparkline>
            <x14:sparkline>
              <xm:f>'03_国語Ａ'!O192:O192</xm:f>
              <xm:sqref>O193</xm:sqref>
            </x14:sparkline>
            <x14:sparkline>
              <xm:f>'03_国語Ａ'!P192:P192</xm:f>
              <xm:sqref>P193</xm:sqref>
            </x14:sparkline>
            <x14:sparkline>
              <xm:f>'03_国語Ａ'!Q192:Q192</xm:f>
              <xm:sqref>Q193</xm:sqref>
            </x14:sparkline>
            <x14:sparkline>
              <xm:f>'03_国語Ａ'!R192:R192</xm:f>
              <xm:sqref>R193</xm:sqref>
            </x14:sparkline>
            <x14:sparkline>
              <xm:f>'03_国語Ａ'!S192:S192</xm:f>
              <xm:sqref>S193</xm:sqref>
            </x14:sparkline>
            <x14:sparkline>
              <xm:f>'03_国語Ａ'!T192:T192</xm:f>
              <xm:sqref>T193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'03_国語Ａ'!K182:K182</xm:f>
              <xm:sqref>K183</xm:sqref>
            </x14:sparkline>
            <x14:sparkline>
              <xm:f>'03_国語Ａ'!L182:L182</xm:f>
              <xm:sqref>L183</xm:sqref>
            </x14:sparkline>
            <x14:sparkline>
              <xm:f>'03_国語Ａ'!M182:M182</xm:f>
              <xm:sqref>M183</xm:sqref>
            </x14:sparkline>
            <x14:sparkline>
              <xm:f>'03_国語Ａ'!N182:N182</xm:f>
              <xm:sqref>N183</xm:sqref>
            </x14:sparkline>
            <x14:sparkline>
              <xm:f>'03_国語Ａ'!O182:O182</xm:f>
              <xm:sqref>O183</xm:sqref>
            </x14:sparkline>
            <x14:sparkline>
              <xm:f>'03_国語Ａ'!P182:P182</xm:f>
              <xm:sqref>P183</xm:sqref>
            </x14:sparkline>
            <x14:sparkline>
              <xm:f>'03_国語Ａ'!Q182:Q182</xm:f>
              <xm:sqref>Q183</xm:sqref>
            </x14:sparkline>
            <x14:sparkline>
              <xm:f>'03_国語Ａ'!R182:R182</xm:f>
              <xm:sqref>R183</xm:sqref>
            </x14:sparkline>
            <x14:sparkline>
              <xm:f>'03_国語Ａ'!S182:S182</xm:f>
              <xm:sqref>S183</xm:sqref>
            </x14:sparkline>
            <x14:sparkline>
              <xm:f>'03_国語Ａ'!T182:T182</xm:f>
              <xm:sqref>T183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'03_国語Ａ'!K172:K172</xm:f>
              <xm:sqref>K173</xm:sqref>
            </x14:sparkline>
            <x14:sparkline>
              <xm:f>'03_国語Ａ'!L172:L172</xm:f>
              <xm:sqref>L173</xm:sqref>
            </x14:sparkline>
            <x14:sparkline>
              <xm:f>'03_国語Ａ'!M172:M172</xm:f>
              <xm:sqref>M173</xm:sqref>
            </x14:sparkline>
            <x14:sparkline>
              <xm:f>'03_国語Ａ'!N172:N172</xm:f>
              <xm:sqref>N173</xm:sqref>
            </x14:sparkline>
            <x14:sparkline>
              <xm:f>'03_国語Ａ'!O172:O172</xm:f>
              <xm:sqref>O173</xm:sqref>
            </x14:sparkline>
            <x14:sparkline>
              <xm:f>'03_国語Ａ'!P172:P172</xm:f>
              <xm:sqref>P173</xm:sqref>
            </x14:sparkline>
            <x14:sparkline>
              <xm:f>'03_国語Ａ'!Q172:Q172</xm:f>
              <xm:sqref>Q173</xm:sqref>
            </x14:sparkline>
            <x14:sparkline>
              <xm:f>'03_国語Ａ'!R172:R172</xm:f>
              <xm:sqref>R173</xm:sqref>
            </x14:sparkline>
            <x14:sparkline>
              <xm:f>'03_国語Ａ'!S172:S172</xm:f>
              <xm:sqref>S173</xm:sqref>
            </x14:sparkline>
            <x14:sparkline>
              <xm:f>'03_国語Ａ'!T172:T172</xm:f>
              <xm:sqref>T173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'03_国語Ａ'!K162:K162</xm:f>
              <xm:sqref>K163</xm:sqref>
            </x14:sparkline>
            <x14:sparkline>
              <xm:f>'03_国語Ａ'!L162:L162</xm:f>
              <xm:sqref>L163</xm:sqref>
            </x14:sparkline>
            <x14:sparkline>
              <xm:f>'03_国語Ａ'!M162:M162</xm:f>
              <xm:sqref>M163</xm:sqref>
            </x14:sparkline>
            <x14:sparkline>
              <xm:f>'03_国語Ａ'!N162:N162</xm:f>
              <xm:sqref>N163</xm:sqref>
            </x14:sparkline>
            <x14:sparkline>
              <xm:f>'03_国語Ａ'!O162:O162</xm:f>
              <xm:sqref>O163</xm:sqref>
            </x14:sparkline>
            <x14:sparkline>
              <xm:f>'03_国語Ａ'!P162:P162</xm:f>
              <xm:sqref>P163</xm:sqref>
            </x14:sparkline>
            <x14:sparkline>
              <xm:f>'03_国語Ａ'!Q162:Q162</xm:f>
              <xm:sqref>Q163</xm:sqref>
            </x14:sparkline>
            <x14:sparkline>
              <xm:f>'03_国語Ａ'!R162:R162</xm:f>
              <xm:sqref>R163</xm:sqref>
            </x14:sparkline>
            <x14:sparkline>
              <xm:f>'03_国語Ａ'!S162:S162</xm:f>
              <xm:sqref>S163</xm:sqref>
            </x14:sparkline>
            <x14:sparkline>
              <xm:f>'03_国語Ａ'!T162:T162</xm:f>
              <xm:sqref>T163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'03_国語Ａ'!K152:K152</xm:f>
              <xm:sqref>K153</xm:sqref>
            </x14:sparkline>
            <x14:sparkline>
              <xm:f>'03_国語Ａ'!L152:L152</xm:f>
              <xm:sqref>L153</xm:sqref>
            </x14:sparkline>
            <x14:sparkline>
              <xm:f>'03_国語Ａ'!M152:M152</xm:f>
              <xm:sqref>M153</xm:sqref>
            </x14:sparkline>
            <x14:sparkline>
              <xm:f>'03_国語Ａ'!N152:N152</xm:f>
              <xm:sqref>N153</xm:sqref>
            </x14:sparkline>
            <x14:sparkline>
              <xm:f>'03_国語Ａ'!O152:O152</xm:f>
              <xm:sqref>O153</xm:sqref>
            </x14:sparkline>
            <x14:sparkline>
              <xm:f>'03_国語Ａ'!P152:P152</xm:f>
              <xm:sqref>P153</xm:sqref>
            </x14:sparkline>
            <x14:sparkline>
              <xm:f>'03_国語Ａ'!Q152:Q152</xm:f>
              <xm:sqref>Q153</xm:sqref>
            </x14:sparkline>
            <x14:sparkline>
              <xm:f>'03_国語Ａ'!R152:R152</xm:f>
              <xm:sqref>R153</xm:sqref>
            </x14:sparkline>
            <x14:sparkline>
              <xm:f>'03_国語Ａ'!S152:S152</xm:f>
              <xm:sqref>S153</xm:sqref>
            </x14:sparkline>
            <x14:sparkline>
              <xm:f>'03_国語Ａ'!T152:T152</xm:f>
              <xm:sqref>T153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'03_国語Ａ'!K142:K142</xm:f>
              <xm:sqref>K143</xm:sqref>
            </x14:sparkline>
            <x14:sparkline>
              <xm:f>'03_国語Ａ'!L142:L142</xm:f>
              <xm:sqref>L143</xm:sqref>
            </x14:sparkline>
            <x14:sparkline>
              <xm:f>'03_国語Ａ'!M142:M142</xm:f>
              <xm:sqref>M143</xm:sqref>
            </x14:sparkline>
            <x14:sparkline>
              <xm:f>'03_国語Ａ'!N142:N142</xm:f>
              <xm:sqref>N143</xm:sqref>
            </x14:sparkline>
            <x14:sparkline>
              <xm:f>'03_国語Ａ'!O142:O142</xm:f>
              <xm:sqref>O143</xm:sqref>
            </x14:sparkline>
            <x14:sparkline>
              <xm:f>'03_国語Ａ'!P142:P142</xm:f>
              <xm:sqref>P143</xm:sqref>
            </x14:sparkline>
            <x14:sparkline>
              <xm:f>'03_国語Ａ'!Q142:Q142</xm:f>
              <xm:sqref>Q143</xm:sqref>
            </x14:sparkline>
            <x14:sparkline>
              <xm:f>'03_国語Ａ'!R142:R142</xm:f>
              <xm:sqref>R143</xm:sqref>
            </x14:sparkline>
            <x14:sparkline>
              <xm:f>'03_国語Ａ'!S142:S142</xm:f>
              <xm:sqref>S143</xm:sqref>
            </x14:sparkline>
            <x14:sparkline>
              <xm:f>'03_国語Ａ'!T142:T142</xm:f>
              <xm:sqref>T143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'03_国語Ａ'!K132:K132</xm:f>
              <xm:sqref>K133</xm:sqref>
            </x14:sparkline>
            <x14:sparkline>
              <xm:f>'03_国語Ａ'!L132:L132</xm:f>
              <xm:sqref>L133</xm:sqref>
            </x14:sparkline>
            <x14:sparkline>
              <xm:f>'03_国語Ａ'!M132:M132</xm:f>
              <xm:sqref>M133</xm:sqref>
            </x14:sparkline>
            <x14:sparkline>
              <xm:f>'03_国語Ａ'!N132:N132</xm:f>
              <xm:sqref>N133</xm:sqref>
            </x14:sparkline>
            <x14:sparkline>
              <xm:f>'03_国語Ａ'!O132:O132</xm:f>
              <xm:sqref>O133</xm:sqref>
            </x14:sparkline>
            <x14:sparkline>
              <xm:f>'03_国語Ａ'!P132:P132</xm:f>
              <xm:sqref>P133</xm:sqref>
            </x14:sparkline>
            <x14:sparkline>
              <xm:f>'03_国語Ａ'!Q132:Q132</xm:f>
              <xm:sqref>Q133</xm:sqref>
            </x14:sparkline>
            <x14:sparkline>
              <xm:f>'03_国語Ａ'!R132:R132</xm:f>
              <xm:sqref>R133</xm:sqref>
            </x14:sparkline>
            <x14:sparkline>
              <xm:f>'03_国語Ａ'!S132:S132</xm:f>
              <xm:sqref>S133</xm:sqref>
            </x14:sparkline>
            <x14:sparkline>
              <xm:f>'03_国語Ａ'!T132:T132</xm:f>
              <xm:sqref>T133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'03_国語Ａ'!K122:K122</xm:f>
              <xm:sqref>K123</xm:sqref>
            </x14:sparkline>
            <x14:sparkline>
              <xm:f>'03_国語Ａ'!L122:L122</xm:f>
              <xm:sqref>L123</xm:sqref>
            </x14:sparkline>
            <x14:sparkline>
              <xm:f>'03_国語Ａ'!M122:M122</xm:f>
              <xm:sqref>M123</xm:sqref>
            </x14:sparkline>
            <x14:sparkline>
              <xm:f>'03_国語Ａ'!N122:N122</xm:f>
              <xm:sqref>N123</xm:sqref>
            </x14:sparkline>
            <x14:sparkline>
              <xm:f>'03_国語Ａ'!O122:O122</xm:f>
              <xm:sqref>O123</xm:sqref>
            </x14:sparkline>
            <x14:sparkline>
              <xm:f>'03_国語Ａ'!P122:P122</xm:f>
              <xm:sqref>P123</xm:sqref>
            </x14:sparkline>
            <x14:sparkline>
              <xm:f>'03_国語Ａ'!Q122:Q122</xm:f>
              <xm:sqref>Q123</xm:sqref>
            </x14:sparkline>
            <x14:sparkline>
              <xm:f>'03_国語Ａ'!R122:R122</xm:f>
              <xm:sqref>R123</xm:sqref>
            </x14:sparkline>
            <x14:sparkline>
              <xm:f>'03_国語Ａ'!S122:S122</xm:f>
              <xm:sqref>S123</xm:sqref>
            </x14:sparkline>
            <x14:sparkline>
              <xm:f>'03_国語Ａ'!T122:T122</xm:f>
              <xm:sqref>T123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'03_国語Ａ'!K112:K112</xm:f>
              <xm:sqref>K113</xm:sqref>
            </x14:sparkline>
            <x14:sparkline>
              <xm:f>'03_国語Ａ'!L112:L112</xm:f>
              <xm:sqref>L113</xm:sqref>
            </x14:sparkline>
            <x14:sparkline>
              <xm:f>'03_国語Ａ'!M112:M112</xm:f>
              <xm:sqref>M113</xm:sqref>
            </x14:sparkline>
            <x14:sparkline>
              <xm:f>'03_国語Ａ'!N112:N112</xm:f>
              <xm:sqref>N113</xm:sqref>
            </x14:sparkline>
            <x14:sparkline>
              <xm:f>'03_国語Ａ'!O112:O112</xm:f>
              <xm:sqref>O113</xm:sqref>
            </x14:sparkline>
            <x14:sparkline>
              <xm:f>'03_国語Ａ'!P112:P112</xm:f>
              <xm:sqref>P113</xm:sqref>
            </x14:sparkline>
            <x14:sparkline>
              <xm:f>'03_国語Ａ'!Q112:Q112</xm:f>
              <xm:sqref>Q113</xm:sqref>
            </x14:sparkline>
            <x14:sparkline>
              <xm:f>'03_国語Ａ'!R112:R112</xm:f>
              <xm:sqref>R113</xm:sqref>
            </x14:sparkline>
            <x14:sparkline>
              <xm:f>'03_国語Ａ'!S112:S112</xm:f>
              <xm:sqref>S113</xm:sqref>
            </x14:sparkline>
            <x14:sparkline>
              <xm:f>'03_国語Ａ'!T112:T112</xm:f>
              <xm:sqref>T113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'03_国語Ａ'!K102:K102</xm:f>
              <xm:sqref>K103</xm:sqref>
            </x14:sparkline>
            <x14:sparkline>
              <xm:f>'03_国語Ａ'!L102:L102</xm:f>
              <xm:sqref>L103</xm:sqref>
            </x14:sparkline>
            <x14:sparkline>
              <xm:f>'03_国語Ａ'!M102:M102</xm:f>
              <xm:sqref>M103</xm:sqref>
            </x14:sparkline>
            <x14:sparkline>
              <xm:f>'03_国語Ａ'!N102:N102</xm:f>
              <xm:sqref>N103</xm:sqref>
            </x14:sparkline>
            <x14:sparkline>
              <xm:f>'03_国語Ａ'!O102:O102</xm:f>
              <xm:sqref>O103</xm:sqref>
            </x14:sparkline>
            <x14:sparkline>
              <xm:f>'03_国語Ａ'!P102:P102</xm:f>
              <xm:sqref>P103</xm:sqref>
            </x14:sparkline>
            <x14:sparkline>
              <xm:f>'03_国語Ａ'!Q102:Q102</xm:f>
              <xm:sqref>Q103</xm:sqref>
            </x14:sparkline>
            <x14:sparkline>
              <xm:f>'03_国語Ａ'!R102:R102</xm:f>
              <xm:sqref>R103</xm:sqref>
            </x14:sparkline>
            <x14:sparkline>
              <xm:f>'03_国語Ａ'!S102:S102</xm:f>
              <xm:sqref>S103</xm:sqref>
            </x14:sparkline>
            <x14:sparkline>
              <xm:f>'03_国語Ａ'!T102:T102</xm:f>
              <xm:sqref>T103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'03_国語Ａ'!K92:K92</xm:f>
              <xm:sqref>K93</xm:sqref>
            </x14:sparkline>
            <x14:sparkline>
              <xm:f>'03_国語Ａ'!L92:L92</xm:f>
              <xm:sqref>L93</xm:sqref>
            </x14:sparkline>
            <x14:sparkline>
              <xm:f>'03_国語Ａ'!M92:M92</xm:f>
              <xm:sqref>M93</xm:sqref>
            </x14:sparkline>
            <x14:sparkline>
              <xm:f>'03_国語Ａ'!N92:N92</xm:f>
              <xm:sqref>N93</xm:sqref>
            </x14:sparkline>
            <x14:sparkline>
              <xm:f>'03_国語Ａ'!O92:O92</xm:f>
              <xm:sqref>O93</xm:sqref>
            </x14:sparkline>
            <x14:sparkline>
              <xm:f>'03_国語Ａ'!P92:P92</xm:f>
              <xm:sqref>P93</xm:sqref>
            </x14:sparkline>
            <x14:sparkline>
              <xm:f>'03_国語Ａ'!Q92:Q92</xm:f>
              <xm:sqref>Q93</xm:sqref>
            </x14:sparkline>
            <x14:sparkline>
              <xm:f>'03_国語Ａ'!R92:R92</xm:f>
              <xm:sqref>R93</xm:sqref>
            </x14:sparkline>
            <x14:sparkline>
              <xm:f>'03_国語Ａ'!S92:S92</xm:f>
              <xm:sqref>S93</xm:sqref>
            </x14:sparkline>
            <x14:sparkline>
              <xm:f>'03_国語Ａ'!T92:T92</xm:f>
              <xm:sqref>T93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'03_国語Ａ'!K82:K82</xm:f>
              <xm:sqref>K83</xm:sqref>
            </x14:sparkline>
            <x14:sparkline>
              <xm:f>'03_国語Ａ'!L82:L82</xm:f>
              <xm:sqref>L83</xm:sqref>
            </x14:sparkline>
            <x14:sparkline>
              <xm:f>'03_国語Ａ'!M82:M82</xm:f>
              <xm:sqref>M83</xm:sqref>
            </x14:sparkline>
            <x14:sparkline>
              <xm:f>'03_国語Ａ'!N82:N82</xm:f>
              <xm:sqref>N83</xm:sqref>
            </x14:sparkline>
            <x14:sparkline>
              <xm:f>'03_国語Ａ'!O82:O82</xm:f>
              <xm:sqref>O83</xm:sqref>
            </x14:sparkline>
            <x14:sparkline>
              <xm:f>'03_国語Ａ'!P82:P82</xm:f>
              <xm:sqref>P83</xm:sqref>
            </x14:sparkline>
            <x14:sparkline>
              <xm:f>'03_国語Ａ'!Q82:Q82</xm:f>
              <xm:sqref>Q83</xm:sqref>
            </x14:sparkline>
            <x14:sparkline>
              <xm:f>'03_国語Ａ'!R82:R82</xm:f>
              <xm:sqref>R83</xm:sqref>
            </x14:sparkline>
            <x14:sparkline>
              <xm:f>'03_国語Ａ'!S82:S82</xm:f>
              <xm:sqref>S83</xm:sqref>
            </x14:sparkline>
            <x14:sparkline>
              <xm:f>'03_国語Ａ'!T82:T82</xm:f>
              <xm:sqref>T83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'03_国語Ａ'!K72:K72</xm:f>
              <xm:sqref>K73</xm:sqref>
            </x14:sparkline>
            <x14:sparkline>
              <xm:f>'03_国語Ａ'!L72:L72</xm:f>
              <xm:sqref>L73</xm:sqref>
            </x14:sparkline>
            <x14:sparkline>
              <xm:f>'03_国語Ａ'!M72:M72</xm:f>
              <xm:sqref>M73</xm:sqref>
            </x14:sparkline>
            <x14:sparkline>
              <xm:f>'03_国語Ａ'!N72:N72</xm:f>
              <xm:sqref>N73</xm:sqref>
            </x14:sparkline>
            <x14:sparkline>
              <xm:f>'03_国語Ａ'!O72:O72</xm:f>
              <xm:sqref>O73</xm:sqref>
            </x14:sparkline>
            <x14:sparkline>
              <xm:f>'03_国語Ａ'!P72:P72</xm:f>
              <xm:sqref>P73</xm:sqref>
            </x14:sparkline>
            <x14:sparkline>
              <xm:f>'03_国語Ａ'!Q72:Q72</xm:f>
              <xm:sqref>Q73</xm:sqref>
            </x14:sparkline>
            <x14:sparkline>
              <xm:f>'03_国語Ａ'!R72:R72</xm:f>
              <xm:sqref>R73</xm:sqref>
            </x14:sparkline>
            <x14:sparkline>
              <xm:f>'03_国語Ａ'!S72:S72</xm:f>
              <xm:sqref>S73</xm:sqref>
            </x14:sparkline>
            <x14:sparkline>
              <xm:f>'03_国語Ａ'!T72:T72</xm:f>
              <xm:sqref>T73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'03_国語Ａ'!K62:K62</xm:f>
              <xm:sqref>K63</xm:sqref>
            </x14:sparkline>
            <x14:sparkline>
              <xm:f>'03_国語Ａ'!L62:L62</xm:f>
              <xm:sqref>L63</xm:sqref>
            </x14:sparkline>
            <x14:sparkline>
              <xm:f>'03_国語Ａ'!M62:M62</xm:f>
              <xm:sqref>M63</xm:sqref>
            </x14:sparkline>
            <x14:sparkline>
              <xm:f>'03_国語Ａ'!N62:N62</xm:f>
              <xm:sqref>N63</xm:sqref>
            </x14:sparkline>
            <x14:sparkline>
              <xm:f>'03_国語Ａ'!O62:O62</xm:f>
              <xm:sqref>O63</xm:sqref>
            </x14:sparkline>
            <x14:sparkline>
              <xm:f>'03_国語Ａ'!P62:P62</xm:f>
              <xm:sqref>P63</xm:sqref>
            </x14:sparkline>
            <x14:sparkline>
              <xm:f>'03_国語Ａ'!Q62:Q62</xm:f>
              <xm:sqref>Q63</xm:sqref>
            </x14:sparkline>
            <x14:sparkline>
              <xm:f>'03_国語Ａ'!R62:R62</xm:f>
              <xm:sqref>R63</xm:sqref>
            </x14:sparkline>
            <x14:sparkline>
              <xm:f>'03_国語Ａ'!S62:S62</xm:f>
              <xm:sqref>S63</xm:sqref>
            </x14:sparkline>
            <x14:sparkline>
              <xm:f>'03_国語Ａ'!T62:T62</xm:f>
              <xm:sqref>T63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'03_国語Ａ'!K52:K52</xm:f>
              <xm:sqref>K53</xm:sqref>
            </x14:sparkline>
            <x14:sparkline>
              <xm:f>'03_国語Ａ'!L52:L52</xm:f>
              <xm:sqref>L53</xm:sqref>
            </x14:sparkline>
            <x14:sparkline>
              <xm:f>'03_国語Ａ'!M52:M52</xm:f>
              <xm:sqref>M53</xm:sqref>
            </x14:sparkline>
            <x14:sparkline>
              <xm:f>'03_国語Ａ'!N52:N52</xm:f>
              <xm:sqref>N53</xm:sqref>
            </x14:sparkline>
            <x14:sparkline>
              <xm:f>'03_国語Ａ'!O52:O52</xm:f>
              <xm:sqref>O53</xm:sqref>
            </x14:sparkline>
            <x14:sparkline>
              <xm:f>'03_国語Ａ'!P52:P52</xm:f>
              <xm:sqref>P53</xm:sqref>
            </x14:sparkline>
            <x14:sparkline>
              <xm:f>'03_国語Ａ'!Q52:Q52</xm:f>
              <xm:sqref>Q53</xm:sqref>
            </x14:sparkline>
            <x14:sparkline>
              <xm:f>'03_国語Ａ'!R52:R52</xm:f>
              <xm:sqref>R53</xm:sqref>
            </x14:sparkline>
            <x14:sparkline>
              <xm:f>'03_国語Ａ'!S52:S52</xm:f>
              <xm:sqref>S53</xm:sqref>
            </x14:sparkline>
            <x14:sparkline>
              <xm:f>'03_国語Ａ'!T52:T52</xm:f>
              <xm:sqref>T53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'03_国語Ａ'!K42:K42</xm:f>
              <xm:sqref>K43</xm:sqref>
            </x14:sparkline>
            <x14:sparkline>
              <xm:f>'03_国語Ａ'!L42:L42</xm:f>
              <xm:sqref>L43</xm:sqref>
            </x14:sparkline>
            <x14:sparkline>
              <xm:f>'03_国語Ａ'!M42:M42</xm:f>
              <xm:sqref>M43</xm:sqref>
            </x14:sparkline>
            <x14:sparkline>
              <xm:f>'03_国語Ａ'!N42:N42</xm:f>
              <xm:sqref>N43</xm:sqref>
            </x14:sparkline>
            <x14:sparkline>
              <xm:f>'03_国語Ａ'!O42:O42</xm:f>
              <xm:sqref>O43</xm:sqref>
            </x14:sparkline>
            <x14:sparkline>
              <xm:f>'03_国語Ａ'!P42:P42</xm:f>
              <xm:sqref>P43</xm:sqref>
            </x14:sparkline>
            <x14:sparkline>
              <xm:f>'03_国語Ａ'!Q42:Q42</xm:f>
              <xm:sqref>Q43</xm:sqref>
            </x14:sparkline>
            <x14:sparkline>
              <xm:f>'03_国語Ａ'!R42:R42</xm:f>
              <xm:sqref>R43</xm:sqref>
            </x14:sparkline>
            <x14:sparkline>
              <xm:f>'03_国語Ａ'!S42:S42</xm:f>
              <xm:sqref>S43</xm:sqref>
            </x14:sparkline>
            <x14:sparkline>
              <xm:f>'03_国語Ａ'!T42:T42</xm:f>
              <xm:sqref>T43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'03_国語Ａ'!K32:K32</xm:f>
              <xm:sqref>K33</xm:sqref>
            </x14:sparkline>
            <x14:sparkline>
              <xm:f>'03_国語Ａ'!L32:L32</xm:f>
              <xm:sqref>L33</xm:sqref>
            </x14:sparkline>
            <x14:sparkline>
              <xm:f>'03_国語Ａ'!M32:M32</xm:f>
              <xm:sqref>M33</xm:sqref>
            </x14:sparkline>
            <x14:sparkline>
              <xm:f>'03_国語Ａ'!N32:N32</xm:f>
              <xm:sqref>N33</xm:sqref>
            </x14:sparkline>
            <x14:sparkline>
              <xm:f>'03_国語Ａ'!O32:O32</xm:f>
              <xm:sqref>O33</xm:sqref>
            </x14:sparkline>
            <x14:sparkline>
              <xm:f>'03_国語Ａ'!P32:P32</xm:f>
              <xm:sqref>P33</xm:sqref>
            </x14:sparkline>
            <x14:sparkline>
              <xm:f>'03_国語Ａ'!Q32:Q32</xm:f>
              <xm:sqref>Q33</xm:sqref>
            </x14:sparkline>
            <x14:sparkline>
              <xm:f>'03_国語Ａ'!R32:R32</xm:f>
              <xm:sqref>R33</xm:sqref>
            </x14:sparkline>
            <x14:sparkline>
              <xm:f>'03_国語Ａ'!S32:S32</xm:f>
              <xm:sqref>S33</xm:sqref>
            </x14:sparkline>
            <x14:sparkline>
              <xm:f>'03_国語Ａ'!T32:T32</xm:f>
              <xm:sqref>T33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'03_国語Ａ'!K22:K22</xm:f>
              <xm:sqref>K23</xm:sqref>
            </x14:sparkline>
            <x14:sparkline>
              <xm:f>'03_国語Ａ'!L22:L22</xm:f>
              <xm:sqref>L23</xm:sqref>
            </x14:sparkline>
            <x14:sparkline>
              <xm:f>'03_国語Ａ'!M22:M22</xm:f>
              <xm:sqref>M23</xm:sqref>
            </x14:sparkline>
            <x14:sparkline>
              <xm:f>'03_国語Ａ'!N22:N22</xm:f>
              <xm:sqref>N23</xm:sqref>
            </x14:sparkline>
            <x14:sparkline>
              <xm:f>'03_国語Ａ'!O22:O22</xm:f>
              <xm:sqref>O23</xm:sqref>
            </x14:sparkline>
            <x14:sparkline>
              <xm:f>'03_国語Ａ'!P22:P22</xm:f>
              <xm:sqref>P23</xm:sqref>
            </x14:sparkline>
            <x14:sparkline>
              <xm:f>'03_国語Ａ'!Q22:Q22</xm:f>
              <xm:sqref>Q23</xm:sqref>
            </x14:sparkline>
            <x14:sparkline>
              <xm:f>'03_国語Ａ'!R22:R22</xm:f>
              <xm:sqref>R23</xm:sqref>
            </x14:sparkline>
            <x14:sparkline>
              <xm:f>'03_国語Ａ'!S22:S22</xm:f>
              <xm:sqref>S23</xm:sqref>
            </x14:sparkline>
            <x14:sparkline>
              <xm:f>'03_国語Ａ'!T22:T22</xm:f>
              <xm:sqref>T23</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264"/>
  <sheetViews>
    <sheetView showGridLines="0" zoomScale="90" zoomScaleNormal="90" zoomScaleSheetLayoutView="80" workbookViewId="0">
      <selection activeCell="A2" sqref="A2:G2"/>
    </sheetView>
  </sheetViews>
  <sheetFormatPr defaultRowHeight="13.5" customHeight="1"/>
  <cols>
    <col min="1" max="1" width="1.625" style="449" customWidth="1"/>
    <col min="2" max="2" width="0.875" style="449" customWidth="1"/>
    <col min="3" max="3" width="8.875" style="449" customWidth="1"/>
    <col min="4" max="4" width="5" style="449" customWidth="1"/>
    <col min="5" max="7" width="10" style="521" customWidth="1"/>
    <col min="8" max="8" width="8.625" style="521" customWidth="1"/>
    <col min="9" max="10" width="10" style="521" customWidth="1"/>
    <col min="11" max="14" width="7.375" style="521" customWidth="1"/>
    <col min="15" max="17" width="7.375" style="450" customWidth="1"/>
    <col min="18" max="20" width="7.375" style="449" customWidth="1"/>
    <col min="21" max="21" width="1.625" style="449" customWidth="1"/>
    <col min="22" max="16384" width="9" style="449"/>
  </cols>
  <sheetData>
    <row r="1" spans="1:21" s="1" customFormat="1" ht="3" customHeight="1">
      <c r="A1" s="606"/>
      <c r="B1" s="607"/>
      <c r="C1" s="607"/>
      <c r="D1" s="607"/>
      <c r="E1" s="607"/>
      <c r="F1" s="607"/>
      <c r="G1" s="607"/>
      <c r="H1" s="607"/>
      <c r="I1" s="607"/>
      <c r="J1" s="607"/>
      <c r="K1" s="607"/>
      <c r="L1" s="607"/>
      <c r="M1" s="607"/>
      <c r="N1" s="607"/>
      <c r="O1" s="607"/>
      <c r="P1" s="607"/>
      <c r="Q1" s="607"/>
      <c r="R1" s="607"/>
      <c r="S1" s="607"/>
      <c r="T1" s="607"/>
      <c r="U1" s="607"/>
    </row>
    <row r="2" spans="1:21" s="65" customFormat="1" ht="12" customHeight="1">
      <c r="A2" s="1210" t="s">
        <v>0</v>
      </c>
      <c r="B2" s="764"/>
      <c r="C2" s="764"/>
      <c r="D2" s="764"/>
      <c r="E2" s="764"/>
      <c r="F2" s="764"/>
      <c r="G2" s="764"/>
      <c r="H2" s="378"/>
      <c r="I2" s="379"/>
      <c r="J2" s="380"/>
      <c r="K2" s="380"/>
      <c r="L2" s="380"/>
      <c r="M2" s="380"/>
      <c r="N2" s="380"/>
      <c r="O2" s="380"/>
      <c r="P2" s="380"/>
      <c r="Q2" s="378"/>
      <c r="R2" s="765" t="s">
        <v>2</v>
      </c>
      <c r="S2" s="766"/>
      <c r="T2" s="767"/>
      <c r="U2" s="382"/>
    </row>
    <row r="3" spans="1:21" s="65" customFormat="1" ht="31.5" customHeight="1" thickBot="1">
      <c r="A3" s="608" t="s">
        <v>535</v>
      </c>
      <c r="B3" s="386"/>
      <c r="C3" s="387"/>
      <c r="D3" s="387"/>
      <c r="E3" s="387"/>
      <c r="F3" s="387"/>
      <c r="G3" s="388"/>
      <c r="H3" s="380"/>
      <c r="I3" s="380"/>
      <c r="J3" s="380"/>
      <c r="K3" s="380"/>
      <c r="L3" s="380"/>
      <c r="M3" s="380"/>
      <c r="N3" s="380"/>
      <c r="O3" s="380"/>
      <c r="P3" s="380"/>
      <c r="Q3" s="378"/>
      <c r="R3" s="768"/>
      <c r="S3" s="769"/>
      <c r="T3" s="770"/>
      <c r="U3" s="389"/>
    </row>
    <row r="4" spans="1:21" s="65" customFormat="1" ht="3" customHeight="1">
      <c r="A4" s="609"/>
      <c r="B4" s="610"/>
      <c r="C4" s="610"/>
      <c r="D4" s="610"/>
      <c r="E4" s="610"/>
      <c r="F4" s="611"/>
      <c r="G4" s="612"/>
      <c r="H4" s="610"/>
      <c r="I4" s="610"/>
      <c r="J4" s="610"/>
      <c r="K4" s="610"/>
      <c r="L4" s="610"/>
      <c r="M4" s="610"/>
      <c r="N4" s="610"/>
      <c r="O4" s="610"/>
      <c r="P4" s="610"/>
      <c r="Q4" s="613"/>
      <c r="R4" s="614"/>
      <c r="S4" s="614"/>
      <c r="T4" s="614"/>
      <c r="U4" s="614"/>
    </row>
    <row r="5" spans="1:21" s="65" customFormat="1" ht="18.75" customHeight="1">
      <c r="A5" s="1211" t="s">
        <v>3</v>
      </c>
      <c r="B5" s="1211"/>
      <c r="C5" s="1211"/>
      <c r="D5" s="1211"/>
      <c r="E5" s="1211"/>
      <c r="F5" s="1212" t="s">
        <v>1101</v>
      </c>
      <c r="G5" s="1212"/>
      <c r="H5" s="1212"/>
      <c r="I5" s="1212"/>
      <c r="J5" s="1212"/>
      <c r="K5" s="1212"/>
      <c r="L5" s="1212"/>
      <c r="M5" s="1212"/>
      <c r="N5" s="1212"/>
      <c r="O5" s="1212"/>
      <c r="P5" s="1212"/>
      <c r="Q5" s="1212"/>
      <c r="R5" s="1212"/>
      <c r="S5" s="1212"/>
      <c r="T5" s="1212"/>
      <c r="U5" s="1212"/>
    </row>
    <row r="6" spans="1:21" s="65" customFormat="1" ht="8.25" customHeight="1">
      <c r="A6" s="66"/>
      <c r="B6" s="67"/>
      <c r="C6" s="67"/>
      <c r="D6" s="67"/>
      <c r="E6" s="67"/>
      <c r="F6" s="68"/>
      <c r="G6" s="69"/>
      <c r="H6" s="67"/>
      <c r="I6" s="67"/>
      <c r="J6" s="67"/>
      <c r="K6" s="67"/>
      <c r="L6" s="67"/>
      <c r="M6" s="67"/>
      <c r="N6" s="67"/>
      <c r="O6" s="67"/>
      <c r="P6" s="67"/>
      <c r="R6" s="70"/>
      <c r="S6" s="70"/>
      <c r="T6" s="70"/>
      <c r="U6" s="71"/>
    </row>
    <row r="7" spans="1:21" s="65" customFormat="1" ht="16.5" customHeight="1">
      <c r="A7" s="66"/>
      <c r="B7" s="773"/>
      <c r="C7" s="774"/>
      <c r="D7" s="73" t="s">
        <v>4</v>
      </c>
      <c r="E7" s="67"/>
      <c r="F7" s="68"/>
      <c r="G7" s="69"/>
      <c r="H7" s="67"/>
      <c r="I7" s="67"/>
      <c r="J7" s="67"/>
      <c r="K7" s="67"/>
      <c r="L7" s="67"/>
      <c r="M7" s="67"/>
      <c r="N7" s="67"/>
      <c r="O7" s="67"/>
      <c r="P7" s="67"/>
      <c r="Q7" s="67"/>
      <c r="R7" s="67"/>
      <c r="S7" s="67"/>
      <c r="T7" s="67"/>
      <c r="U7" s="71"/>
    </row>
    <row r="8" spans="1:21" s="65" customFormat="1" ht="16.5" customHeight="1" thickBot="1">
      <c r="A8" s="159"/>
      <c r="B8" s="160"/>
      <c r="C8" s="160"/>
      <c r="D8" s="73"/>
      <c r="E8" s="67"/>
      <c r="F8" s="68"/>
      <c r="G8" s="69"/>
      <c r="H8" s="67"/>
      <c r="I8" s="67"/>
      <c r="J8" s="67"/>
      <c r="K8" s="67"/>
      <c r="L8" s="67"/>
      <c r="M8" s="67"/>
      <c r="N8" s="67"/>
      <c r="O8" s="67"/>
      <c r="P8" s="67"/>
      <c r="Q8" s="67"/>
      <c r="R8" s="67"/>
      <c r="S8" s="67"/>
      <c r="T8" s="67"/>
      <c r="U8" s="71"/>
    </row>
    <row r="9" spans="1:21" s="176" customFormat="1" ht="18.600000000000001" customHeight="1" thickTop="1">
      <c r="A9" s="615" t="s">
        <v>152</v>
      </c>
      <c r="B9" s="434"/>
      <c r="C9" s="435"/>
      <c r="D9" s="435"/>
      <c r="E9" s="435"/>
      <c r="F9" s="435"/>
      <c r="G9" s="435"/>
      <c r="H9" s="435"/>
      <c r="I9" s="436"/>
      <c r="J9" s="173"/>
      <c r="K9" s="748" t="s">
        <v>73</v>
      </c>
      <c r="L9" s="885"/>
      <c r="M9" s="885"/>
      <c r="N9" s="754" t="str">
        <f>メニュー!$D$14</f>
        <v>○○○立○○○学校</v>
      </c>
      <c r="O9" s="755"/>
      <c r="P9" s="755"/>
      <c r="Q9" s="755"/>
      <c r="R9" s="755"/>
      <c r="S9" s="755"/>
      <c r="T9" s="756"/>
      <c r="U9" s="242"/>
    </row>
    <row r="10" spans="1:21" s="176" customFormat="1" ht="21">
      <c r="A10" s="616" t="s">
        <v>182</v>
      </c>
      <c r="B10" s="438"/>
      <c r="C10" s="439"/>
      <c r="D10" s="439"/>
      <c r="E10" s="439"/>
      <c r="F10" s="439"/>
      <c r="G10" s="439"/>
      <c r="H10" s="439"/>
      <c r="I10" s="440"/>
      <c r="J10" s="177"/>
      <c r="K10" s="750"/>
      <c r="L10" s="886"/>
      <c r="M10" s="886"/>
      <c r="N10" s="757"/>
      <c r="O10" s="758"/>
      <c r="P10" s="758"/>
      <c r="Q10" s="758"/>
      <c r="R10" s="758"/>
      <c r="S10" s="758"/>
      <c r="T10" s="759"/>
      <c r="U10" s="242"/>
    </row>
    <row r="11" spans="1:21" s="179" customFormat="1" ht="18.600000000000001" customHeight="1" thickBot="1">
      <c r="A11" s="441"/>
      <c r="B11" s="442"/>
      <c r="C11" s="443"/>
      <c r="D11" s="443"/>
      <c r="E11" s="443"/>
      <c r="F11" s="443"/>
      <c r="G11" s="443"/>
      <c r="H11" s="443"/>
      <c r="I11" s="444"/>
      <c r="J11" s="177"/>
      <c r="K11" s="752"/>
      <c r="L11" s="887"/>
      <c r="M11" s="887"/>
      <c r="N11" s="760"/>
      <c r="O11" s="761"/>
      <c r="P11" s="761"/>
      <c r="Q11" s="761"/>
      <c r="R11" s="761"/>
      <c r="S11" s="761"/>
      <c r="T11" s="762"/>
      <c r="U11" s="242"/>
    </row>
    <row r="12" spans="1:21" s="179" customFormat="1" ht="11.25" customHeight="1" thickTop="1">
      <c r="A12" s="180"/>
      <c r="B12" s="181"/>
      <c r="C12" s="181"/>
      <c r="D12" s="181"/>
      <c r="E12" s="181"/>
      <c r="F12" s="181"/>
      <c r="G12" s="181"/>
      <c r="H12" s="181"/>
      <c r="I12" s="182"/>
      <c r="J12" s="182"/>
      <c r="K12" s="182"/>
      <c r="L12" s="182"/>
      <c r="M12" s="182"/>
      <c r="N12" s="182"/>
      <c r="O12" s="182"/>
      <c r="P12" s="182"/>
      <c r="Q12" s="182"/>
      <c r="R12" s="182"/>
      <c r="S12" s="182"/>
      <c r="T12" s="182"/>
      <c r="U12" s="182"/>
    </row>
    <row r="13" spans="1:21" ht="18" customHeight="1">
      <c r="A13" s="448"/>
      <c r="B13" s="1200"/>
      <c r="C13" s="1200"/>
      <c r="D13" s="1200"/>
      <c r="E13" s="1200"/>
      <c r="F13" s="1200"/>
      <c r="G13" s="1200"/>
      <c r="H13" s="1200"/>
      <c r="I13" s="1201" t="s">
        <v>479</v>
      </c>
      <c r="J13" s="1202"/>
      <c r="K13" s="617"/>
      <c r="P13" s="448"/>
    </row>
    <row r="14" spans="1:21" ht="18" customHeight="1">
      <c r="A14" s="450"/>
      <c r="B14" s="993" t="s">
        <v>973</v>
      </c>
      <c r="C14" s="993"/>
      <c r="D14" s="993"/>
      <c r="E14" s="993"/>
      <c r="F14" s="993"/>
      <c r="G14" s="993"/>
      <c r="H14" s="993"/>
      <c r="I14" s="1203"/>
      <c r="J14" s="1204"/>
      <c r="K14" s="618"/>
      <c r="L14" s="449"/>
      <c r="M14" s="450"/>
      <c r="N14" s="449"/>
    </row>
    <row r="15" spans="1:21" ht="18.75" customHeight="1">
      <c r="A15" s="450"/>
      <c r="B15" s="619"/>
      <c r="C15" s="619"/>
      <c r="D15" s="620"/>
      <c r="E15" s="620"/>
      <c r="F15" s="620"/>
      <c r="G15" s="450"/>
      <c r="H15" s="450"/>
      <c r="I15" s="621"/>
      <c r="K15" s="449"/>
      <c r="L15" s="449"/>
      <c r="M15" s="450"/>
      <c r="N15" s="449"/>
      <c r="T15" s="622" t="s">
        <v>974</v>
      </c>
    </row>
    <row r="16" spans="1:21" ht="12" customHeight="1">
      <c r="A16" s="450"/>
      <c r="B16" s="623" t="s">
        <v>975</v>
      </c>
      <c r="C16" s="623"/>
      <c r="D16" s="621"/>
      <c r="E16" s="621"/>
      <c r="F16" s="621"/>
      <c r="G16" s="621"/>
      <c r="H16" s="621"/>
      <c r="I16" s="621"/>
      <c r="K16" s="449"/>
      <c r="L16" s="449"/>
      <c r="M16" s="450"/>
      <c r="N16" s="449"/>
      <c r="T16" s="624" t="s">
        <v>976</v>
      </c>
    </row>
    <row r="17" spans="1:21" s="627" customFormat="1" ht="12.95" customHeight="1">
      <c r="A17" s="625"/>
      <c r="B17" s="1205" t="s">
        <v>211</v>
      </c>
      <c r="C17" s="1206"/>
      <c r="D17" s="1209" t="s">
        <v>170</v>
      </c>
      <c r="E17" s="1209"/>
      <c r="F17" s="1209"/>
      <c r="G17" s="1209"/>
      <c r="H17" s="1209"/>
      <c r="I17" s="1209"/>
      <c r="J17" s="1209"/>
      <c r="K17" s="1213" t="s">
        <v>977</v>
      </c>
      <c r="L17" s="1214"/>
      <c r="M17" s="1214"/>
      <c r="N17" s="1214"/>
      <c r="O17" s="1214"/>
      <c r="P17" s="1214"/>
      <c r="Q17" s="1214"/>
      <c r="R17" s="1214"/>
      <c r="S17" s="1215"/>
      <c r="T17" s="1216" t="s">
        <v>978</v>
      </c>
      <c r="U17" s="626"/>
    </row>
    <row r="18" spans="1:21" s="628" customFormat="1" ht="12.95" customHeight="1" thickBot="1">
      <c r="B18" s="1207"/>
      <c r="C18" s="1208"/>
      <c r="D18" s="1209"/>
      <c r="E18" s="1209"/>
      <c r="F18" s="1209"/>
      <c r="G18" s="1209"/>
      <c r="H18" s="1209"/>
      <c r="I18" s="1209"/>
      <c r="J18" s="1209"/>
      <c r="K18" s="629" t="s">
        <v>212</v>
      </c>
      <c r="L18" s="629" t="s">
        <v>213</v>
      </c>
      <c r="M18" s="629" t="s">
        <v>175</v>
      </c>
      <c r="N18" s="629" t="s">
        <v>176</v>
      </c>
      <c r="O18" s="629" t="s">
        <v>214</v>
      </c>
      <c r="P18" s="629" t="s">
        <v>177</v>
      </c>
      <c r="Q18" s="629" t="s">
        <v>178</v>
      </c>
      <c r="R18" s="629" t="s">
        <v>201</v>
      </c>
      <c r="S18" s="629" t="s">
        <v>215</v>
      </c>
      <c r="T18" s="1217"/>
      <c r="U18" s="630"/>
    </row>
    <row r="19" spans="1:21" s="628" customFormat="1" ht="14.25" customHeight="1" thickBot="1">
      <c r="B19" s="1218" t="s">
        <v>221</v>
      </c>
      <c r="C19" s="1219"/>
      <c r="D19" s="1031" t="s">
        <v>1034</v>
      </c>
      <c r="E19" s="1032"/>
      <c r="F19" s="1032"/>
      <c r="G19" s="1032"/>
      <c r="H19" s="1032"/>
      <c r="I19" s="1032"/>
      <c r="J19" s="1032"/>
      <c r="K19" s="655"/>
      <c r="L19" s="632"/>
      <c r="M19" s="632"/>
      <c r="N19" s="632"/>
      <c r="O19" s="632"/>
      <c r="P19" s="632"/>
      <c r="Q19" s="632"/>
      <c r="R19" s="632"/>
      <c r="S19" s="632"/>
      <c r="T19" s="634"/>
      <c r="U19" s="635"/>
    </row>
    <row r="20" spans="1:21" s="628" customFormat="1" ht="14.25" customHeight="1">
      <c r="B20" s="1220"/>
      <c r="C20" s="1221"/>
      <c r="D20" s="1224"/>
      <c r="E20" s="1225"/>
      <c r="F20" s="1225"/>
      <c r="G20" s="1225"/>
      <c r="H20" s="1225"/>
      <c r="I20" s="1225"/>
      <c r="J20" s="1225"/>
      <c r="K20" s="637">
        <v>71.599999999999994</v>
      </c>
      <c r="L20" s="636"/>
      <c r="M20" s="636"/>
      <c r="N20" s="636"/>
      <c r="O20" s="636"/>
      <c r="P20" s="636"/>
      <c r="Q20" s="636"/>
      <c r="R20" s="636"/>
      <c r="S20" s="636">
        <v>28.1</v>
      </c>
      <c r="T20" s="636">
        <v>0.4</v>
      </c>
      <c r="U20" s="635"/>
    </row>
    <row r="21" spans="1:21" s="628" customFormat="1" ht="14.25" customHeight="1">
      <c r="B21" s="1222"/>
      <c r="C21" s="1223"/>
      <c r="D21" s="1034"/>
      <c r="E21" s="1035"/>
      <c r="F21" s="1035"/>
      <c r="G21" s="1035"/>
      <c r="H21" s="1035"/>
      <c r="I21" s="1035"/>
      <c r="J21" s="1035"/>
      <c r="K21" s="639">
        <v>73.2</v>
      </c>
      <c r="L21" s="638"/>
      <c r="M21" s="638"/>
      <c r="N21" s="638"/>
      <c r="O21" s="638"/>
      <c r="P21" s="638"/>
      <c r="Q21" s="638"/>
      <c r="R21" s="638"/>
      <c r="S21" s="638">
        <v>26.6</v>
      </c>
      <c r="T21" s="638">
        <v>0.2</v>
      </c>
      <c r="U21" s="635"/>
    </row>
    <row r="22" spans="1:21" s="238" customFormat="1" ht="14.45" customHeight="1">
      <c r="A22" s="179"/>
      <c r="B22" s="331"/>
      <c r="C22" s="1226" t="s">
        <v>216</v>
      </c>
      <c r="D22" s="1226"/>
      <c r="E22" s="1226"/>
      <c r="F22" s="1226"/>
      <c r="G22" s="1226"/>
      <c r="H22" s="1226"/>
      <c r="I22" s="1226"/>
      <c r="J22" s="332"/>
      <c r="K22" s="239">
        <f>K19-K21</f>
        <v>-73.2</v>
      </c>
      <c r="L22" s="239">
        <f t="shared" ref="L22:T22" si="0">L19-L21</f>
        <v>0</v>
      </c>
      <c r="M22" s="239">
        <f t="shared" si="0"/>
        <v>0</v>
      </c>
      <c r="N22" s="239">
        <f t="shared" si="0"/>
        <v>0</v>
      </c>
      <c r="O22" s="239">
        <f t="shared" si="0"/>
        <v>0</v>
      </c>
      <c r="P22" s="239">
        <f t="shared" si="0"/>
        <v>0</v>
      </c>
      <c r="Q22" s="239">
        <f t="shared" si="0"/>
        <v>0</v>
      </c>
      <c r="R22" s="239">
        <f t="shared" si="0"/>
        <v>0</v>
      </c>
      <c r="S22" s="239">
        <f t="shared" si="0"/>
        <v>-26.6</v>
      </c>
      <c r="T22" s="239">
        <f t="shared" si="0"/>
        <v>-0.2</v>
      </c>
      <c r="U22" s="237"/>
    </row>
    <row r="23" spans="1:21" s="238" customFormat="1" ht="37.5" customHeight="1">
      <c r="A23" s="179"/>
      <c r="B23" s="331"/>
      <c r="C23" s="1227"/>
      <c r="D23" s="1227"/>
      <c r="E23" s="1227"/>
      <c r="F23" s="1227"/>
      <c r="G23" s="1227"/>
      <c r="H23" s="1227"/>
      <c r="I23" s="1227"/>
      <c r="J23" s="240" t="s">
        <v>217</v>
      </c>
      <c r="K23" s="241"/>
      <c r="L23" s="241"/>
      <c r="M23" s="241"/>
      <c r="N23" s="241"/>
      <c r="O23" s="241"/>
      <c r="P23" s="241"/>
      <c r="Q23" s="241"/>
      <c r="R23" s="241"/>
      <c r="S23" s="241"/>
      <c r="T23" s="241"/>
      <c r="U23" s="237"/>
    </row>
    <row r="24" spans="1:21" s="671" customFormat="1" ht="5.45" customHeight="1">
      <c r="B24" s="660"/>
      <c r="C24" s="672"/>
      <c r="D24" s="1241"/>
      <c r="E24" s="1241"/>
      <c r="F24" s="1241"/>
      <c r="G24" s="1241"/>
      <c r="H24" s="1241"/>
      <c r="I24" s="1241"/>
      <c r="J24" s="1241"/>
      <c r="K24" s="1241"/>
      <c r="L24" s="1241"/>
      <c r="M24" s="1241"/>
      <c r="N24" s="1241"/>
      <c r="O24" s="1241"/>
      <c r="P24" s="1241"/>
      <c r="Q24" s="1241"/>
      <c r="R24" s="1241"/>
      <c r="S24" s="1241"/>
      <c r="T24" s="1242"/>
    </row>
    <row r="25" spans="1:21" s="671" customFormat="1" ht="48" customHeight="1">
      <c r="B25" s="665"/>
      <c r="C25" s="673"/>
      <c r="D25" s="1237"/>
      <c r="E25" s="1237"/>
      <c r="F25" s="1237"/>
      <c r="G25" s="1237"/>
      <c r="H25" s="1237"/>
      <c r="I25" s="1237"/>
      <c r="J25" s="1237"/>
      <c r="K25" s="1237"/>
      <c r="L25" s="1237"/>
      <c r="M25" s="1237"/>
      <c r="N25" s="1237"/>
      <c r="O25" s="1237"/>
      <c r="P25" s="1237"/>
      <c r="Q25" s="1237"/>
      <c r="R25" s="1237"/>
      <c r="S25" s="1237"/>
      <c r="T25" s="1238"/>
    </row>
    <row r="26" spans="1:21" s="671" customFormat="1" ht="5.45" customHeight="1">
      <c r="B26" s="668"/>
      <c r="C26" s="674"/>
      <c r="D26" s="1239"/>
      <c r="E26" s="1239"/>
      <c r="F26" s="1239"/>
      <c r="G26" s="1239"/>
      <c r="H26" s="1239"/>
      <c r="I26" s="1239"/>
      <c r="J26" s="1239"/>
      <c r="K26" s="1239"/>
      <c r="L26" s="1239"/>
      <c r="M26" s="1239"/>
      <c r="N26" s="1239"/>
      <c r="O26" s="1239"/>
      <c r="P26" s="1239"/>
      <c r="Q26" s="1239"/>
      <c r="R26" s="1239"/>
      <c r="S26" s="1239"/>
      <c r="T26" s="1240"/>
    </row>
    <row r="27" spans="1:21" s="627" customFormat="1" ht="12.95" customHeight="1">
      <c r="A27" s="625"/>
      <c r="B27" s="1205" t="s">
        <v>211</v>
      </c>
      <c r="C27" s="1206"/>
      <c r="D27" s="1209" t="s">
        <v>170</v>
      </c>
      <c r="E27" s="1209"/>
      <c r="F27" s="1209"/>
      <c r="G27" s="1209"/>
      <c r="H27" s="1209"/>
      <c r="I27" s="1209"/>
      <c r="J27" s="1209"/>
      <c r="K27" s="1213" t="s">
        <v>977</v>
      </c>
      <c r="L27" s="1214"/>
      <c r="M27" s="1214"/>
      <c r="N27" s="1214"/>
      <c r="O27" s="1214"/>
      <c r="P27" s="1214"/>
      <c r="Q27" s="1214"/>
      <c r="R27" s="1214"/>
      <c r="S27" s="1215"/>
      <c r="T27" s="1216" t="s">
        <v>978</v>
      </c>
      <c r="U27" s="626"/>
    </row>
    <row r="28" spans="1:21" s="628" customFormat="1" ht="12.95" customHeight="1" thickBot="1">
      <c r="B28" s="1207"/>
      <c r="C28" s="1208"/>
      <c r="D28" s="1209"/>
      <c r="E28" s="1209"/>
      <c r="F28" s="1209"/>
      <c r="G28" s="1209"/>
      <c r="H28" s="1209"/>
      <c r="I28" s="1209"/>
      <c r="J28" s="1209"/>
      <c r="K28" s="629" t="s">
        <v>212</v>
      </c>
      <c r="L28" s="629" t="s">
        <v>213</v>
      </c>
      <c r="M28" s="629" t="s">
        <v>175</v>
      </c>
      <c r="N28" s="629" t="s">
        <v>176</v>
      </c>
      <c r="O28" s="629" t="s">
        <v>214</v>
      </c>
      <c r="P28" s="629" t="s">
        <v>177</v>
      </c>
      <c r="Q28" s="629" t="s">
        <v>178</v>
      </c>
      <c r="R28" s="629" t="s">
        <v>201</v>
      </c>
      <c r="S28" s="629" t="s">
        <v>215</v>
      </c>
      <c r="T28" s="1217"/>
      <c r="U28" s="630"/>
    </row>
    <row r="29" spans="1:21" s="628" customFormat="1" ht="14.25" customHeight="1" thickBot="1">
      <c r="B29" s="1218" t="s">
        <v>222</v>
      </c>
      <c r="C29" s="1219"/>
      <c r="D29" s="1031" t="s">
        <v>1035</v>
      </c>
      <c r="E29" s="1032"/>
      <c r="F29" s="1032"/>
      <c r="G29" s="1032"/>
      <c r="H29" s="1032"/>
      <c r="I29" s="1032"/>
      <c r="J29" s="1032"/>
      <c r="K29" s="655"/>
      <c r="L29" s="632"/>
      <c r="M29" s="632"/>
      <c r="N29" s="632"/>
      <c r="O29" s="632"/>
      <c r="P29" s="632"/>
      <c r="Q29" s="632"/>
      <c r="R29" s="632"/>
      <c r="S29" s="632"/>
      <c r="T29" s="634"/>
      <c r="U29" s="635"/>
    </row>
    <row r="30" spans="1:21" s="628" customFormat="1" ht="14.25" customHeight="1">
      <c r="B30" s="1220"/>
      <c r="C30" s="1221"/>
      <c r="D30" s="1224"/>
      <c r="E30" s="1225"/>
      <c r="F30" s="1225"/>
      <c r="G30" s="1225"/>
      <c r="H30" s="1225"/>
      <c r="I30" s="1225"/>
      <c r="J30" s="1225"/>
      <c r="K30" s="637">
        <v>84.8</v>
      </c>
      <c r="L30" s="636"/>
      <c r="M30" s="636"/>
      <c r="N30" s="636"/>
      <c r="O30" s="636"/>
      <c r="P30" s="636"/>
      <c r="Q30" s="636"/>
      <c r="R30" s="636"/>
      <c r="S30" s="636">
        <v>14.5</v>
      </c>
      <c r="T30" s="636">
        <v>0.6</v>
      </c>
      <c r="U30" s="635"/>
    </row>
    <row r="31" spans="1:21" s="628" customFormat="1" ht="14.25" customHeight="1">
      <c r="B31" s="1222"/>
      <c r="C31" s="1223"/>
      <c r="D31" s="1034"/>
      <c r="E31" s="1035"/>
      <c r="F31" s="1035"/>
      <c r="G31" s="1035"/>
      <c r="H31" s="1035"/>
      <c r="I31" s="1035"/>
      <c r="J31" s="1035"/>
      <c r="K31" s="639">
        <v>87.3</v>
      </c>
      <c r="L31" s="638"/>
      <c r="M31" s="638"/>
      <c r="N31" s="638"/>
      <c r="O31" s="638"/>
      <c r="P31" s="638"/>
      <c r="Q31" s="638"/>
      <c r="R31" s="638"/>
      <c r="S31" s="638">
        <v>12.4</v>
      </c>
      <c r="T31" s="638">
        <v>0.4</v>
      </c>
      <c r="U31" s="635"/>
    </row>
    <row r="32" spans="1:21" s="238" customFormat="1" ht="14.45" customHeight="1">
      <c r="A32" s="179"/>
      <c r="B32" s="331"/>
      <c r="C32" s="1226" t="s">
        <v>216</v>
      </c>
      <c r="D32" s="1226"/>
      <c r="E32" s="1226"/>
      <c r="F32" s="1226"/>
      <c r="G32" s="1226"/>
      <c r="H32" s="1226"/>
      <c r="I32" s="1226"/>
      <c r="J32" s="332"/>
      <c r="K32" s="239">
        <f>K29-K31</f>
        <v>-87.3</v>
      </c>
      <c r="L32" s="239">
        <f t="shared" ref="L32:T32" si="1">L29-L31</f>
        <v>0</v>
      </c>
      <c r="M32" s="239">
        <f t="shared" si="1"/>
        <v>0</v>
      </c>
      <c r="N32" s="239">
        <f t="shared" si="1"/>
        <v>0</v>
      </c>
      <c r="O32" s="239">
        <f t="shared" si="1"/>
        <v>0</v>
      </c>
      <c r="P32" s="239">
        <f t="shared" si="1"/>
        <v>0</v>
      </c>
      <c r="Q32" s="239">
        <f t="shared" si="1"/>
        <v>0</v>
      </c>
      <c r="R32" s="239">
        <f t="shared" si="1"/>
        <v>0</v>
      </c>
      <c r="S32" s="239">
        <f t="shared" si="1"/>
        <v>-12.4</v>
      </c>
      <c r="T32" s="239">
        <f t="shared" si="1"/>
        <v>-0.4</v>
      </c>
      <c r="U32" s="237"/>
    </row>
    <row r="33" spans="1:21" s="238" customFormat="1" ht="37.5" customHeight="1">
      <c r="A33" s="179"/>
      <c r="B33" s="331"/>
      <c r="C33" s="1227"/>
      <c r="D33" s="1227"/>
      <c r="E33" s="1227"/>
      <c r="F33" s="1227"/>
      <c r="G33" s="1227"/>
      <c r="H33" s="1227"/>
      <c r="I33" s="1227"/>
      <c r="J33" s="240" t="s">
        <v>217</v>
      </c>
      <c r="K33" s="241"/>
      <c r="L33" s="241"/>
      <c r="M33" s="241"/>
      <c r="N33" s="241"/>
      <c r="O33" s="241"/>
      <c r="P33" s="241"/>
      <c r="Q33" s="241"/>
      <c r="R33" s="241"/>
      <c r="S33" s="241"/>
      <c r="T33" s="241"/>
      <c r="U33" s="237"/>
    </row>
    <row r="34" spans="1:21" s="671" customFormat="1" ht="5.45" customHeight="1">
      <c r="B34" s="660"/>
      <c r="C34" s="672"/>
      <c r="D34" s="1241"/>
      <c r="E34" s="1241"/>
      <c r="F34" s="1241"/>
      <c r="G34" s="1241"/>
      <c r="H34" s="1241"/>
      <c r="I34" s="1241"/>
      <c r="J34" s="1241"/>
      <c r="K34" s="1241"/>
      <c r="L34" s="1241"/>
      <c r="M34" s="1241"/>
      <c r="N34" s="1241"/>
      <c r="O34" s="1241"/>
      <c r="P34" s="1241"/>
      <c r="Q34" s="1241"/>
      <c r="R34" s="1241"/>
      <c r="S34" s="1241"/>
      <c r="T34" s="1242"/>
    </row>
    <row r="35" spans="1:21" s="671" customFormat="1" ht="48" customHeight="1">
      <c r="B35" s="665"/>
      <c r="C35" s="673"/>
      <c r="D35" s="1237"/>
      <c r="E35" s="1237"/>
      <c r="F35" s="1237"/>
      <c r="G35" s="1237"/>
      <c r="H35" s="1237"/>
      <c r="I35" s="1237"/>
      <c r="J35" s="1237"/>
      <c r="K35" s="1237"/>
      <c r="L35" s="1237"/>
      <c r="M35" s="1237"/>
      <c r="N35" s="1237"/>
      <c r="O35" s="1237"/>
      <c r="P35" s="1237"/>
      <c r="Q35" s="1237"/>
      <c r="R35" s="1237"/>
      <c r="S35" s="1237"/>
      <c r="T35" s="1238"/>
    </row>
    <row r="36" spans="1:21" s="671" customFormat="1" ht="5.45" customHeight="1">
      <c r="B36" s="668"/>
      <c r="C36" s="674"/>
      <c r="D36" s="1239"/>
      <c r="E36" s="1239"/>
      <c r="F36" s="1239"/>
      <c r="G36" s="1239"/>
      <c r="H36" s="1239"/>
      <c r="I36" s="1239"/>
      <c r="J36" s="1239"/>
      <c r="K36" s="1239"/>
      <c r="L36" s="1239"/>
      <c r="M36" s="1239"/>
      <c r="N36" s="1239"/>
      <c r="O36" s="1239"/>
      <c r="P36" s="1239"/>
      <c r="Q36" s="1239"/>
      <c r="R36" s="1239"/>
      <c r="S36" s="1239"/>
      <c r="T36" s="1240"/>
    </row>
    <row r="37" spans="1:21" s="627" customFormat="1" ht="12.95" customHeight="1">
      <c r="A37" s="625"/>
      <c r="B37" s="1205" t="s">
        <v>211</v>
      </c>
      <c r="C37" s="1206"/>
      <c r="D37" s="1209" t="s">
        <v>170</v>
      </c>
      <c r="E37" s="1209"/>
      <c r="F37" s="1209"/>
      <c r="G37" s="1209"/>
      <c r="H37" s="1209"/>
      <c r="I37" s="1209"/>
      <c r="J37" s="1209"/>
      <c r="K37" s="1213" t="s">
        <v>977</v>
      </c>
      <c r="L37" s="1214"/>
      <c r="M37" s="1214"/>
      <c r="N37" s="1214"/>
      <c r="O37" s="1214"/>
      <c r="P37" s="1214"/>
      <c r="Q37" s="1214"/>
      <c r="R37" s="1214"/>
      <c r="S37" s="1215"/>
      <c r="T37" s="1216" t="s">
        <v>978</v>
      </c>
      <c r="U37" s="626"/>
    </row>
    <row r="38" spans="1:21" s="628" customFormat="1" ht="12.95" customHeight="1" thickBot="1">
      <c r="B38" s="1207"/>
      <c r="C38" s="1208"/>
      <c r="D38" s="1209"/>
      <c r="E38" s="1209"/>
      <c r="F38" s="1209"/>
      <c r="G38" s="1209"/>
      <c r="H38" s="1209"/>
      <c r="I38" s="1209"/>
      <c r="J38" s="1209"/>
      <c r="K38" s="629" t="s">
        <v>212</v>
      </c>
      <c r="L38" s="629" t="s">
        <v>213</v>
      </c>
      <c r="M38" s="629" t="s">
        <v>175</v>
      </c>
      <c r="N38" s="629" t="s">
        <v>176</v>
      </c>
      <c r="O38" s="629" t="s">
        <v>214</v>
      </c>
      <c r="P38" s="629" t="s">
        <v>177</v>
      </c>
      <c r="Q38" s="629" t="s">
        <v>178</v>
      </c>
      <c r="R38" s="629" t="s">
        <v>201</v>
      </c>
      <c r="S38" s="629" t="s">
        <v>215</v>
      </c>
      <c r="T38" s="1217"/>
      <c r="U38" s="630"/>
    </row>
    <row r="39" spans="1:21" s="628" customFormat="1" ht="14.25" customHeight="1" thickBot="1">
      <c r="B39" s="1218" t="s">
        <v>223</v>
      </c>
      <c r="C39" s="1219"/>
      <c r="D39" s="1031" t="s">
        <v>1036</v>
      </c>
      <c r="E39" s="1032"/>
      <c r="F39" s="1032"/>
      <c r="G39" s="1032"/>
      <c r="H39" s="1032"/>
      <c r="I39" s="1032"/>
      <c r="J39" s="1032"/>
      <c r="K39" s="655"/>
      <c r="L39" s="632"/>
      <c r="M39" s="632"/>
      <c r="N39" s="632"/>
      <c r="O39" s="632"/>
      <c r="P39" s="632"/>
      <c r="Q39" s="632"/>
      <c r="R39" s="632"/>
      <c r="S39" s="632"/>
      <c r="T39" s="634"/>
      <c r="U39" s="635"/>
    </row>
    <row r="40" spans="1:21" s="628" customFormat="1" ht="14.25" customHeight="1">
      <c r="B40" s="1220"/>
      <c r="C40" s="1221"/>
      <c r="D40" s="1224"/>
      <c r="E40" s="1225"/>
      <c r="F40" s="1225"/>
      <c r="G40" s="1225"/>
      <c r="H40" s="1225"/>
      <c r="I40" s="1225"/>
      <c r="J40" s="1225"/>
      <c r="K40" s="637">
        <v>54.4</v>
      </c>
      <c r="L40" s="636">
        <v>0.3</v>
      </c>
      <c r="M40" s="636">
        <v>32.799999999999997</v>
      </c>
      <c r="N40" s="636"/>
      <c r="O40" s="636"/>
      <c r="P40" s="636"/>
      <c r="Q40" s="636"/>
      <c r="R40" s="636"/>
      <c r="S40" s="636">
        <v>8</v>
      </c>
      <c r="T40" s="636">
        <v>4.5</v>
      </c>
      <c r="U40" s="635"/>
    </row>
    <row r="41" spans="1:21" s="628" customFormat="1" ht="14.25" customHeight="1">
      <c r="B41" s="1222"/>
      <c r="C41" s="1223"/>
      <c r="D41" s="1034"/>
      <c r="E41" s="1035"/>
      <c r="F41" s="1035"/>
      <c r="G41" s="1035"/>
      <c r="H41" s="1035"/>
      <c r="I41" s="1035"/>
      <c r="J41" s="1035"/>
      <c r="K41" s="639">
        <v>56.2</v>
      </c>
      <c r="L41" s="638">
        <v>0.2</v>
      </c>
      <c r="M41" s="638">
        <v>34.6</v>
      </c>
      <c r="N41" s="638"/>
      <c r="O41" s="638"/>
      <c r="P41" s="638"/>
      <c r="Q41" s="638"/>
      <c r="R41" s="638"/>
      <c r="S41" s="638">
        <v>6.2</v>
      </c>
      <c r="T41" s="638">
        <v>2.8</v>
      </c>
      <c r="U41" s="635"/>
    </row>
    <row r="42" spans="1:21" s="238" customFormat="1" ht="14.45" customHeight="1">
      <c r="A42" s="179"/>
      <c r="B42" s="331"/>
      <c r="C42" s="1226" t="s">
        <v>216</v>
      </c>
      <c r="D42" s="1226"/>
      <c r="E42" s="1226"/>
      <c r="F42" s="1226"/>
      <c r="G42" s="1226"/>
      <c r="H42" s="1226"/>
      <c r="I42" s="1226"/>
      <c r="J42" s="332"/>
      <c r="K42" s="239">
        <f>K39-K41</f>
        <v>-56.2</v>
      </c>
      <c r="L42" s="239">
        <f t="shared" ref="L42:T42" si="2">L39-L41</f>
        <v>-0.2</v>
      </c>
      <c r="M42" s="239">
        <f t="shared" si="2"/>
        <v>-34.6</v>
      </c>
      <c r="N42" s="239">
        <f t="shared" si="2"/>
        <v>0</v>
      </c>
      <c r="O42" s="239">
        <f t="shared" si="2"/>
        <v>0</v>
      </c>
      <c r="P42" s="239">
        <f t="shared" si="2"/>
        <v>0</v>
      </c>
      <c r="Q42" s="239">
        <f t="shared" si="2"/>
        <v>0</v>
      </c>
      <c r="R42" s="239">
        <f t="shared" si="2"/>
        <v>0</v>
      </c>
      <c r="S42" s="239">
        <f t="shared" si="2"/>
        <v>-6.2</v>
      </c>
      <c r="T42" s="239">
        <f t="shared" si="2"/>
        <v>-2.8</v>
      </c>
      <c r="U42" s="237"/>
    </row>
    <row r="43" spans="1:21" s="238" customFormat="1" ht="37.5" customHeight="1">
      <c r="A43" s="179"/>
      <c r="B43" s="331"/>
      <c r="C43" s="1227"/>
      <c r="D43" s="1227"/>
      <c r="E43" s="1227"/>
      <c r="F43" s="1227"/>
      <c r="G43" s="1227"/>
      <c r="H43" s="1227"/>
      <c r="I43" s="1227"/>
      <c r="J43" s="240" t="s">
        <v>217</v>
      </c>
      <c r="K43" s="241"/>
      <c r="L43" s="241"/>
      <c r="M43" s="241"/>
      <c r="N43" s="241"/>
      <c r="O43" s="241"/>
      <c r="P43" s="241"/>
      <c r="Q43" s="241"/>
      <c r="R43" s="241"/>
      <c r="S43" s="241"/>
      <c r="T43" s="241"/>
      <c r="U43" s="237"/>
    </row>
    <row r="44" spans="1:21" s="671" customFormat="1" ht="5.45" customHeight="1">
      <c r="B44" s="660"/>
      <c r="C44" s="672"/>
      <c r="D44" s="1241"/>
      <c r="E44" s="1241"/>
      <c r="F44" s="1241"/>
      <c r="G44" s="1241"/>
      <c r="H44" s="1241"/>
      <c r="I44" s="1241"/>
      <c r="J44" s="1241"/>
      <c r="K44" s="1241"/>
      <c r="L44" s="1241"/>
      <c r="M44" s="1241"/>
      <c r="N44" s="1241"/>
      <c r="O44" s="1241"/>
      <c r="P44" s="1241"/>
      <c r="Q44" s="1241"/>
      <c r="R44" s="1241"/>
      <c r="S44" s="1241"/>
      <c r="T44" s="1242"/>
    </row>
    <row r="45" spans="1:21" s="671" customFormat="1" ht="153" customHeight="1">
      <c r="B45" s="665"/>
      <c r="C45" s="673"/>
      <c r="D45" s="1237"/>
      <c r="E45" s="1237"/>
      <c r="F45" s="1237"/>
      <c r="G45" s="1237"/>
      <c r="H45" s="1237"/>
      <c r="I45" s="1237"/>
      <c r="J45" s="1237"/>
      <c r="K45" s="1237"/>
      <c r="L45" s="1237"/>
      <c r="M45" s="1237"/>
      <c r="N45" s="1237"/>
      <c r="O45" s="1237"/>
      <c r="P45" s="1237"/>
      <c r="Q45" s="1237"/>
      <c r="R45" s="1237"/>
      <c r="S45" s="1237"/>
      <c r="T45" s="1238"/>
    </row>
    <row r="46" spans="1:21" s="671" customFormat="1" ht="5.45" customHeight="1">
      <c r="B46" s="668"/>
      <c r="C46" s="674"/>
      <c r="D46" s="1239"/>
      <c r="E46" s="1239"/>
      <c r="F46" s="1239"/>
      <c r="G46" s="1239"/>
      <c r="H46" s="1239"/>
      <c r="I46" s="1239"/>
      <c r="J46" s="1239"/>
      <c r="K46" s="1239"/>
      <c r="L46" s="1239"/>
      <c r="M46" s="1239"/>
      <c r="N46" s="1239"/>
      <c r="O46" s="1239"/>
      <c r="P46" s="1239"/>
      <c r="Q46" s="1239"/>
      <c r="R46" s="1239"/>
      <c r="S46" s="1239"/>
      <c r="T46" s="1240"/>
    </row>
    <row r="47" spans="1:21" s="627" customFormat="1" ht="12.95" customHeight="1">
      <c r="A47" s="625"/>
      <c r="B47" s="1205" t="s">
        <v>211</v>
      </c>
      <c r="C47" s="1206"/>
      <c r="D47" s="1209" t="s">
        <v>170</v>
      </c>
      <c r="E47" s="1209"/>
      <c r="F47" s="1209"/>
      <c r="G47" s="1209"/>
      <c r="H47" s="1209"/>
      <c r="I47" s="1209"/>
      <c r="J47" s="1209"/>
      <c r="K47" s="1213" t="s">
        <v>977</v>
      </c>
      <c r="L47" s="1214"/>
      <c r="M47" s="1214"/>
      <c r="N47" s="1214"/>
      <c r="O47" s="1214"/>
      <c r="P47" s="1214"/>
      <c r="Q47" s="1214"/>
      <c r="R47" s="1214"/>
      <c r="S47" s="1215"/>
      <c r="T47" s="1216" t="s">
        <v>978</v>
      </c>
      <c r="U47" s="626"/>
    </row>
    <row r="48" spans="1:21" s="628" customFormat="1" ht="12.95" customHeight="1" thickBot="1">
      <c r="B48" s="1207"/>
      <c r="C48" s="1208"/>
      <c r="D48" s="1209"/>
      <c r="E48" s="1209"/>
      <c r="F48" s="1209"/>
      <c r="G48" s="1209"/>
      <c r="H48" s="1209"/>
      <c r="I48" s="1209"/>
      <c r="J48" s="1209"/>
      <c r="K48" s="629" t="s">
        <v>212</v>
      </c>
      <c r="L48" s="629" t="s">
        <v>213</v>
      </c>
      <c r="M48" s="629" t="s">
        <v>175</v>
      </c>
      <c r="N48" s="629" t="s">
        <v>176</v>
      </c>
      <c r="O48" s="629" t="s">
        <v>214</v>
      </c>
      <c r="P48" s="629" t="s">
        <v>177</v>
      </c>
      <c r="Q48" s="629" t="s">
        <v>178</v>
      </c>
      <c r="R48" s="629" t="s">
        <v>201</v>
      </c>
      <c r="S48" s="629" t="s">
        <v>215</v>
      </c>
      <c r="T48" s="1217"/>
      <c r="U48" s="630"/>
    </row>
    <row r="49" spans="1:21" s="628" customFormat="1" ht="14.25" customHeight="1" thickBot="1">
      <c r="B49" s="1218" t="s">
        <v>218</v>
      </c>
      <c r="C49" s="1219"/>
      <c r="D49" s="1031" t="s">
        <v>1037</v>
      </c>
      <c r="E49" s="1032"/>
      <c r="F49" s="1032"/>
      <c r="G49" s="1032"/>
      <c r="H49" s="1032"/>
      <c r="I49" s="1032"/>
      <c r="J49" s="1032"/>
      <c r="K49" s="631"/>
      <c r="L49" s="633"/>
      <c r="M49" s="632"/>
      <c r="N49" s="632"/>
      <c r="O49" s="632"/>
      <c r="P49" s="632"/>
      <c r="Q49" s="632"/>
      <c r="R49" s="632"/>
      <c r="S49" s="632"/>
      <c r="T49" s="634"/>
      <c r="U49" s="635"/>
    </row>
    <row r="50" spans="1:21" s="628" customFormat="1" ht="14.25" customHeight="1">
      <c r="B50" s="1220"/>
      <c r="C50" s="1221"/>
      <c r="D50" s="1224"/>
      <c r="E50" s="1225"/>
      <c r="F50" s="1225"/>
      <c r="G50" s="1225"/>
      <c r="H50" s="1225"/>
      <c r="I50" s="1225"/>
      <c r="J50" s="1225"/>
      <c r="K50" s="636">
        <v>6.4</v>
      </c>
      <c r="L50" s="637">
        <v>80.099999999999994</v>
      </c>
      <c r="M50" s="636">
        <v>7.6</v>
      </c>
      <c r="N50" s="636">
        <v>5.3</v>
      </c>
      <c r="O50" s="636"/>
      <c r="P50" s="636"/>
      <c r="Q50" s="636"/>
      <c r="R50" s="636"/>
      <c r="S50" s="636">
        <v>0.1</v>
      </c>
      <c r="T50" s="636">
        <v>0.5</v>
      </c>
      <c r="U50" s="635"/>
    </row>
    <row r="51" spans="1:21" s="628" customFormat="1" ht="14.25" customHeight="1">
      <c r="B51" s="1222"/>
      <c r="C51" s="1223"/>
      <c r="D51" s="1034"/>
      <c r="E51" s="1035"/>
      <c r="F51" s="1035"/>
      <c r="G51" s="1035"/>
      <c r="H51" s="1035"/>
      <c r="I51" s="1035"/>
      <c r="J51" s="1035"/>
      <c r="K51" s="638">
        <v>6</v>
      </c>
      <c r="L51" s="639">
        <v>82.6</v>
      </c>
      <c r="M51" s="638">
        <v>6.1</v>
      </c>
      <c r="N51" s="638">
        <v>4.9000000000000004</v>
      </c>
      <c r="O51" s="638"/>
      <c r="P51" s="638"/>
      <c r="Q51" s="638"/>
      <c r="R51" s="638"/>
      <c r="S51" s="638">
        <v>0.1</v>
      </c>
      <c r="T51" s="638">
        <v>0.3</v>
      </c>
      <c r="U51" s="635"/>
    </row>
    <row r="52" spans="1:21" s="238" customFormat="1" ht="14.45" customHeight="1">
      <c r="A52" s="179"/>
      <c r="B52" s="331"/>
      <c r="C52" s="1226" t="s">
        <v>216</v>
      </c>
      <c r="D52" s="1226"/>
      <c r="E52" s="1226"/>
      <c r="F52" s="1226"/>
      <c r="G52" s="1226"/>
      <c r="H52" s="1226"/>
      <c r="I52" s="1226"/>
      <c r="J52" s="332"/>
      <c r="K52" s="239">
        <f>K49-K51</f>
        <v>-6</v>
      </c>
      <c r="L52" s="239">
        <f t="shared" ref="L52:T52" si="3">L49-L51</f>
        <v>-82.6</v>
      </c>
      <c r="M52" s="239">
        <f t="shared" si="3"/>
        <v>-6.1</v>
      </c>
      <c r="N52" s="239">
        <f t="shared" si="3"/>
        <v>-4.9000000000000004</v>
      </c>
      <c r="O52" s="239">
        <f t="shared" si="3"/>
        <v>0</v>
      </c>
      <c r="P52" s="239">
        <f t="shared" si="3"/>
        <v>0</v>
      </c>
      <c r="Q52" s="239">
        <f t="shared" si="3"/>
        <v>0</v>
      </c>
      <c r="R52" s="239">
        <f t="shared" si="3"/>
        <v>0</v>
      </c>
      <c r="S52" s="239">
        <f t="shared" si="3"/>
        <v>-0.1</v>
      </c>
      <c r="T52" s="239">
        <f t="shared" si="3"/>
        <v>-0.3</v>
      </c>
      <c r="U52" s="237"/>
    </row>
    <row r="53" spans="1:21" s="238" customFormat="1" ht="37.5" customHeight="1">
      <c r="A53" s="179"/>
      <c r="B53" s="331"/>
      <c r="C53" s="1227"/>
      <c r="D53" s="1227"/>
      <c r="E53" s="1227"/>
      <c r="F53" s="1227"/>
      <c r="G53" s="1227"/>
      <c r="H53" s="1227"/>
      <c r="I53" s="1227"/>
      <c r="J53" s="240" t="s">
        <v>217</v>
      </c>
      <c r="K53" s="241"/>
      <c r="L53" s="241"/>
      <c r="M53" s="241"/>
      <c r="N53" s="241"/>
      <c r="O53" s="241"/>
      <c r="P53" s="241"/>
      <c r="Q53" s="241"/>
      <c r="R53" s="241"/>
      <c r="S53" s="241"/>
      <c r="T53" s="241"/>
      <c r="U53" s="237"/>
    </row>
    <row r="54" spans="1:21" s="671" customFormat="1" ht="5.45" customHeight="1">
      <c r="B54" s="660"/>
      <c r="C54" s="672"/>
      <c r="D54" s="1241"/>
      <c r="E54" s="1241"/>
      <c r="F54" s="1241"/>
      <c r="G54" s="1241"/>
      <c r="H54" s="1241"/>
      <c r="I54" s="1241"/>
      <c r="J54" s="1241"/>
      <c r="K54" s="1241"/>
      <c r="L54" s="1241"/>
      <c r="M54" s="1241"/>
      <c r="N54" s="1241"/>
      <c r="O54" s="1241"/>
      <c r="P54" s="1241"/>
      <c r="Q54" s="1241"/>
      <c r="R54" s="1241"/>
      <c r="S54" s="1241"/>
      <c r="T54" s="1242"/>
    </row>
    <row r="55" spans="1:21" s="671" customFormat="1" ht="81.75" customHeight="1">
      <c r="B55" s="665"/>
      <c r="C55" s="673"/>
      <c r="D55" s="1237"/>
      <c r="E55" s="1237"/>
      <c r="F55" s="1237"/>
      <c r="G55" s="1237"/>
      <c r="H55" s="1237"/>
      <c r="I55" s="1237"/>
      <c r="J55" s="1237"/>
      <c r="K55" s="1237"/>
      <c r="L55" s="1237"/>
      <c r="M55" s="1237"/>
      <c r="N55" s="1237"/>
      <c r="O55" s="1237"/>
      <c r="P55" s="1237"/>
      <c r="Q55" s="1237"/>
      <c r="R55" s="1237"/>
      <c r="S55" s="1237"/>
      <c r="T55" s="1238"/>
    </row>
    <row r="56" spans="1:21" s="671" customFormat="1" ht="5.45" customHeight="1">
      <c r="B56" s="668"/>
      <c r="C56" s="674"/>
      <c r="D56" s="1239"/>
      <c r="E56" s="1239"/>
      <c r="F56" s="1239"/>
      <c r="G56" s="1239"/>
      <c r="H56" s="1239"/>
      <c r="I56" s="1239"/>
      <c r="J56" s="1239"/>
      <c r="K56" s="1239"/>
      <c r="L56" s="1239"/>
      <c r="M56" s="1239"/>
      <c r="N56" s="1239"/>
      <c r="O56" s="1239"/>
      <c r="P56" s="1239"/>
      <c r="Q56" s="1239"/>
      <c r="R56" s="1239"/>
      <c r="S56" s="1239"/>
      <c r="T56" s="1240"/>
    </row>
    <row r="57" spans="1:21" s="627" customFormat="1" ht="12.95" customHeight="1">
      <c r="A57" s="625"/>
      <c r="B57" s="1205" t="s">
        <v>211</v>
      </c>
      <c r="C57" s="1206"/>
      <c r="D57" s="1209" t="s">
        <v>170</v>
      </c>
      <c r="E57" s="1209"/>
      <c r="F57" s="1209"/>
      <c r="G57" s="1209"/>
      <c r="H57" s="1209"/>
      <c r="I57" s="1209"/>
      <c r="J57" s="1209"/>
      <c r="K57" s="1213" t="s">
        <v>977</v>
      </c>
      <c r="L57" s="1214"/>
      <c r="M57" s="1214"/>
      <c r="N57" s="1214"/>
      <c r="O57" s="1214"/>
      <c r="P57" s="1214"/>
      <c r="Q57" s="1214"/>
      <c r="R57" s="1214"/>
      <c r="S57" s="1215"/>
      <c r="T57" s="1216" t="s">
        <v>978</v>
      </c>
      <c r="U57" s="626"/>
    </row>
    <row r="58" spans="1:21" s="628" customFormat="1" ht="12.95" customHeight="1" thickBot="1">
      <c r="B58" s="1207"/>
      <c r="C58" s="1208"/>
      <c r="D58" s="1209"/>
      <c r="E58" s="1209"/>
      <c r="F58" s="1209"/>
      <c r="G58" s="1209"/>
      <c r="H58" s="1209"/>
      <c r="I58" s="1209"/>
      <c r="J58" s="1209"/>
      <c r="K58" s="629" t="s">
        <v>212</v>
      </c>
      <c r="L58" s="629" t="s">
        <v>213</v>
      </c>
      <c r="M58" s="629" t="s">
        <v>175</v>
      </c>
      <c r="N58" s="629" t="s">
        <v>176</v>
      </c>
      <c r="O58" s="629" t="s">
        <v>214</v>
      </c>
      <c r="P58" s="629" t="s">
        <v>177</v>
      </c>
      <c r="Q58" s="629" t="s">
        <v>178</v>
      </c>
      <c r="R58" s="629" t="s">
        <v>201</v>
      </c>
      <c r="S58" s="629" t="s">
        <v>215</v>
      </c>
      <c r="T58" s="1217"/>
      <c r="U58" s="630"/>
    </row>
    <row r="59" spans="1:21" s="628" customFormat="1" ht="14.25" customHeight="1" thickBot="1">
      <c r="B59" s="1218" t="s">
        <v>219</v>
      </c>
      <c r="C59" s="1219"/>
      <c r="D59" s="1031" t="s">
        <v>1038</v>
      </c>
      <c r="E59" s="1032"/>
      <c r="F59" s="1032"/>
      <c r="G59" s="1032"/>
      <c r="H59" s="1032"/>
      <c r="I59" s="1032"/>
      <c r="J59" s="1032"/>
      <c r="K59" s="631"/>
      <c r="L59" s="632"/>
      <c r="M59" s="633"/>
      <c r="N59" s="632"/>
      <c r="O59" s="632"/>
      <c r="P59" s="632"/>
      <c r="Q59" s="632"/>
      <c r="R59" s="632"/>
      <c r="S59" s="632"/>
      <c r="T59" s="634"/>
      <c r="U59" s="635"/>
    </row>
    <row r="60" spans="1:21" s="628" customFormat="1" ht="14.25" customHeight="1">
      <c r="B60" s="1220"/>
      <c r="C60" s="1221"/>
      <c r="D60" s="1224"/>
      <c r="E60" s="1225"/>
      <c r="F60" s="1225"/>
      <c r="G60" s="1225"/>
      <c r="H60" s="1225"/>
      <c r="I60" s="1225"/>
      <c r="J60" s="1225"/>
      <c r="K60" s="636">
        <v>11.2</v>
      </c>
      <c r="L60" s="636">
        <v>9.8000000000000007</v>
      </c>
      <c r="M60" s="637">
        <v>66.2</v>
      </c>
      <c r="N60" s="636">
        <v>12.2</v>
      </c>
      <c r="O60" s="636"/>
      <c r="P60" s="636"/>
      <c r="Q60" s="636"/>
      <c r="R60" s="636"/>
      <c r="S60" s="636">
        <v>0.1</v>
      </c>
      <c r="T60" s="636">
        <v>0.6</v>
      </c>
      <c r="U60" s="635"/>
    </row>
    <row r="61" spans="1:21" s="628" customFormat="1" ht="14.25" customHeight="1">
      <c r="B61" s="1222"/>
      <c r="C61" s="1223"/>
      <c r="D61" s="1034"/>
      <c r="E61" s="1035"/>
      <c r="F61" s="1035"/>
      <c r="G61" s="1035"/>
      <c r="H61" s="1035"/>
      <c r="I61" s="1035"/>
      <c r="J61" s="1035"/>
      <c r="K61" s="638">
        <v>11.2</v>
      </c>
      <c r="L61" s="638">
        <v>9.1999999999999993</v>
      </c>
      <c r="M61" s="639">
        <v>67.8</v>
      </c>
      <c r="N61" s="638">
        <v>11.3</v>
      </c>
      <c r="O61" s="638"/>
      <c r="P61" s="638"/>
      <c r="Q61" s="638"/>
      <c r="R61" s="638"/>
      <c r="S61" s="638">
        <v>0.1</v>
      </c>
      <c r="T61" s="638">
        <v>0.3</v>
      </c>
      <c r="U61" s="635"/>
    </row>
    <row r="62" spans="1:21" s="238" customFormat="1" ht="14.45" customHeight="1">
      <c r="A62" s="179"/>
      <c r="B62" s="331"/>
      <c r="C62" s="1226" t="s">
        <v>216</v>
      </c>
      <c r="D62" s="1226"/>
      <c r="E62" s="1226"/>
      <c r="F62" s="1226"/>
      <c r="G62" s="1226"/>
      <c r="H62" s="1226"/>
      <c r="I62" s="1226"/>
      <c r="J62" s="332"/>
      <c r="K62" s="239">
        <f>K59-K61</f>
        <v>-11.2</v>
      </c>
      <c r="L62" s="239">
        <f t="shared" ref="L62:T62" si="4">L59-L61</f>
        <v>-9.1999999999999993</v>
      </c>
      <c r="M62" s="239">
        <f t="shared" si="4"/>
        <v>-67.8</v>
      </c>
      <c r="N62" s="239">
        <f t="shared" si="4"/>
        <v>-11.3</v>
      </c>
      <c r="O62" s="239">
        <f t="shared" si="4"/>
        <v>0</v>
      </c>
      <c r="P62" s="239">
        <f t="shared" si="4"/>
        <v>0</v>
      </c>
      <c r="Q62" s="239">
        <f t="shared" si="4"/>
        <v>0</v>
      </c>
      <c r="R62" s="239">
        <f t="shared" si="4"/>
        <v>0</v>
      </c>
      <c r="S62" s="239">
        <f t="shared" si="4"/>
        <v>-0.1</v>
      </c>
      <c r="T62" s="239">
        <f t="shared" si="4"/>
        <v>-0.3</v>
      </c>
      <c r="U62" s="237"/>
    </row>
    <row r="63" spans="1:21" s="238" customFormat="1" ht="37.5" customHeight="1">
      <c r="A63" s="179"/>
      <c r="B63" s="331"/>
      <c r="C63" s="1227"/>
      <c r="D63" s="1227"/>
      <c r="E63" s="1227"/>
      <c r="F63" s="1227"/>
      <c r="G63" s="1227"/>
      <c r="H63" s="1227"/>
      <c r="I63" s="1227"/>
      <c r="J63" s="240" t="s">
        <v>217</v>
      </c>
      <c r="K63" s="241"/>
      <c r="L63" s="241"/>
      <c r="M63" s="241"/>
      <c r="N63" s="241"/>
      <c r="O63" s="241"/>
      <c r="P63" s="241"/>
      <c r="Q63" s="241"/>
      <c r="R63" s="241"/>
      <c r="S63" s="241"/>
      <c r="T63" s="241"/>
      <c r="U63" s="237"/>
    </row>
    <row r="64" spans="1:21" s="671" customFormat="1" ht="5.45" customHeight="1">
      <c r="B64" s="660"/>
      <c r="C64" s="672"/>
      <c r="D64" s="1241"/>
      <c r="E64" s="1241"/>
      <c r="F64" s="1241"/>
      <c r="G64" s="1241"/>
      <c r="H64" s="1241"/>
      <c r="I64" s="1241"/>
      <c r="J64" s="1241"/>
      <c r="K64" s="1241"/>
      <c r="L64" s="1241"/>
      <c r="M64" s="1241"/>
      <c r="N64" s="1241"/>
      <c r="O64" s="1241"/>
      <c r="P64" s="1241"/>
      <c r="Q64" s="1241"/>
      <c r="R64" s="1241"/>
      <c r="S64" s="1241"/>
      <c r="T64" s="1242"/>
    </row>
    <row r="65" spans="1:21" s="671" customFormat="1" ht="81" customHeight="1">
      <c r="B65" s="665"/>
      <c r="C65" s="673"/>
      <c r="D65" s="1237"/>
      <c r="E65" s="1237"/>
      <c r="F65" s="1237"/>
      <c r="G65" s="1237"/>
      <c r="H65" s="1237"/>
      <c r="I65" s="1237"/>
      <c r="J65" s="1237"/>
      <c r="K65" s="1237"/>
      <c r="L65" s="1237"/>
      <c r="M65" s="1237"/>
      <c r="N65" s="1237"/>
      <c r="O65" s="1237"/>
      <c r="P65" s="1237"/>
      <c r="Q65" s="1237"/>
      <c r="R65" s="1237"/>
      <c r="S65" s="1237"/>
      <c r="T65" s="1238"/>
    </row>
    <row r="66" spans="1:21" s="671" customFormat="1" ht="5.45" customHeight="1">
      <c r="B66" s="668"/>
      <c r="C66" s="674"/>
      <c r="D66" s="1239"/>
      <c r="E66" s="1239"/>
      <c r="F66" s="1239"/>
      <c r="G66" s="1239"/>
      <c r="H66" s="1239"/>
      <c r="I66" s="1239"/>
      <c r="J66" s="1239"/>
      <c r="K66" s="1239"/>
      <c r="L66" s="1239"/>
      <c r="M66" s="1239"/>
      <c r="N66" s="1239"/>
      <c r="O66" s="1239"/>
      <c r="P66" s="1239"/>
      <c r="Q66" s="1239"/>
      <c r="R66" s="1239"/>
      <c r="S66" s="1239"/>
      <c r="T66" s="1240"/>
    </row>
    <row r="67" spans="1:21" s="627" customFormat="1" ht="12.95" customHeight="1">
      <c r="A67" s="625"/>
      <c r="B67" s="1205" t="s">
        <v>211</v>
      </c>
      <c r="C67" s="1206"/>
      <c r="D67" s="1209" t="s">
        <v>170</v>
      </c>
      <c r="E67" s="1209"/>
      <c r="F67" s="1209"/>
      <c r="G67" s="1209"/>
      <c r="H67" s="1209"/>
      <c r="I67" s="1209"/>
      <c r="J67" s="1209"/>
      <c r="K67" s="1213" t="s">
        <v>977</v>
      </c>
      <c r="L67" s="1214"/>
      <c r="M67" s="1214"/>
      <c r="N67" s="1214"/>
      <c r="O67" s="1214"/>
      <c r="P67" s="1214"/>
      <c r="Q67" s="1214"/>
      <c r="R67" s="1214"/>
      <c r="S67" s="1215"/>
      <c r="T67" s="1216" t="s">
        <v>978</v>
      </c>
      <c r="U67" s="626"/>
    </row>
    <row r="68" spans="1:21" s="628" customFormat="1" ht="12.95" customHeight="1" thickBot="1">
      <c r="B68" s="1207"/>
      <c r="C68" s="1208"/>
      <c r="D68" s="1209"/>
      <c r="E68" s="1209"/>
      <c r="F68" s="1209"/>
      <c r="G68" s="1209"/>
      <c r="H68" s="1209"/>
      <c r="I68" s="1209"/>
      <c r="J68" s="1209"/>
      <c r="K68" s="629" t="s">
        <v>212</v>
      </c>
      <c r="L68" s="629" t="s">
        <v>213</v>
      </c>
      <c r="M68" s="629" t="s">
        <v>175</v>
      </c>
      <c r="N68" s="629" t="s">
        <v>176</v>
      </c>
      <c r="O68" s="629" t="s">
        <v>214</v>
      </c>
      <c r="P68" s="629" t="s">
        <v>177</v>
      </c>
      <c r="Q68" s="629" t="s">
        <v>178</v>
      </c>
      <c r="R68" s="629" t="s">
        <v>201</v>
      </c>
      <c r="S68" s="629" t="s">
        <v>215</v>
      </c>
      <c r="T68" s="1217"/>
      <c r="U68" s="630"/>
    </row>
    <row r="69" spans="1:21" s="628" customFormat="1" ht="14.25" customHeight="1" thickBot="1">
      <c r="B69" s="1218" t="s">
        <v>224</v>
      </c>
      <c r="C69" s="1219"/>
      <c r="D69" s="1031" t="s">
        <v>1039</v>
      </c>
      <c r="E69" s="1032"/>
      <c r="F69" s="1032"/>
      <c r="G69" s="1032"/>
      <c r="H69" s="1032"/>
      <c r="I69" s="1032"/>
      <c r="J69" s="1032"/>
      <c r="K69" s="655"/>
      <c r="L69" s="632"/>
      <c r="M69" s="632"/>
      <c r="N69" s="632"/>
      <c r="O69" s="632"/>
      <c r="P69" s="632"/>
      <c r="Q69" s="632"/>
      <c r="R69" s="632"/>
      <c r="S69" s="632"/>
      <c r="T69" s="634"/>
      <c r="U69" s="635"/>
    </row>
    <row r="70" spans="1:21" s="628" customFormat="1" ht="14.25" customHeight="1">
      <c r="B70" s="1220"/>
      <c r="C70" s="1221"/>
      <c r="D70" s="1224"/>
      <c r="E70" s="1225"/>
      <c r="F70" s="1225"/>
      <c r="G70" s="1225"/>
      <c r="H70" s="1225"/>
      <c r="I70" s="1225"/>
      <c r="J70" s="1225"/>
      <c r="K70" s="637">
        <v>20.9</v>
      </c>
      <c r="L70" s="636">
        <v>0.1</v>
      </c>
      <c r="M70" s="636">
        <v>42.5</v>
      </c>
      <c r="N70" s="636">
        <v>0.1</v>
      </c>
      <c r="O70" s="636">
        <v>1.7</v>
      </c>
      <c r="P70" s="636"/>
      <c r="Q70" s="636"/>
      <c r="R70" s="636"/>
      <c r="S70" s="636">
        <v>28.8</v>
      </c>
      <c r="T70" s="636">
        <v>5.9</v>
      </c>
      <c r="U70" s="635"/>
    </row>
    <row r="71" spans="1:21" s="628" customFormat="1" ht="14.25" customHeight="1">
      <c r="B71" s="1222"/>
      <c r="C71" s="1223"/>
      <c r="D71" s="1034"/>
      <c r="E71" s="1035"/>
      <c r="F71" s="1035"/>
      <c r="G71" s="1035"/>
      <c r="H71" s="1035"/>
      <c r="I71" s="1035"/>
      <c r="J71" s="1035"/>
      <c r="K71" s="639">
        <v>23</v>
      </c>
      <c r="L71" s="638">
        <v>0.2</v>
      </c>
      <c r="M71" s="638">
        <v>44.7</v>
      </c>
      <c r="N71" s="638">
        <v>0.1</v>
      </c>
      <c r="O71" s="638">
        <v>2.2999999999999998</v>
      </c>
      <c r="P71" s="638"/>
      <c r="Q71" s="638"/>
      <c r="R71" s="638"/>
      <c r="S71" s="638">
        <v>26.1</v>
      </c>
      <c r="T71" s="638">
        <v>3.7</v>
      </c>
      <c r="U71" s="635"/>
    </row>
    <row r="72" spans="1:21" s="238" customFormat="1" ht="14.45" customHeight="1">
      <c r="A72" s="179"/>
      <c r="B72" s="331"/>
      <c r="C72" s="1226" t="s">
        <v>216</v>
      </c>
      <c r="D72" s="1226"/>
      <c r="E72" s="1226"/>
      <c r="F72" s="1226"/>
      <c r="G72" s="1226"/>
      <c r="H72" s="1226"/>
      <c r="I72" s="1226"/>
      <c r="J72" s="332"/>
      <c r="K72" s="239">
        <f>K69-K71</f>
        <v>-23</v>
      </c>
      <c r="L72" s="239">
        <f t="shared" ref="L72:T72" si="5">L69-L71</f>
        <v>-0.2</v>
      </c>
      <c r="M72" s="239">
        <f t="shared" si="5"/>
        <v>-44.7</v>
      </c>
      <c r="N72" s="239">
        <f t="shared" si="5"/>
        <v>-0.1</v>
      </c>
      <c r="O72" s="239">
        <f t="shared" si="5"/>
        <v>-2.2999999999999998</v>
      </c>
      <c r="P72" s="239">
        <f t="shared" si="5"/>
        <v>0</v>
      </c>
      <c r="Q72" s="239">
        <f t="shared" si="5"/>
        <v>0</v>
      </c>
      <c r="R72" s="239">
        <f t="shared" si="5"/>
        <v>0</v>
      </c>
      <c r="S72" s="239">
        <f t="shared" si="5"/>
        <v>-26.1</v>
      </c>
      <c r="T72" s="239">
        <f t="shared" si="5"/>
        <v>-3.7</v>
      </c>
      <c r="U72" s="237"/>
    </row>
    <row r="73" spans="1:21" s="238" customFormat="1" ht="37.5" customHeight="1">
      <c r="A73" s="179"/>
      <c r="B73" s="331"/>
      <c r="C73" s="1227"/>
      <c r="D73" s="1227"/>
      <c r="E73" s="1227"/>
      <c r="F73" s="1227"/>
      <c r="G73" s="1227"/>
      <c r="H73" s="1227"/>
      <c r="I73" s="1227"/>
      <c r="J73" s="240" t="s">
        <v>217</v>
      </c>
      <c r="K73" s="241"/>
      <c r="L73" s="241"/>
      <c r="M73" s="241"/>
      <c r="N73" s="241"/>
      <c r="O73" s="241"/>
      <c r="P73" s="241"/>
      <c r="Q73" s="241"/>
      <c r="R73" s="241"/>
      <c r="S73" s="241"/>
      <c r="T73" s="241"/>
      <c r="U73" s="237"/>
    </row>
    <row r="74" spans="1:21" s="671" customFormat="1" ht="5.45" customHeight="1">
      <c r="B74" s="660"/>
      <c r="C74" s="672"/>
      <c r="D74" s="1241"/>
      <c r="E74" s="1241"/>
      <c r="F74" s="1241"/>
      <c r="G74" s="1241"/>
      <c r="H74" s="1241"/>
      <c r="I74" s="1241"/>
      <c r="J74" s="1241"/>
      <c r="K74" s="1241"/>
      <c r="L74" s="1241"/>
      <c r="M74" s="1241"/>
      <c r="N74" s="1241"/>
      <c r="O74" s="1241"/>
      <c r="P74" s="1241"/>
      <c r="Q74" s="1241"/>
      <c r="R74" s="1241"/>
      <c r="S74" s="1241"/>
      <c r="T74" s="1242"/>
    </row>
    <row r="75" spans="1:21" s="671" customFormat="1" ht="206.25" customHeight="1">
      <c r="B75" s="665"/>
      <c r="C75" s="673"/>
      <c r="D75" s="1237"/>
      <c r="E75" s="1237"/>
      <c r="F75" s="1237"/>
      <c r="G75" s="1237"/>
      <c r="H75" s="1237"/>
      <c r="I75" s="1237"/>
      <c r="J75" s="1237"/>
      <c r="K75" s="1237"/>
      <c r="L75" s="1237"/>
      <c r="M75" s="1237"/>
      <c r="N75" s="1237"/>
      <c r="O75" s="1237"/>
      <c r="P75" s="1237"/>
      <c r="Q75" s="1237"/>
      <c r="R75" s="1237"/>
      <c r="S75" s="1237"/>
      <c r="T75" s="1238"/>
    </row>
    <row r="76" spans="1:21" s="671" customFormat="1" ht="5.45" customHeight="1">
      <c r="B76" s="668"/>
      <c r="C76" s="674"/>
      <c r="D76" s="1239"/>
      <c r="E76" s="1239"/>
      <c r="F76" s="1239"/>
      <c r="G76" s="1239"/>
      <c r="H76" s="1239"/>
      <c r="I76" s="1239"/>
      <c r="J76" s="1239"/>
      <c r="K76" s="1239"/>
      <c r="L76" s="1239"/>
      <c r="M76" s="1239"/>
      <c r="N76" s="1239"/>
      <c r="O76" s="1239"/>
      <c r="P76" s="1239"/>
      <c r="Q76" s="1239"/>
      <c r="R76" s="1239"/>
      <c r="S76" s="1239"/>
      <c r="T76" s="1240"/>
    </row>
    <row r="77" spans="1:21" s="627" customFormat="1" ht="12.95" customHeight="1">
      <c r="A77" s="625"/>
      <c r="B77" s="1205" t="s">
        <v>211</v>
      </c>
      <c r="C77" s="1206"/>
      <c r="D77" s="1209" t="s">
        <v>170</v>
      </c>
      <c r="E77" s="1209"/>
      <c r="F77" s="1209"/>
      <c r="G77" s="1209"/>
      <c r="H77" s="1209"/>
      <c r="I77" s="1209"/>
      <c r="J77" s="1209"/>
      <c r="K77" s="1213" t="s">
        <v>977</v>
      </c>
      <c r="L77" s="1214"/>
      <c r="M77" s="1214"/>
      <c r="N77" s="1214"/>
      <c r="O77" s="1214"/>
      <c r="P77" s="1214"/>
      <c r="Q77" s="1214"/>
      <c r="R77" s="1214"/>
      <c r="S77" s="1215"/>
      <c r="T77" s="1216" t="s">
        <v>978</v>
      </c>
      <c r="U77" s="626"/>
    </row>
    <row r="78" spans="1:21" s="628" customFormat="1" ht="12.95" customHeight="1" thickBot="1">
      <c r="B78" s="1207"/>
      <c r="C78" s="1208"/>
      <c r="D78" s="1209"/>
      <c r="E78" s="1209"/>
      <c r="F78" s="1209"/>
      <c r="G78" s="1209"/>
      <c r="H78" s="1209"/>
      <c r="I78" s="1209"/>
      <c r="J78" s="1209"/>
      <c r="K78" s="629" t="s">
        <v>212</v>
      </c>
      <c r="L78" s="629" t="s">
        <v>213</v>
      </c>
      <c r="M78" s="629" t="s">
        <v>175</v>
      </c>
      <c r="N78" s="629" t="s">
        <v>176</v>
      </c>
      <c r="O78" s="629" t="s">
        <v>214</v>
      </c>
      <c r="P78" s="629" t="s">
        <v>177</v>
      </c>
      <c r="Q78" s="629" t="s">
        <v>178</v>
      </c>
      <c r="R78" s="629" t="s">
        <v>201</v>
      </c>
      <c r="S78" s="629" t="s">
        <v>215</v>
      </c>
      <c r="T78" s="1217"/>
      <c r="U78" s="630"/>
    </row>
    <row r="79" spans="1:21" s="628" customFormat="1" ht="14.25" customHeight="1" thickBot="1">
      <c r="B79" s="1218" t="s">
        <v>225</v>
      </c>
      <c r="C79" s="1219"/>
      <c r="D79" s="1031" t="s">
        <v>1040</v>
      </c>
      <c r="E79" s="1032"/>
      <c r="F79" s="1032"/>
      <c r="G79" s="1032"/>
      <c r="H79" s="1032"/>
      <c r="I79" s="1032"/>
      <c r="J79" s="1032"/>
      <c r="K79" s="631"/>
      <c r="L79" s="632"/>
      <c r="M79" s="632"/>
      <c r="N79" s="633"/>
      <c r="O79" s="632"/>
      <c r="P79" s="632"/>
      <c r="Q79" s="632"/>
      <c r="R79" s="632"/>
      <c r="S79" s="632"/>
      <c r="T79" s="634"/>
      <c r="U79" s="635"/>
    </row>
    <row r="80" spans="1:21" s="628" customFormat="1" ht="14.25" customHeight="1">
      <c r="B80" s="1220"/>
      <c r="C80" s="1221"/>
      <c r="D80" s="1224"/>
      <c r="E80" s="1225"/>
      <c r="F80" s="1225"/>
      <c r="G80" s="1225"/>
      <c r="H80" s="1225"/>
      <c r="I80" s="1225"/>
      <c r="J80" s="1225"/>
      <c r="K80" s="636">
        <v>3.9</v>
      </c>
      <c r="L80" s="636">
        <v>5.9</v>
      </c>
      <c r="M80" s="636">
        <v>3.4</v>
      </c>
      <c r="N80" s="637">
        <v>86.1</v>
      </c>
      <c r="O80" s="636"/>
      <c r="P80" s="636"/>
      <c r="Q80" s="636"/>
      <c r="R80" s="636"/>
      <c r="S80" s="636">
        <v>0</v>
      </c>
      <c r="T80" s="636">
        <v>0.7</v>
      </c>
      <c r="U80" s="635"/>
    </row>
    <row r="81" spans="1:21" s="628" customFormat="1" ht="14.25" customHeight="1">
      <c r="B81" s="1222"/>
      <c r="C81" s="1223"/>
      <c r="D81" s="1034"/>
      <c r="E81" s="1035"/>
      <c r="F81" s="1035"/>
      <c r="G81" s="1035"/>
      <c r="H81" s="1035"/>
      <c r="I81" s="1035"/>
      <c r="J81" s="1035"/>
      <c r="K81" s="638">
        <v>3.5</v>
      </c>
      <c r="L81" s="638">
        <v>4.7</v>
      </c>
      <c r="M81" s="638">
        <v>2.6</v>
      </c>
      <c r="N81" s="639">
        <v>88.6</v>
      </c>
      <c r="O81" s="638"/>
      <c r="P81" s="638"/>
      <c r="Q81" s="638"/>
      <c r="R81" s="638"/>
      <c r="S81" s="638">
        <v>0</v>
      </c>
      <c r="T81" s="638">
        <v>0.5</v>
      </c>
      <c r="U81" s="635"/>
    </row>
    <row r="82" spans="1:21" s="238" customFormat="1" ht="14.45" customHeight="1">
      <c r="A82" s="179"/>
      <c r="B82" s="331"/>
      <c r="C82" s="1226" t="s">
        <v>216</v>
      </c>
      <c r="D82" s="1226"/>
      <c r="E82" s="1226"/>
      <c r="F82" s="1226"/>
      <c r="G82" s="1226"/>
      <c r="H82" s="1226"/>
      <c r="I82" s="1226"/>
      <c r="J82" s="332"/>
      <c r="K82" s="239">
        <f>K79-K81</f>
        <v>-3.5</v>
      </c>
      <c r="L82" s="239">
        <f t="shared" ref="L82:T82" si="6">L79-L81</f>
        <v>-4.7</v>
      </c>
      <c r="M82" s="239">
        <f t="shared" si="6"/>
        <v>-2.6</v>
      </c>
      <c r="N82" s="239">
        <f t="shared" si="6"/>
        <v>-88.6</v>
      </c>
      <c r="O82" s="239">
        <f t="shared" si="6"/>
        <v>0</v>
      </c>
      <c r="P82" s="239">
        <f t="shared" si="6"/>
        <v>0</v>
      </c>
      <c r="Q82" s="239">
        <f t="shared" si="6"/>
        <v>0</v>
      </c>
      <c r="R82" s="239">
        <f t="shared" si="6"/>
        <v>0</v>
      </c>
      <c r="S82" s="239">
        <f t="shared" si="6"/>
        <v>0</v>
      </c>
      <c r="T82" s="239">
        <f t="shared" si="6"/>
        <v>-0.5</v>
      </c>
      <c r="U82" s="237"/>
    </row>
    <row r="83" spans="1:21" s="238" customFormat="1" ht="37.5" customHeight="1">
      <c r="A83" s="179"/>
      <c r="B83" s="331"/>
      <c r="C83" s="1227"/>
      <c r="D83" s="1227"/>
      <c r="E83" s="1227"/>
      <c r="F83" s="1227"/>
      <c r="G83" s="1227"/>
      <c r="H83" s="1227"/>
      <c r="I83" s="1227"/>
      <c r="J83" s="240" t="s">
        <v>217</v>
      </c>
      <c r="K83" s="241"/>
      <c r="L83" s="241"/>
      <c r="M83" s="241"/>
      <c r="N83" s="241"/>
      <c r="O83" s="241"/>
      <c r="P83" s="241"/>
      <c r="Q83" s="241"/>
      <c r="R83" s="241"/>
      <c r="S83" s="241"/>
      <c r="T83" s="241"/>
      <c r="U83" s="237"/>
    </row>
    <row r="84" spans="1:21" s="671" customFormat="1" ht="5.45" customHeight="1">
      <c r="B84" s="660"/>
      <c r="C84" s="672"/>
      <c r="D84" s="1241"/>
      <c r="E84" s="1241"/>
      <c r="F84" s="1241"/>
      <c r="G84" s="1241"/>
      <c r="H84" s="1241"/>
      <c r="I84" s="1241"/>
      <c r="J84" s="1241"/>
      <c r="K84" s="1241"/>
      <c r="L84" s="1241"/>
      <c r="M84" s="1241"/>
      <c r="N84" s="1241"/>
      <c r="O84" s="1241"/>
      <c r="P84" s="1241"/>
      <c r="Q84" s="1241"/>
      <c r="R84" s="1241"/>
      <c r="S84" s="1241"/>
      <c r="T84" s="1242"/>
    </row>
    <row r="85" spans="1:21" s="671" customFormat="1" ht="81.75" customHeight="1">
      <c r="B85" s="665"/>
      <c r="C85" s="673"/>
      <c r="D85" s="1237"/>
      <c r="E85" s="1237"/>
      <c r="F85" s="1237"/>
      <c r="G85" s="1237"/>
      <c r="H85" s="1237"/>
      <c r="I85" s="1237"/>
      <c r="J85" s="1237"/>
      <c r="K85" s="1237"/>
      <c r="L85" s="1237"/>
      <c r="M85" s="1237"/>
      <c r="N85" s="1237"/>
      <c r="O85" s="1237"/>
      <c r="P85" s="1237"/>
      <c r="Q85" s="1237"/>
      <c r="R85" s="1237"/>
      <c r="S85" s="1237"/>
      <c r="T85" s="1238"/>
    </row>
    <row r="86" spans="1:21" s="671" customFormat="1" ht="5.45" customHeight="1">
      <c r="B86" s="668"/>
      <c r="C86" s="674"/>
      <c r="D86" s="1239"/>
      <c r="E86" s="1239"/>
      <c r="F86" s="1239"/>
      <c r="G86" s="1239"/>
      <c r="H86" s="1239"/>
      <c r="I86" s="1239"/>
      <c r="J86" s="1239"/>
      <c r="K86" s="1239"/>
      <c r="L86" s="1239"/>
      <c r="M86" s="1239"/>
      <c r="N86" s="1239"/>
      <c r="O86" s="1239"/>
      <c r="P86" s="1239"/>
      <c r="Q86" s="1239"/>
      <c r="R86" s="1239"/>
      <c r="S86" s="1239"/>
      <c r="T86" s="1240"/>
    </row>
    <row r="87" spans="1:21" s="627" customFormat="1" ht="12.95" customHeight="1">
      <c r="A87" s="625"/>
      <c r="B87" s="1205" t="s">
        <v>211</v>
      </c>
      <c r="C87" s="1206"/>
      <c r="D87" s="1209" t="s">
        <v>170</v>
      </c>
      <c r="E87" s="1209"/>
      <c r="F87" s="1209"/>
      <c r="G87" s="1209"/>
      <c r="H87" s="1209"/>
      <c r="I87" s="1209"/>
      <c r="J87" s="1209"/>
      <c r="K87" s="1213" t="s">
        <v>977</v>
      </c>
      <c r="L87" s="1214"/>
      <c r="M87" s="1214"/>
      <c r="N87" s="1214"/>
      <c r="O87" s="1214"/>
      <c r="P87" s="1214"/>
      <c r="Q87" s="1214"/>
      <c r="R87" s="1214"/>
      <c r="S87" s="1215"/>
      <c r="T87" s="1216" t="s">
        <v>978</v>
      </c>
      <c r="U87" s="626"/>
    </row>
    <row r="88" spans="1:21" s="628" customFormat="1" ht="12.95" customHeight="1" thickBot="1">
      <c r="B88" s="1207"/>
      <c r="C88" s="1208"/>
      <c r="D88" s="1209"/>
      <c r="E88" s="1209"/>
      <c r="F88" s="1209"/>
      <c r="G88" s="1209"/>
      <c r="H88" s="1209"/>
      <c r="I88" s="1209"/>
      <c r="J88" s="1209"/>
      <c r="K88" s="629" t="s">
        <v>212</v>
      </c>
      <c r="L88" s="629" t="s">
        <v>213</v>
      </c>
      <c r="M88" s="629" t="s">
        <v>175</v>
      </c>
      <c r="N88" s="629" t="s">
        <v>176</v>
      </c>
      <c r="O88" s="629" t="s">
        <v>214</v>
      </c>
      <c r="P88" s="629" t="s">
        <v>177</v>
      </c>
      <c r="Q88" s="629" t="s">
        <v>178</v>
      </c>
      <c r="R88" s="629" t="s">
        <v>201</v>
      </c>
      <c r="S88" s="629" t="s">
        <v>215</v>
      </c>
      <c r="T88" s="1217"/>
      <c r="U88" s="630"/>
    </row>
    <row r="89" spans="1:21" s="628" customFormat="1" ht="14.25" customHeight="1" thickBot="1">
      <c r="B89" s="1218" t="s">
        <v>226</v>
      </c>
      <c r="C89" s="1219"/>
      <c r="D89" s="1031" t="s">
        <v>1041</v>
      </c>
      <c r="E89" s="1032"/>
      <c r="F89" s="1032"/>
      <c r="G89" s="1032"/>
      <c r="H89" s="1032"/>
      <c r="I89" s="1032"/>
      <c r="J89" s="1032"/>
      <c r="K89" s="631"/>
      <c r="L89" s="633"/>
      <c r="M89" s="632"/>
      <c r="N89" s="632"/>
      <c r="O89" s="632"/>
      <c r="P89" s="632"/>
      <c r="Q89" s="632"/>
      <c r="R89" s="632"/>
      <c r="S89" s="632"/>
      <c r="T89" s="634"/>
      <c r="U89" s="635"/>
    </row>
    <row r="90" spans="1:21" s="628" customFormat="1" ht="14.25" customHeight="1">
      <c r="B90" s="1220"/>
      <c r="C90" s="1221"/>
      <c r="D90" s="1224"/>
      <c r="E90" s="1225"/>
      <c r="F90" s="1225"/>
      <c r="G90" s="1225"/>
      <c r="H90" s="1225"/>
      <c r="I90" s="1225"/>
      <c r="J90" s="1225"/>
      <c r="K90" s="636">
        <v>4.8</v>
      </c>
      <c r="L90" s="637">
        <v>79.8</v>
      </c>
      <c r="M90" s="636">
        <v>9.1</v>
      </c>
      <c r="N90" s="636">
        <v>5.5</v>
      </c>
      <c r="O90" s="636"/>
      <c r="P90" s="636"/>
      <c r="Q90" s="636"/>
      <c r="R90" s="636"/>
      <c r="S90" s="636">
        <v>0</v>
      </c>
      <c r="T90" s="636">
        <v>0.9</v>
      </c>
      <c r="U90" s="635"/>
    </row>
    <row r="91" spans="1:21" s="628" customFormat="1" ht="14.25" customHeight="1">
      <c r="B91" s="1222"/>
      <c r="C91" s="1223"/>
      <c r="D91" s="1034"/>
      <c r="E91" s="1035"/>
      <c r="F91" s="1035"/>
      <c r="G91" s="1035"/>
      <c r="H91" s="1035"/>
      <c r="I91" s="1035"/>
      <c r="J91" s="1035"/>
      <c r="K91" s="638">
        <v>3.9</v>
      </c>
      <c r="L91" s="639">
        <v>82.6</v>
      </c>
      <c r="M91" s="638">
        <v>8.3000000000000007</v>
      </c>
      <c r="N91" s="638">
        <v>4.5</v>
      </c>
      <c r="O91" s="638"/>
      <c r="P91" s="638"/>
      <c r="Q91" s="638"/>
      <c r="R91" s="638"/>
      <c r="S91" s="638">
        <v>0</v>
      </c>
      <c r="T91" s="638">
        <v>0.7</v>
      </c>
      <c r="U91" s="635"/>
    </row>
    <row r="92" spans="1:21" s="238" customFormat="1" ht="14.45" customHeight="1">
      <c r="A92" s="179"/>
      <c r="B92" s="331"/>
      <c r="C92" s="1226" t="s">
        <v>216</v>
      </c>
      <c r="D92" s="1226"/>
      <c r="E92" s="1226"/>
      <c r="F92" s="1226"/>
      <c r="G92" s="1226"/>
      <c r="H92" s="1226"/>
      <c r="I92" s="1226"/>
      <c r="J92" s="332"/>
      <c r="K92" s="239">
        <f>K89-K91</f>
        <v>-3.9</v>
      </c>
      <c r="L92" s="239">
        <f t="shared" ref="L92:T92" si="7">L89-L91</f>
        <v>-82.6</v>
      </c>
      <c r="M92" s="239">
        <f t="shared" si="7"/>
        <v>-8.3000000000000007</v>
      </c>
      <c r="N92" s="239">
        <f t="shared" si="7"/>
        <v>-4.5</v>
      </c>
      <c r="O92" s="239">
        <f t="shared" si="7"/>
        <v>0</v>
      </c>
      <c r="P92" s="239">
        <f t="shared" si="7"/>
        <v>0</v>
      </c>
      <c r="Q92" s="239">
        <f t="shared" si="7"/>
        <v>0</v>
      </c>
      <c r="R92" s="239">
        <f t="shared" si="7"/>
        <v>0</v>
      </c>
      <c r="S92" s="239">
        <f t="shared" si="7"/>
        <v>0</v>
      </c>
      <c r="T92" s="239">
        <f t="shared" si="7"/>
        <v>-0.7</v>
      </c>
      <c r="U92" s="237"/>
    </row>
    <row r="93" spans="1:21" s="238" customFormat="1" ht="37.5" customHeight="1">
      <c r="A93" s="179"/>
      <c r="B93" s="331"/>
      <c r="C93" s="1227"/>
      <c r="D93" s="1227"/>
      <c r="E93" s="1227"/>
      <c r="F93" s="1227"/>
      <c r="G93" s="1227"/>
      <c r="H93" s="1227"/>
      <c r="I93" s="1227"/>
      <c r="J93" s="240" t="s">
        <v>1042</v>
      </c>
      <c r="K93" s="241"/>
      <c r="L93" s="241"/>
      <c r="M93" s="241"/>
      <c r="N93" s="241"/>
      <c r="O93" s="241"/>
      <c r="P93" s="241"/>
      <c r="Q93" s="241"/>
      <c r="R93" s="241"/>
      <c r="S93" s="241"/>
      <c r="T93" s="241"/>
      <c r="U93" s="237"/>
    </row>
    <row r="94" spans="1:21" s="671" customFormat="1" ht="5.45" customHeight="1">
      <c r="B94" s="660"/>
      <c r="C94" s="672"/>
      <c r="D94" s="1241"/>
      <c r="E94" s="1241"/>
      <c r="F94" s="1241"/>
      <c r="G94" s="1241"/>
      <c r="H94" s="1241"/>
      <c r="I94" s="1241"/>
      <c r="J94" s="1241"/>
      <c r="K94" s="1241"/>
      <c r="L94" s="1241"/>
      <c r="M94" s="1241"/>
      <c r="N94" s="1241"/>
      <c r="O94" s="1241"/>
      <c r="P94" s="1241"/>
      <c r="Q94" s="1241"/>
      <c r="R94" s="1241"/>
      <c r="S94" s="1241"/>
      <c r="T94" s="1242"/>
    </row>
    <row r="95" spans="1:21" s="671" customFormat="1" ht="81.75" customHeight="1">
      <c r="B95" s="665"/>
      <c r="C95" s="673"/>
      <c r="D95" s="1237"/>
      <c r="E95" s="1237"/>
      <c r="F95" s="1237"/>
      <c r="G95" s="1237"/>
      <c r="H95" s="1237"/>
      <c r="I95" s="1237"/>
      <c r="J95" s="1237"/>
      <c r="K95" s="1237"/>
      <c r="L95" s="1237"/>
      <c r="M95" s="1237"/>
      <c r="N95" s="1237"/>
      <c r="O95" s="1237"/>
      <c r="P95" s="1237"/>
      <c r="Q95" s="1237"/>
      <c r="R95" s="1237"/>
      <c r="S95" s="1237"/>
      <c r="T95" s="1238"/>
    </row>
    <row r="96" spans="1:21" s="671" customFormat="1" ht="5.45" customHeight="1">
      <c r="B96" s="668"/>
      <c r="C96" s="674"/>
      <c r="D96" s="1239"/>
      <c r="E96" s="1239"/>
      <c r="F96" s="1239"/>
      <c r="G96" s="1239"/>
      <c r="H96" s="1239"/>
      <c r="I96" s="1239"/>
      <c r="J96" s="1239"/>
      <c r="K96" s="1239"/>
      <c r="L96" s="1239"/>
      <c r="M96" s="1239"/>
      <c r="N96" s="1239"/>
      <c r="O96" s="1239"/>
      <c r="P96" s="1239"/>
      <c r="Q96" s="1239"/>
      <c r="R96" s="1239"/>
      <c r="S96" s="1239"/>
      <c r="T96" s="1240"/>
    </row>
    <row r="97" spans="1:21" s="627" customFormat="1" ht="12.95" customHeight="1">
      <c r="A97" s="625"/>
      <c r="B97" s="1205" t="s">
        <v>211</v>
      </c>
      <c r="C97" s="1206"/>
      <c r="D97" s="1209" t="s">
        <v>170</v>
      </c>
      <c r="E97" s="1209"/>
      <c r="F97" s="1209"/>
      <c r="G97" s="1209"/>
      <c r="H97" s="1209"/>
      <c r="I97" s="1209"/>
      <c r="J97" s="1209"/>
      <c r="K97" s="1213" t="s">
        <v>977</v>
      </c>
      <c r="L97" s="1214"/>
      <c r="M97" s="1214"/>
      <c r="N97" s="1214"/>
      <c r="O97" s="1214"/>
      <c r="P97" s="1214"/>
      <c r="Q97" s="1214"/>
      <c r="R97" s="1214"/>
      <c r="S97" s="1215"/>
      <c r="T97" s="1216" t="s">
        <v>978</v>
      </c>
      <c r="U97" s="626"/>
    </row>
    <row r="98" spans="1:21" s="628" customFormat="1" ht="12.95" customHeight="1" thickBot="1">
      <c r="B98" s="1207"/>
      <c r="C98" s="1208"/>
      <c r="D98" s="1209"/>
      <c r="E98" s="1209"/>
      <c r="F98" s="1209"/>
      <c r="G98" s="1209"/>
      <c r="H98" s="1209"/>
      <c r="I98" s="1209"/>
      <c r="J98" s="1209"/>
      <c r="K98" s="629" t="s">
        <v>212</v>
      </c>
      <c r="L98" s="629" t="s">
        <v>213</v>
      </c>
      <c r="M98" s="629" t="s">
        <v>175</v>
      </c>
      <c r="N98" s="629" t="s">
        <v>176</v>
      </c>
      <c r="O98" s="629" t="s">
        <v>214</v>
      </c>
      <c r="P98" s="629" t="s">
        <v>177</v>
      </c>
      <c r="Q98" s="629" t="s">
        <v>178</v>
      </c>
      <c r="R98" s="629" t="s">
        <v>201</v>
      </c>
      <c r="S98" s="629" t="s">
        <v>215</v>
      </c>
      <c r="T98" s="1217"/>
      <c r="U98" s="630"/>
    </row>
    <row r="99" spans="1:21" s="628" customFormat="1" ht="14.25" customHeight="1" thickBot="1">
      <c r="B99" s="1218" t="s">
        <v>574</v>
      </c>
      <c r="C99" s="1219"/>
      <c r="D99" s="1031" t="s">
        <v>1043</v>
      </c>
      <c r="E99" s="1032"/>
      <c r="F99" s="1032"/>
      <c r="G99" s="1032"/>
      <c r="H99" s="1032"/>
      <c r="I99" s="1032"/>
      <c r="J99" s="1032"/>
      <c r="K99" s="655"/>
      <c r="L99" s="632"/>
      <c r="M99" s="632"/>
      <c r="N99" s="632"/>
      <c r="O99" s="632"/>
      <c r="P99" s="632"/>
      <c r="Q99" s="632"/>
      <c r="R99" s="632"/>
      <c r="S99" s="632"/>
      <c r="T99" s="634"/>
      <c r="U99" s="635"/>
    </row>
    <row r="100" spans="1:21" s="628" customFormat="1" ht="14.25" customHeight="1">
      <c r="B100" s="1220"/>
      <c r="C100" s="1221"/>
      <c r="D100" s="1224"/>
      <c r="E100" s="1225"/>
      <c r="F100" s="1225"/>
      <c r="G100" s="1225"/>
      <c r="H100" s="1225"/>
      <c r="I100" s="1225"/>
      <c r="J100" s="1225"/>
      <c r="K100" s="637">
        <v>28.1</v>
      </c>
      <c r="L100" s="636">
        <v>0.1</v>
      </c>
      <c r="M100" s="636">
        <v>50.7</v>
      </c>
      <c r="N100" s="636">
        <v>0.2</v>
      </c>
      <c r="O100" s="636"/>
      <c r="P100" s="636"/>
      <c r="Q100" s="636"/>
      <c r="R100" s="636"/>
      <c r="S100" s="636">
        <v>3.6</v>
      </c>
      <c r="T100" s="636">
        <v>17.2</v>
      </c>
      <c r="U100" s="635"/>
    </row>
    <row r="101" spans="1:21" s="628" customFormat="1" ht="14.25" customHeight="1">
      <c r="B101" s="1222"/>
      <c r="C101" s="1223"/>
      <c r="D101" s="1034"/>
      <c r="E101" s="1035"/>
      <c r="F101" s="1035"/>
      <c r="G101" s="1035"/>
      <c r="H101" s="1035"/>
      <c r="I101" s="1035"/>
      <c r="J101" s="1035"/>
      <c r="K101" s="639">
        <v>31.1</v>
      </c>
      <c r="L101" s="638">
        <v>0.1</v>
      </c>
      <c r="M101" s="638">
        <v>54.1</v>
      </c>
      <c r="N101" s="638">
        <v>0.2</v>
      </c>
      <c r="O101" s="638"/>
      <c r="P101" s="638"/>
      <c r="Q101" s="638"/>
      <c r="R101" s="638"/>
      <c r="S101" s="638">
        <v>3.3</v>
      </c>
      <c r="T101" s="638">
        <v>11.2</v>
      </c>
      <c r="U101" s="635"/>
    </row>
    <row r="102" spans="1:21" s="238" customFormat="1" ht="14.45" customHeight="1">
      <c r="A102" s="179"/>
      <c r="B102" s="331"/>
      <c r="C102" s="1226" t="s">
        <v>216</v>
      </c>
      <c r="D102" s="1226"/>
      <c r="E102" s="1226"/>
      <c r="F102" s="1226"/>
      <c r="G102" s="1226"/>
      <c r="H102" s="1226"/>
      <c r="I102" s="1226"/>
      <c r="J102" s="332"/>
      <c r="K102" s="239">
        <f>K99-K101</f>
        <v>-31.1</v>
      </c>
      <c r="L102" s="239">
        <f t="shared" ref="L102:T102" si="8">L99-L101</f>
        <v>-0.1</v>
      </c>
      <c r="M102" s="239">
        <f t="shared" si="8"/>
        <v>-54.1</v>
      </c>
      <c r="N102" s="239">
        <f t="shared" si="8"/>
        <v>-0.2</v>
      </c>
      <c r="O102" s="239">
        <f t="shared" si="8"/>
        <v>0</v>
      </c>
      <c r="P102" s="239">
        <f t="shared" si="8"/>
        <v>0</v>
      </c>
      <c r="Q102" s="239">
        <f t="shared" si="8"/>
        <v>0</v>
      </c>
      <c r="R102" s="239">
        <f t="shared" si="8"/>
        <v>0</v>
      </c>
      <c r="S102" s="239">
        <f t="shared" si="8"/>
        <v>-3.3</v>
      </c>
      <c r="T102" s="239">
        <f t="shared" si="8"/>
        <v>-11.2</v>
      </c>
      <c r="U102" s="237"/>
    </row>
    <row r="103" spans="1:21" s="238" customFormat="1" ht="37.5" customHeight="1">
      <c r="A103" s="179"/>
      <c r="B103" s="331"/>
      <c r="C103" s="1227"/>
      <c r="D103" s="1227"/>
      <c r="E103" s="1227"/>
      <c r="F103" s="1227"/>
      <c r="G103" s="1227"/>
      <c r="H103" s="1227"/>
      <c r="I103" s="1227"/>
      <c r="J103" s="240" t="s">
        <v>217</v>
      </c>
      <c r="K103" s="241"/>
      <c r="L103" s="241"/>
      <c r="M103" s="241"/>
      <c r="N103" s="241"/>
      <c r="O103" s="241"/>
      <c r="P103" s="241"/>
      <c r="Q103" s="241"/>
      <c r="R103" s="241"/>
      <c r="S103" s="241"/>
      <c r="T103" s="241"/>
      <c r="U103" s="237"/>
    </row>
    <row r="104" spans="1:21" s="671" customFormat="1" ht="5.45" customHeight="1">
      <c r="B104" s="660"/>
      <c r="C104" s="672"/>
      <c r="D104" s="1241"/>
      <c r="E104" s="1241"/>
      <c r="F104" s="1241"/>
      <c r="G104" s="1241"/>
      <c r="H104" s="1241"/>
      <c r="I104" s="1241"/>
      <c r="J104" s="1241"/>
      <c r="K104" s="1241"/>
      <c r="L104" s="1241"/>
      <c r="M104" s="1241"/>
      <c r="N104" s="1241"/>
      <c r="O104" s="1241"/>
      <c r="P104" s="1241"/>
      <c r="Q104" s="1241"/>
      <c r="R104" s="1241"/>
      <c r="S104" s="1241"/>
      <c r="T104" s="1242"/>
    </row>
    <row r="105" spans="1:21" s="671" customFormat="1" ht="156" customHeight="1">
      <c r="B105" s="665"/>
      <c r="C105" s="673"/>
      <c r="D105" s="1237"/>
      <c r="E105" s="1237"/>
      <c r="F105" s="1237"/>
      <c r="G105" s="1237"/>
      <c r="H105" s="1237"/>
      <c r="I105" s="1237"/>
      <c r="J105" s="1237"/>
      <c r="K105" s="1237"/>
      <c r="L105" s="1237"/>
      <c r="M105" s="1237"/>
      <c r="N105" s="1237"/>
      <c r="O105" s="1237"/>
      <c r="P105" s="1237"/>
      <c r="Q105" s="1237"/>
      <c r="R105" s="1237"/>
      <c r="S105" s="1237"/>
      <c r="T105" s="1238"/>
    </row>
    <row r="106" spans="1:21" s="671" customFormat="1" ht="5.45" customHeight="1">
      <c r="B106" s="668"/>
      <c r="C106" s="674"/>
      <c r="D106" s="1239"/>
      <c r="E106" s="1239"/>
      <c r="F106" s="1239"/>
      <c r="G106" s="1239"/>
      <c r="H106" s="1239"/>
      <c r="I106" s="1239"/>
      <c r="J106" s="1239"/>
      <c r="K106" s="1239"/>
      <c r="L106" s="1239"/>
      <c r="M106" s="1239"/>
      <c r="N106" s="1239"/>
      <c r="O106" s="1239"/>
      <c r="P106" s="1239"/>
      <c r="Q106" s="1239"/>
      <c r="R106" s="1239"/>
      <c r="S106" s="1239"/>
      <c r="T106" s="1240"/>
    </row>
    <row r="238" spans="4:4" ht="13.5" customHeight="1">
      <c r="D238" s="449" ph="1"/>
    </row>
    <row r="240" spans="4:4" ht="13.5" customHeight="1">
      <c r="D240" s="449" ph="1"/>
    </row>
    <row r="247" spans="4:4" ht="13.5" customHeight="1">
      <c r="D247" s="449" ph="1"/>
    </row>
    <row r="249" spans="4:4" ht="13.5" customHeight="1">
      <c r="D249" s="449" ph="1"/>
    </row>
    <row r="252" spans="4:4" ht="13.5" customHeight="1">
      <c r="D252" s="449" ph="1"/>
    </row>
    <row r="258" spans="4:4" ht="13.5" customHeight="1">
      <c r="D258" s="449" ph="1"/>
    </row>
    <row r="264" spans="4:4" ht="13.5" customHeight="1">
      <c r="D264" s="449" ph="1"/>
    </row>
  </sheetData>
  <mergeCells count="101">
    <mergeCell ref="C102:I103"/>
    <mergeCell ref="D104:T104"/>
    <mergeCell ref="D105:T105"/>
    <mergeCell ref="D106:T106"/>
    <mergeCell ref="B97:C98"/>
    <mergeCell ref="D97:J98"/>
    <mergeCell ref="K97:S97"/>
    <mergeCell ref="T97:T98"/>
    <mergeCell ref="B99:C101"/>
    <mergeCell ref="D99:J101"/>
    <mergeCell ref="B89:C91"/>
    <mergeCell ref="D89:J91"/>
    <mergeCell ref="C92:I93"/>
    <mergeCell ref="D94:T94"/>
    <mergeCell ref="D95:T95"/>
    <mergeCell ref="D96:T96"/>
    <mergeCell ref="C82:I83"/>
    <mergeCell ref="D84:T84"/>
    <mergeCell ref="D85:T85"/>
    <mergeCell ref="D86:T86"/>
    <mergeCell ref="B87:C88"/>
    <mergeCell ref="D87:J88"/>
    <mergeCell ref="K87:S87"/>
    <mergeCell ref="T87:T88"/>
    <mergeCell ref="B77:C78"/>
    <mergeCell ref="D77:J78"/>
    <mergeCell ref="K77:S77"/>
    <mergeCell ref="T77:T78"/>
    <mergeCell ref="B79:C81"/>
    <mergeCell ref="D79:J81"/>
    <mergeCell ref="B69:C71"/>
    <mergeCell ref="D69:J71"/>
    <mergeCell ref="C72:I73"/>
    <mergeCell ref="D74:T74"/>
    <mergeCell ref="D75:T75"/>
    <mergeCell ref="D76:T76"/>
    <mergeCell ref="C62:I63"/>
    <mergeCell ref="D64:T64"/>
    <mergeCell ref="D65:T65"/>
    <mergeCell ref="D66:T66"/>
    <mergeCell ref="B67:C68"/>
    <mergeCell ref="D67:J68"/>
    <mergeCell ref="K67:S67"/>
    <mergeCell ref="T67:T68"/>
    <mergeCell ref="B57:C58"/>
    <mergeCell ref="D57:J58"/>
    <mergeCell ref="K57:S57"/>
    <mergeCell ref="T57:T58"/>
    <mergeCell ref="B59:C61"/>
    <mergeCell ref="D59:J61"/>
    <mergeCell ref="B49:C51"/>
    <mergeCell ref="D49:J51"/>
    <mergeCell ref="C52:I53"/>
    <mergeCell ref="D54:T54"/>
    <mergeCell ref="D55:T55"/>
    <mergeCell ref="D56:T56"/>
    <mergeCell ref="C42:I43"/>
    <mergeCell ref="D44:T44"/>
    <mergeCell ref="D45:T45"/>
    <mergeCell ref="D46:T46"/>
    <mergeCell ref="B47:C48"/>
    <mergeCell ref="D47:J48"/>
    <mergeCell ref="K47:S47"/>
    <mergeCell ref="T47:T48"/>
    <mergeCell ref="B37:C38"/>
    <mergeCell ref="D37:J38"/>
    <mergeCell ref="K37:S37"/>
    <mergeCell ref="T37:T38"/>
    <mergeCell ref="B39:C41"/>
    <mergeCell ref="D39:J41"/>
    <mergeCell ref="B29:C31"/>
    <mergeCell ref="D29:J31"/>
    <mergeCell ref="C32:I33"/>
    <mergeCell ref="D34:T34"/>
    <mergeCell ref="D35:T35"/>
    <mergeCell ref="D36:T36"/>
    <mergeCell ref="D25:T25"/>
    <mergeCell ref="D26:T26"/>
    <mergeCell ref="B27:C28"/>
    <mergeCell ref="D27:J28"/>
    <mergeCell ref="K27:S27"/>
    <mergeCell ref="T27:T28"/>
    <mergeCell ref="K17:S17"/>
    <mergeCell ref="T17:T18"/>
    <mergeCell ref="B19:C21"/>
    <mergeCell ref="D19:J21"/>
    <mergeCell ref="C22:I23"/>
    <mergeCell ref="D24:T24"/>
    <mergeCell ref="B13:H13"/>
    <mergeCell ref="I13:J13"/>
    <mergeCell ref="B14:H14"/>
    <mergeCell ref="I14:J14"/>
    <mergeCell ref="B17:C18"/>
    <mergeCell ref="D17:J18"/>
    <mergeCell ref="A2:G2"/>
    <mergeCell ref="R2:T3"/>
    <mergeCell ref="A5:E5"/>
    <mergeCell ref="F5:U5"/>
    <mergeCell ref="B7:C7"/>
    <mergeCell ref="K9:M11"/>
    <mergeCell ref="N9:T11"/>
  </mergeCells>
  <phoneticPr fontId="2"/>
  <hyperlinks>
    <hyperlink ref="R2:T3" location="メニュー!R1C1" display="メニューに戻る"/>
  </hyperlinks>
  <printOptions horizontalCentered="1"/>
  <pageMargins left="0.51181102362204722" right="0.51181102362204722" top="0.51181102362204722" bottom="0.51181102362204722" header="0.19685039370078741" footer="0.19685039370078741"/>
  <pageSetup paperSize="9" scale="61" fitToHeight="0" orientation="portrait" r:id="rId1"/>
  <headerFooter alignWithMargins="0">
    <oddFooter>&amp;LSJM_C05_G03</oddFooter>
  </headerFooter>
  <rowBreaks count="1" manualBreakCount="1">
    <brk id="66" max="20" man="1"/>
  </rowBreaks>
  <drawing r:id="rId2"/>
  <extLst>
    <ext xmlns:x14="http://schemas.microsoft.com/office/spreadsheetml/2009/9/main" uri="{05C60535-1F16-4fd2-B633-F4F36F0B64E0}">
      <x14:sparklineGroups xmlns:xm="http://schemas.microsoft.com/office/excel/2006/main">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'03_国語Ｂ'!K102:K102</xm:f>
              <xm:sqref>K103</xm:sqref>
            </x14:sparkline>
            <x14:sparkline>
              <xm:f>'03_国語Ｂ'!L102:L102</xm:f>
              <xm:sqref>L103</xm:sqref>
            </x14:sparkline>
            <x14:sparkline>
              <xm:f>'03_国語Ｂ'!M102:M102</xm:f>
              <xm:sqref>M103</xm:sqref>
            </x14:sparkline>
            <x14:sparkline>
              <xm:f>'03_国語Ｂ'!N102:N102</xm:f>
              <xm:sqref>N103</xm:sqref>
            </x14:sparkline>
            <x14:sparkline>
              <xm:f>'03_国語Ｂ'!O102:O102</xm:f>
              <xm:sqref>O103</xm:sqref>
            </x14:sparkline>
            <x14:sparkline>
              <xm:f>'03_国語Ｂ'!P102:P102</xm:f>
              <xm:sqref>P103</xm:sqref>
            </x14:sparkline>
            <x14:sparkline>
              <xm:f>'03_国語Ｂ'!Q102:Q102</xm:f>
              <xm:sqref>Q103</xm:sqref>
            </x14:sparkline>
            <x14:sparkline>
              <xm:f>'03_国語Ｂ'!R102:R102</xm:f>
              <xm:sqref>R103</xm:sqref>
            </x14:sparkline>
            <x14:sparkline>
              <xm:f>'03_国語Ｂ'!S102:S102</xm:f>
              <xm:sqref>S103</xm:sqref>
            </x14:sparkline>
            <x14:sparkline>
              <xm:f>'03_国語Ｂ'!T102:T102</xm:f>
              <xm:sqref>T103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'03_国語Ｂ'!K92:K92</xm:f>
              <xm:sqref>K93</xm:sqref>
            </x14:sparkline>
            <x14:sparkline>
              <xm:f>'03_国語Ｂ'!L92:L92</xm:f>
              <xm:sqref>L93</xm:sqref>
            </x14:sparkline>
            <x14:sparkline>
              <xm:f>'03_国語Ｂ'!M92:M92</xm:f>
              <xm:sqref>M93</xm:sqref>
            </x14:sparkline>
            <x14:sparkline>
              <xm:f>'03_国語Ｂ'!N92:N92</xm:f>
              <xm:sqref>N93</xm:sqref>
            </x14:sparkline>
            <x14:sparkline>
              <xm:f>'03_国語Ｂ'!O92:O92</xm:f>
              <xm:sqref>O93</xm:sqref>
            </x14:sparkline>
            <x14:sparkline>
              <xm:f>'03_国語Ｂ'!P92:P92</xm:f>
              <xm:sqref>P93</xm:sqref>
            </x14:sparkline>
            <x14:sparkline>
              <xm:f>'03_国語Ｂ'!Q92:Q92</xm:f>
              <xm:sqref>Q93</xm:sqref>
            </x14:sparkline>
            <x14:sparkline>
              <xm:f>'03_国語Ｂ'!R92:R92</xm:f>
              <xm:sqref>R93</xm:sqref>
            </x14:sparkline>
            <x14:sparkline>
              <xm:f>'03_国語Ｂ'!S92:S92</xm:f>
              <xm:sqref>S93</xm:sqref>
            </x14:sparkline>
            <x14:sparkline>
              <xm:f>'03_国語Ｂ'!T92:T92</xm:f>
              <xm:sqref>T93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'03_国語Ｂ'!K82:K82</xm:f>
              <xm:sqref>K83</xm:sqref>
            </x14:sparkline>
            <x14:sparkline>
              <xm:f>'03_国語Ｂ'!L82:L82</xm:f>
              <xm:sqref>L83</xm:sqref>
            </x14:sparkline>
            <x14:sparkline>
              <xm:f>'03_国語Ｂ'!M82:M82</xm:f>
              <xm:sqref>M83</xm:sqref>
            </x14:sparkline>
            <x14:sparkline>
              <xm:f>'03_国語Ｂ'!N82:N82</xm:f>
              <xm:sqref>N83</xm:sqref>
            </x14:sparkline>
            <x14:sparkline>
              <xm:f>'03_国語Ｂ'!O82:O82</xm:f>
              <xm:sqref>O83</xm:sqref>
            </x14:sparkline>
            <x14:sparkline>
              <xm:f>'03_国語Ｂ'!P82:P82</xm:f>
              <xm:sqref>P83</xm:sqref>
            </x14:sparkline>
            <x14:sparkline>
              <xm:f>'03_国語Ｂ'!Q82:Q82</xm:f>
              <xm:sqref>Q83</xm:sqref>
            </x14:sparkline>
            <x14:sparkline>
              <xm:f>'03_国語Ｂ'!R82:R82</xm:f>
              <xm:sqref>R83</xm:sqref>
            </x14:sparkline>
            <x14:sparkline>
              <xm:f>'03_国語Ｂ'!S82:S82</xm:f>
              <xm:sqref>S83</xm:sqref>
            </x14:sparkline>
            <x14:sparkline>
              <xm:f>'03_国語Ｂ'!T82:T82</xm:f>
              <xm:sqref>T83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'03_国語Ｂ'!K72:K72</xm:f>
              <xm:sqref>K73</xm:sqref>
            </x14:sparkline>
            <x14:sparkline>
              <xm:f>'03_国語Ｂ'!L72:L72</xm:f>
              <xm:sqref>L73</xm:sqref>
            </x14:sparkline>
            <x14:sparkline>
              <xm:f>'03_国語Ｂ'!M72:M72</xm:f>
              <xm:sqref>M73</xm:sqref>
            </x14:sparkline>
            <x14:sparkline>
              <xm:f>'03_国語Ｂ'!N72:N72</xm:f>
              <xm:sqref>N73</xm:sqref>
            </x14:sparkline>
            <x14:sparkline>
              <xm:f>'03_国語Ｂ'!O72:O72</xm:f>
              <xm:sqref>O73</xm:sqref>
            </x14:sparkline>
            <x14:sparkline>
              <xm:f>'03_国語Ｂ'!P72:P72</xm:f>
              <xm:sqref>P73</xm:sqref>
            </x14:sparkline>
            <x14:sparkline>
              <xm:f>'03_国語Ｂ'!Q72:Q72</xm:f>
              <xm:sqref>Q73</xm:sqref>
            </x14:sparkline>
            <x14:sparkline>
              <xm:f>'03_国語Ｂ'!R72:R72</xm:f>
              <xm:sqref>R73</xm:sqref>
            </x14:sparkline>
            <x14:sparkline>
              <xm:f>'03_国語Ｂ'!S72:S72</xm:f>
              <xm:sqref>S73</xm:sqref>
            </x14:sparkline>
            <x14:sparkline>
              <xm:f>'03_国語Ｂ'!T72:T72</xm:f>
              <xm:sqref>T73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'03_国語Ｂ'!K62:K62</xm:f>
              <xm:sqref>K63</xm:sqref>
            </x14:sparkline>
            <x14:sparkline>
              <xm:f>'03_国語Ｂ'!L62:L62</xm:f>
              <xm:sqref>L63</xm:sqref>
            </x14:sparkline>
            <x14:sparkline>
              <xm:f>'03_国語Ｂ'!M62:M62</xm:f>
              <xm:sqref>M63</xm:sqref>
            </x14:sparkline>
            <x14:sparkline>
              <xm:f>'03_国語Ｂ'!N62:N62</xm:f>
              <xm:sqref>N63</xm:sqref>
            </x14:sparkline>
            <x14:sparkline>
              <xm:f>'03_国語Ｂ'!O62:O62</xm:f>
              <xm:sqref>O63</xm:sqref>
            </x14:sparkline>
            <x14:sparkline>
              <xm:f>'03_国語Ｂ'!P62:P62</xm:f>
              <xm:sqref>P63</xm:sqref>
            </x14:sparkline>
            <x14:sparkline>
              <xm:f>'03_国語Ｂ'!Q62:Q62</xm:f>
              <xm:sqref>Q63</xm:sqref>
            </x14:sparkline>
            <x14:sparkline>
              <xm:f>'03_国語Ｂ'!R62:R62</xm:f>
              <xm:sqref>R63</xm:sqref>
            </x14:sparkline>
            <x14:sparkline>
              <xm:f>'03_国語Ｂ'!S62:S62</xm:f>
              <xm:sqref>S63</xm:sqref>
            </x14:sparkline>
            <x14:sparkline>
              <xm:f>'03_国語Ｂ'!T62:T62</xm:f>
              <xm:sqref>T63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'03_国語Ｂ'!K52:K52</xm:f>
              <xm:sqref>K53</xm:sqref>
            </x14:sparkline>
            <x14:sparkline>
              <xm:f>'03_国語Ｂ'!L52:L52</xm:f>
              <xm:sqref>L53</xm:sqref>
            </x14:sparkline>
            <x14:sparkline>
              <xm:f>'03_国語Ｂ'!M52:M52</xm:f>
              <xm:sqref>M53</xm:sqref>
            </x14:sparkline>
            <x14:sparkline>
              <xm:f>'03_国語Ｂ'!N52:N52</xm:f>
              <xm:sqref>N53</xm:sqref>
            </x14:sparkline>
            <x14:sparkline>
              <xm:f>'03_国語Ｂ'!O52:O52</xm:f>
              <xm:sqref>O53</xm:sqref>
            </x14:sparkline>
            <x14:sparkline>
              <xm:f>'03_国語Ｂ'!P52:P52</xm:f>
              <xm:sqref>P53</xm:sqref>
            </x14:sparkline>
            <x14:sparkline>
              <xm:f>'03_国語Ｂ'!Q52:Q52</xm:f>
              <xm:sqref>Q53</xm:sqref>
            </x14:sparkline>
            <x14:sparkline>
              <xm:f>'03_国語Ｂ'!R52:R52</xm:f>
              <xm:sqref>R53</xm:sqref>
            </x14:sparkline>
            <x14:sparkline>
              <xm:f>'03_国語Ｂ'!S52:S52</xm:f>
              <xm:sqref>S53</xm:sqref>
            </x14:sparkline>
            <x14:sparkline>
              <xm:f>'03_国語Ｂ'!T52:T52</xm:f>
              <xm:sqref>T53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'03_国語Ｂ'!K42:K42</xm:f>
              <xm:sqref>K43</xm:sqref>
            </x14:sparkline>
            <x14:sparkline>
              <xm:f>'03_国語Ｂ'!L42:L42</xm:f>
              <xm:sqref>L43</xm:sqref>
            </x14:sparkline>
            <x14:sparkline>
              <xm:f>'03_国語Ｂ'!M42:M42</xm:f>
              <xm:sqref>M43</xm:sqref>
            </x14:sparkline>
            <x14:sparkline>
              <xm:f>'03_国語Ｂ'!N42:N42</xm:f>
              <xm:sqref>N43</xm:sqref>
            </x14:sparkline>
            <x14:sparkline>
              <xm:f>'03_国語Ｂ'!O42:O42</xm:f>
              <xm:sqref>O43</xm:sqref>
            </x14:sparkline>
            <x14:sparkline>
              <xm:f>'03_国語Ｂ'!P42:P42</xm:f>
              <xm:sqref>P43</xm:sqref>
            </x14:sparkline>
            <x14:sparkline>
              <xm:f>'03_国語Ｂ'!Q42:Q42</xm:f>
              <xm:sqref>Q43</xm:sqref>
            </x14:sparkline>
            <x14:sparkline>
              <xm:f>'03_国語Ｂ'!R42:R42</xm:f>
              <xm:sqref>R43</xm:sqref>
            </x14:sparkline>
            <x14:sparkline>
              <xm:f>'03_国語Ｂ'!S42:S42</xm:f>
              <xm:sqref>S43</xm:sqref>
            </x14:sparkline>
            <x14:sparkline>
              <xm:f>'03_国語Ｂ'!T42:T42</xm:f>
              <xm:sqref>T43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'03_国語Ｂ'!K32:K32</xm:f>
              <xm:sqref>K33</xm:sqref>
            </x14:sparkline>
            <x14:sparkline>
              <xm:f>'03_国語Ｂ'!L32:L32</xm:f>
              <xm:sqref>L33</xm:sqref>
            </x14:sparkline>
            <x14:sparkline>
              <xm:f>'03_国語Ｂ'!M32:M32</xm:f>
              <xm:sqref>M33</xm:sqref>
            </x14:sparkline>
            <x14:sparkline>
              <xm:f>'03_国語Ｂ'!N32:N32</xm:f>
              <xm:sqref>N33</xm:sqref>
            </x14:sparkline>
            <x14:sparkline>
              <xm:f>'03_国語Ｂ'!O32:O32</xm:f>
              <xm:sqref>O33</xm:sqref>
            </x14:sparkline>
            <x14:sparkline>
              <xm:f>'03_国語Ｂ'!P32:P32</xm:f>
              <xm:sqref>P33</xm:sqref>
            </x14:sparkline>
            <x14:sparkline>
              <xm:f>'03_国語Ｂ'!Q32:Q32</xm:f>
              <xm:sqref>Q33</xm:sqref>
            </x14:sparkline>
            <x14:sparkline>
              <xm:f>'03_国語Ｂ'!R32:R32</xm:f>
              <xm:sqref>R33</xm:sqref>
            </x14:sparkline>
            <x14:sparkline>
              <xm:f>'03_国語Ｂ'!S32:S32</xm:f>
              <xm:sqref>S33</xm:sqref>
            </x14:sparkline>
            <x14:sparkline>
              <xm:f>'03_国語Ｂ'!T32:T32</xm:f>
              <xm:sqref>T33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'03_国語Ｂ'!K22:K22</xm:f>
              <xm:sqref>K23</xm:sqref>
            </x14:sparkline>
            <x14:sparkline>
              <xm:f>'03_国語Ｂ'!L22:L22</xm:f>
              <xm:sqref>L23</xm:sqref>
            </x14:sparkline>
            <x14:sparkline>
              <xm:f>'03_国語Ｂ'!M22:M22</xm:f>
              <xm:sqref>M23</xm:sqref>
            </x14:sparkline>
            <x14:sparkline>
              <xm:f>'03_国語Ｂ'!N22:N22</xm:f>
              <xm:sqref>N23</xm:sqref>
            </x14:sparkline>
            <x14:sparkline>
              <xm:f>'03_国語Ｂ'!O22:O22</xm:f>
              <xm:sqref>O23</xm:sqref>
            </x14:sparkline>
            <x14:sparkline>
              <xm:f>'03_国語Ｂ'!P22:P22</xm:f>
              <xm:sqref>P23</xm:sqref>
            </x14:sparkline>
            <x14:sparkline>
              <xm:f>'03_国語Ｂ'!Q22:Q22</xm:f>
              <xm:sqref>Q23</xm:sqref>
            </x14:sparkline>
            <x14:sparkline>
              <xm:f>'03_国語Ｂ'!R22:R22</xm:f>
              <xm:sqref>R23</xm:sqref>
            </x14:sparkline>
            <x14:sparkline>
              <xm:f>'03_国語Ｂ'!S22:S22</xm:f>
              <xm:sqref>S23</xm:sqref>
            </x14:sparkline>
            <x14:sparkline>
              <xm:f>'03_国語Ｂ'!T22:T22</xm:f>
              <xm:sqref>T23</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376"/>
  <sheetViews>
    <sheetView showGridLines="0" zoomScale="90" zoomScaleNormal="90" zoomScaleSheetLayoutView="80" workbookViewId="0">
      <selection activeCell="A2" sqref="A2:G2"/>
    </sheetView>
  </sheetViews>
  <sheetFormatPr defaultRowHeight="13.5" customHeight="1"/>
  <cols>
    <col min="1" max="1" width="1.625" style="449" customWidth="1"/>
    <col min="2" max="2" width="0.875" style="449" customWidth="1"/>
    <col min="3" max="3" width="8.875" style="449" customWidth="1"/>
    <col min="4" max="4" width="5" style="449" customWidth="1"/>
    <col min="5" max="7" width="10" style="521" customWidth="1"/>
    <col min="8" max="8" width="8.625" style="521" customWidth="1"/>
    <col min="9" max="10" width="10" style="521" customWidth="1"/>
    <col min="11" max="14" width="7.375" style="521" customWidth="1"/>
    <col min="15" max="17" width="7.375" style="450" customWidth="1"/>
    <col min="18" max="20" width="7.375" style="449" customWidth="1"/>
    <col min="21" max="21" width="1.625" style="449" customWidth="1"/>
    <col min="22" max="16384" width="9" style="449"/>
  </cols>
  <sheetData>
    <row r="1" spans="1:21" s="1" customFormat="1" ht="3" customHeight="1">
      <c r="A1" s="606"/>
      <c r="B1" s="607"/>
      <c r="C1" s="607"/>
      <c r="D1" s="607"/>
      <c r="E1" s="607"/>
      <c r="F1" s="607"/>
      <c r="G1" s="607"/>
      <c r="H1" s="607"/>
      <c r="I1" s="607"/>
      <c r="J1" s="607"/>
      <c r="K1" s="607"/>
      <c r="L1" s="607"/>
      <c r="M1" s="607"/>
      <c r="N1" s="607"/>
      <c r="O1" s="607"/>
      <c r="P1" s="607"/>
      <c r="Q1" s="607"/>
      <c r="R1" s="607"/>
      <c r="S1" s="607"/>
      <c r="T1" s="607"/>
      <c r="U1" s="607"/>
    </row>
    <row r="2" spans="1:21" s="65" customFormat="1" ht="12" customHeight="1">
      <c r="A2" s="1210" t="s">
        <v>0</v>
      </c>
      <c r="B2" s="764"/>
      <c r="C2" s="764"/>
      <c r="D2" s="764"/>
      <c r="E2" s="764"/>
      <c r="F2" s="764"/>
      <c r="G2" s="764"/>
      <c r="H2" s="378"/>
      <c r="I2" s="379"/>
      <c r="J2" s="380"/>
      <c r="K2" s="380"/>
      <c r="L2" s="380"/>
      <c r="M2" s="380"/>
      <c r="N2" s="380"/>
      <c r="O2" s="380"/>
      <c r="P2" s="380"/>
      <c r="Q2" s="378"/>
      <c r="R2" s="765" t="s">
        <v>2</v>
      </c>
      <c r="S2" s="766"/>
      <c r="T2" s="767"/>
      <c r="U2" s="382"/>
    </row>
    <row r="3" spans="1:21" s="65" customFormat="1" ht="31.5" customHeight="1" thickBot="1">
      <c r="A3" s="608" t="s">
        <v>535</v>
      </c>
      <c r="B3" s="386"/>
      <c r="C3" s="387"/>
      <c r="D3" s="387"/>
      <c r="E3" s="387"/>
      <c r="F3" s="387"/>
      <c r="G3" s="388"/>
      <c r="H3" s="380"/>
      <c r="I3" s="380"/>
      <c r="J3" s="380"/>
      <c r="K3" s="380"/>
      <c r="L3" s="380"/>
      <c r="M3" s="380"/>
      <c r="N3" s="380"/>
      <c r="O3" s="380"/>
      <c r="P3" s="380"/>
      <c r="Q3" s="378"/>
      <c r="R3" s="768"/>
      <c r="S3" s="769"/>
      <c r="T3" s="770"/>
      <c r="U3" s="389"/>
    </row>
    <row r="4" spans="1:21" s="65" customFormat="1" ht="3" customHeight="1">
      <c r="A4" s="609"/>
      <c r="B4" s="610"/>
      <c r="C4" s="610"/>
      <c r="D4" s="610"/>
      <c r="E4" s="610"/>
      <c r="F4" s="611"/>
      <c r="G4" s="612"/>
      <c r="H4" s="610"/>
      <c r="I4" s="610"/>
      <c r="J4" s="610"/>
      <c r="K4" s="610"/>
      <c r="L4" s="610"/>
      <c r="M4" s="610"/>
      <c r="N4" s="610"/>
      <c r="O4" s="610"/>
      <c r="P4" s="610"/>
      <c r="Q4" s="613"/>
      <c r="R4" s="614"/>
      <c r="S4" s="614"/>
      <c r="T4" s="614"/>
      <c r="U4" s="614"/>
    </row>
    <row r="5" spans="1:21" s="65" customFormat="1" ht="18.75" customHeight="1">
      <c r="A5" s="1211" t="s">
        <v>3</v>
      </c>
      <c r="B5" s="1211"/>
      <c r="C5" s="1211"/>
      <c r="D5" s="1211"/>
      <c r="E5" s="1211"/>
      <c r="F5" s="1212" t="s">
        <v>1101</v>
      </c>
      <c r="G5" s="1212"/>
      <c r="H5" s="1212"/>
      <c r="I5" s="1212"/>
      <c r="J5" s="1212"/>
      <c r="K5" s="1212"/>
      <c r="L5" s="1212"/>
      <c r="M5" s="1212"/>
      <c r="N5" s="1212"/>
      <c r="O5" s="1212"/>
      <c r="P5" s="1212"/>
      <c r="Q5" s="1212"/>
      <c r="R5" s="1212"/>
      <c r="S5" s="1212"/>
      <c r="T5" s="1212"/>
      <c r="U5" s="1212"/>
    </row>
    <row r="6" spans="1:21" s="65" customFormat="1" ht="8.25" customHeight="1">
      <c r="A6" s="66"/>
      <c r="B6" s="67"/>
      <c r="C6" s="67"/>
      <c r="D6" s="67"/>
      <c r="E6" s="67"/>
      <c r="F6" s="68"/>
      <c r="G6" s="69"/>
      <c r="H6" s="67"/>
      <c r="I6" s="67"/>
      <c r="J6" s="67"/>
      <c r="K6" s="67"/>
      <c r="L6" s="67"/>
      <c r="M6" s="67"/>
      <c r="N6" s="67"/>
      <c r="O6" s="67"/>
      <c r="P6" s="67"/>
      <c r="R6" s="70"/>
      <c r="S6" s="70"/>
      <c r="T6" s="70"/>
      <c r="U6" s="71"/>
    </row>
    <row r="7" spans="1:21" s="65" customFormat="1" ht="16.5" customHeight="1">
      <c r="A7" s="66"/>
      <c r="B7" s="773"/>
      <c r="C7" s="774"/>
      <c r="D7" s="73" t="s">
        <v>4</v>
      </c>
      <c r="E7" s="67"/>
      <c r="F7" s="68"/>
      <c r="G7" s="69"/>
      <c r="H7" s="67"/>
      <c r="I7" s="67"/>
      <c r="J7" s="67"/>
      <c r="K7" s="67"/>
      <c r="L7" s="67"/>
      <c r="M7" s="67"/>
      <c r="N7" s="67"/>
      <c r="O7" s="67"/>
      <c r="P7" s="67"/>
      <c r="Q7" s="67"/>
      <c r="R7" s="67"/>
      <c r="S7" s="67"/>
      <c r="T7" s="67"/>
      <c r="U7" s="71"/>
    </row>
    <row r="8" spans="1:21" s="65" customFormat="1" ht="16.5" customHeight="1" thickBot="1">
      <c r="A8" s="159"/>
      <c r="B8" s="160"/>
      <c r="C8" s="160"/>
      <c r="D8" s="73"/>
      <c r="E8" s="67"/>
      <c r="F8" s="68"/>
      <c r="G8" s="69"/>
      <c r="H8" s="67"/>
      <c r="I8" s="67"/>
      <c r="J8" s="67"/>
      <c r="K8" s="67"/>
      <c r="L8" s="67"/>
      <c r="M8" s="67"/>
      <c r="N8" s="67"/>
      <c r="O8" s="67"/>
      <c r="P8" s="67"/>
      <c r="Q8" s="67"/>
      <c r="R8" s="67"/>
      <c r="S8" s="67"/>
      <c r="T8" s="67"/>
      <c r="U8" s="71"/>
    </row>
    <row r="9" spans="1:21" s="176" customFormat="1" ht="18.600000000000001" customHeight="1" thickTop="1">
      <c r="A9" s="615" t="s">
        <v>1044</v>
      </c>
      <c r="B9" s="434"/>
      <c r="C9" s="435"/>
      <c r="D9" s="435"/>
      <c r="E9" s="435"/>
      <c r="F9" s="435"/>
      <c r="G9" s="435"/>
      <c r="H9" s="435"/>
      <c r="I9" s="436"/>
      <c r="J9" s="173"/>
      <c r="K9" s="748" t="s">
        <v>73</v>
      </c>
      <c r="L9" s="885"/>
      <c r="M9" s="885"/>
      <c r="N9" s="754" t="str">
        <f>メニュー!$D$14</f>
        <v>○○○立○○○学校</v>
      </c>
      <c r="O9" s="755"/>
      <c r="P9" s="755"/>
      <c r="Q9" s="755"/>
      <c r="R9" s="755"/>
      <c r="S9" s="755"/>
      <c r="T9" s="756"/>
      <c r="U9" s="242"/>
    </row>
    <row r="10" spans="1:21" s="176" customFormat="1" ht="21">
      <c r="A10" s="616" t="s">
        <v>687</v>
      </c>
      <c r="B10" s="438"/>
      <c r="C10" s="439"/>
      <c r="D10" s="439"/>
      <c r="E10" s="439"/>
      <c r="F10" s="439"/>
      <c r="G10" s="439"/>
      <c r="H10" s="439"/>
      <c r="I10" s="440"/>
      <c r="J10" s="177"/>
      <c r="K10" s="750"/>
      <c r="L10" s="886"/>
      <c r="M10" s="886"/>
      <c r="N10" s="757"/>
      <c r="O10" s="758"/>
      <c r="P10" s="758"/>
      <c r="Q10" s="758"/>
      <c r="R10" s="758"/>
      <c r="S10" s="758"/>
      <c r="T10" s="759"/>
      <c r="U10" s="242"/>
    </row>
    <row r="11" spans="1:21" s="179" customFormat="1" ht="18.600000000000001" customHeight="1" thickBot="1">
      <c r="A11" s="441"/>
      <c r="B11" s="442"/>
      <c r="C11" s="443"/>
      <c r="D11" s="443"/>
      <c r="E11" s="443"/>
      <c r="F11" s="443"/>
      <c r="G11" s="443"/>
      <c r="H11" s="443"/>
      <c r="I11" s="444"/>
      <c r="J11" s="177"/>
      <c r="K11" s="752"/>
      <c r="L11" s="887"/>
      <c r="M11" s="887"/>
      <c r="N11" s="760"/>
      <c r="O11" s="761"/>
      <c r="P11" s="761"/>
      <c r="Q11" s="761"/>
      <c r="R11" s="761"/>
      <c r="S11" s="761"/>
      <c r="T11" s="762"/>
      <c r="U11" s="242"/>
    </row>
    <row r="12" spans="1:21" s="179" customFormat="1" ht="11.25" customHeight="1" thickTop="1">
      <c r="A12" s="180"/>
      <c r="B12" s="181"/>
      <c r="C12" s="181"/>
      <c r="D12" s="181"/>
      <c r="E12" s="181"/>
      <c r="F12" s="181"/>
      <c r="G12" s="181"/>
      <c r="H12" s="181"/>
      <c r="I12" s="182"/>
      <c r="J12" s="182"/>
      <c r="K12" s="182"/>
      <c r="L12" s="182"/>
      <c r="M12" s="182"/>
      <c r="N12" s="182"/>
      <c r="O12" s="182"/>
      <c r="P12" s="182"/>
      <c r="Q12" s="182"/>
      <c r="R12" s="182"/>
      <c r="S12" s="182"/>
      <c r="T12" s="182"/>
      <c r="U12" s="182"/>
    </row>
    <row r="13" spans="1:21" ht="18" customHeight="1">
      <c r="A13" s="448"/>
      <c r="B13" s="1200"/>
      <c r="C13" s="1200"/>
      <c r="D13" s="1200"/>
      <c r="E13" s="1200"/>
      <c r="F13" s="1200"/>
      <c r="G13" s="1200"/>
      <c r="H13" s="1200"/>
      <c r="I13" s="1201" t="s">
        <v>1045</v>
      </c>
      <c r="J13" s="1202"/>
      <c r="K13" s="617"/>
      <c r="P13" s="448"/>
    </row>
    <row r="14" spans="1:21" ht="18" customHeight="1">
      <c r="A14" s="450"/>
      <c r="B14" s="993" t="s">
        <v>973</v>
      </c>
      <c r="C14" s="993"/>
      <c r="D14" s="993"/>
      <c r="E14" s="993"/>
      <c r="F14" s="993"/>
      <c r="G14" s="993"/>
      <c r="H14" s="993"/>
      <c r="I14" s="1203"/>
      <c r="J14" s="1204"/>
      <c r="K14" s="618"/>
      <c r="L14" s="449"/>
      <c r="M14" s="450"/>
      <c r="N14" s="449"/>
    </row>
    <row r="15" spans="1:21" ht="18.75" customHeight="1">
      <c r="A15" s="450"/>
      <c r="B15" s="619"/>
      <c r="C15" s="619"/>
      <c r="D15" s="620"/>
      <c r="E15" s="620"/>
      <c r="F15" s="620"/>
      <c r="G15" s="450"/>
      <c r="H15" s="450"/>
      <c r="I15" s="621"/>
      <c r="K15" s="449"/>
      <c r="L15" s="449"/>
      <c r="M15" s="450"/>
      <c r="N15" s="449"/>
      <c r="T15" s="622" t="s">
        <v>1046</v>
      </c>
    </row>
    <row r="16" spans="1:21" ht="12" customHeight="1">
      <c r="A16" s="450"/>
      <c r="B16" s="623" t="s">
        <v>975</v>
      </c>
      <c r="C16" s="623"/>
      <c r="D16" s="621"/>
      <c r="E16" s="621"/>
      <c r="F16" s="621"/>
      <c r="G16" s="621"/>
      <c r="H16" s="621"/>
      <c r="I16" s="621"/>
      <c r="K16" s="449"/>
      <c r="L16" s="449"/>
      <c r="M16" s="450"/>
      <c r="N16" s="449"/>
      <c r="T16" s="624" t="s">
        <v>976</v>
      </c>
    </row>
    <row r="17" spans="1:21" s="627" customFormat="1" ht="12.95" customHeight="1">
      <c r="A17" s="625"/>
      <c r="B17" s="1205" t="s">
        <v>211</v>
      </c>
      <c r="C17" s="1206"/>
      <c r="D17" s="1209" t="s">
        <v>170</v>
      </c>
      <c r="E17" s="1209"/>
      <c r="F17" s="1209"/>
      <c r="G17" s="1209"/>
      <c r="H17" s="1209"/>
      <c r="I17" s="1209"/>
      <c r="J17" s="1209"/>
      <c r="K17" s="1213" t="s">
        <v>977</v>
      </c>
      <c r="L17" s="1214"/>
      <c r="M17" s="1214"/>
      <c r="N17" s="1214"/>
      <c r="O17" s="1214"/>
      <c r="P17" s="1214"/>
      <c r="Q17" s="1214"/>
      <c r="R17" s="1214"/>
      <c r="S17" s="1215"/>
      <c r="T17" s="1216" t="s">
        <v>978</v>
      </c>
      <c r="U17" s="626"/>
    </row>
    <row r="18" spans="1:21" s="628" customFormat="1" ht="12.95" customHeight="1" thickBot="1">
      <c r="B18" s="1207"/>
      <c r="C18" s="1208"/>
      <c r="D18" s="1209"/>
      <c r="E18" s="1209"/>
      <c r="F18" s="1209"/>
      <c r="G18" s="1209"/>
      <c r="H18" s="1209"/>
      <c r="I18" s="1209"/>
      <c r="J18" s="1209"/>
      <c r="K18" s="629" t="s">
        <v>212</v>
      </c>
      <c r="L18" s="629" t="s">
        <v>213</v>
      </c>
      <c r="M18" s="629" t="s">
        <v>175</v>
      </c>
      <c r="N18" s="629" t="s">
        <v>176</v>
      </c>
      <c r="O18" s="629" t="s">
        <v>214</v>
      </c>
      <c r="P18" s="629" t="s">
        <v>177</v>
      </c>
      <c r="Q18" s="629" t="s">
        <v>178</v>
      </c>
      <c r="R18" s="629" t="s">
        <v>201</v>
      </c>
      <c r="S18" s="629" t="s">
        <v>215</v>
      </c>
      <c r="T18" s="1217"/>
      <c r="U18" s="630"/>
    </row>
    <row r="19" spans="1:21" s="628" customFormat="1" ht="14.45" customHeight="1" thickBot="1">
      <c r="B19" s="1247" t="s">
        <v>188</v>
      </c>
      <c r="C19" s="1248"/>
      <c r="D19" s="1253" t="s">
        <v>1047</v>
      </c>
      <c r="E19" s="1254"/>
      <c r="F19" s="1254"/>
      <c r="G19" s="1255"/>
      <c r="H19" s="1255"/>
      <c r="I19" s="1255"/>
      <c r="J19" s="1255"/>
      <c r="K19" s="631"/>
      <c r="L19" s="633"/>
      <c r="M19" s="632"/>
      <c r="N19" s="632"/>
      <c r="O19" s="632"/>
      <c r="P19" s="632"/>
      <c r="Q19" s="632"/>
      <c r="R19" s="632"/>
      <c r="S19" s="632"/>
      <c r="T19" s="634"/>
      <c r="U19" s="635"/>
    </row>
    <row r="20" spans="1:21" s="628" customFormat="1" ht="14.45" customHeight="1">
      <c r="B20" s="1249"/>
      <c r="C20" s="1250"/>
      <c r="D20" s="1256"/>
      <c r="E20" s="1257"/>
      <c r="F20" s="1257"/>
      <c r="G20" s="1257"/>
      <c r="H20" s="1257"/>
      <c r="I20" s="1257"/>
      <c r="J20" s="1258"/>
      <c r="K20" s="675">
        <v>1.8</v>
      </c>
      <c r="L20" s="637">
        <v>91.8</v>
      </c>
      <c r="M20" s="636">
        <v>2.2999999999999998</v>
      </c>
      <c r="N20" s="636">
        <v>3.8</v>
      </c>
      <c r="O20" s="636"/>
      <c r="P20" s="636"/>
      <c r="Q20" s="636"/>
      <c r="R20" s="636"/>
      <c r="S20" s="636">
        <v>0.1</v>
      </c>
      <c r="T20" s="636">
        <v>0.2</v>
      </c>
      <c r="U20" s="635"/>
    </row>
    <row r="21" spans="1:21" s="628" customFormat="1" ht="14.45" customHeight="1">
      <c r="B21" s="1251"/>
      <c r="C21" s="1252"/>
      <c r="D21" s="1082"/>
      <c r="E21" s="1083"/>
      <c r="F21" s="1083"/>
      <c r="G21" s="1083"/>
      <c r="H21" s="1083"/>
      <c r="I21" s="1083"/>
      <c r="J21" s="1084"/>
      <c r="K21" s="676">
        <v>1.3</v>
      </c>
      <c r="L21" s="639">
        <v>93.6</v>
      </c>
      <c r="M21" s="638">
        <v>2.2000000000000002</v>
      </c>
      <c r="N21" s="638">
        <v>2.7</v>
      </c>
      <c r="O21" s="638"/>
      <c r="P21" s="638"/>
      <c r="Q21" s="638"/>
      <c r="R21" s="638"/>
      <c r="S21" s="638">
        <v>0.1</v>
      </c>
      <c r="T21" s="638">
        <v>0.1</v>
      </c>
      <c r="U21" s="635"/>
    </row>
    <row r="22" spans="1:21" s="238" customFormat="1" ht="14.45" customHeight="1">
      <c r="A22" s="179"/>
      <c r="B22" s="331"/>
      <c r="C22" s="1226" t="s">
        <v>216</v>
      </c>
      <c r="D22" s="1259"/>
      <c r="E22" s="1259"/>
      <c r="F22" s="1259"/>
      <c r="G22" s="1259"/>
      <c r="H22" s="1259"/>
      <c r="I22" s="1259"/>
      <c r="J22" s="332"/>
      <c r="K22" s="239">
        <f>K19-K21</f>
        <v>-1.3</v>
      </c>
      <c r="L22" s="239">
        <f t="shared" ref="L22:T22" si="0">L19-L21</f>
        <v>-93.6</v>
      </c>
      <c r="M22" s="239">
        <f t="shared" si="0"/>
        <v>-2.2000000000000002</v>
      </c>
      <c r="N22" s="239">
        <f t="shared" si="0"/>
        <v>-2.7</v>
      </c>
      <c r="O22" s="239">
        <f t="shared" si="0"/>
        <v>0</v>
      </c>
      <c r="P22" s="239">
        <f t="shared" si="0"/>
        <v>0</v>
      </c>
      <c r="Q22" s="239">
        <f t="shared" si="0"/>
        <v>0</v>
      </c>
      <c r="R22" s="239">
        <f t="shared" si="0"/>
        <v>0</v>
      </c>
      <c r="S22" s="239">
        <f t="shared" si="0"/>
        <v>-0.1</v>
      </c>
      <c r="T22" s="239">
        <f t="shared" si="0"/>
        <v>-0.1</v>
      </c>
      <c r="U22" s="237"/>
    </row>
    <row r="23" spans="1:21" s="238" customFormat="1" ht="37.5" customHeight="1">
      <c r="A23" s="179"/>
      <c r="B23" s="331"/>
      <c r="C23" s="1227"/>
      <c r="D23" s="1227"/>
      <c r="E23" s="1227"/>
      <c r="F23" s="1227"/>
      <c r="G23" s="1227"/>
      <c r="H23" s="1227"/>
      <c r="I23" s="1227"/>
      <c r="J23" s="240" t="s">
        <v>1048</v>
      </c>
      <c r="K23" s="241"/>
      <c r="L23" s="241"/>
      <c r="M23" s="241"/>
      <c r="N23" s="241"/>
      <c r="O23" s="241"/>
      <c r="P23" s="241"/>
      <c r="Q23" s="241"/>
      <c r="R23" s="241"/>
      <c r="S23" s="241"/>
      <c r="T23" s="241"/>
      <c r="U23" s="237"/>
    </row>
    <row r="24" spans="1:21" s="671" customFormat="1" ht="5.45" customHeight="1">
      <c r="B24" s="660"/>
      <c r="C24" s="672"/>
      <c r="D24" s="1260"/>
      <c r="E24" s="1260"/>
      <c r="F24" s="1260"/>
      <c r="G24" s="1260"/>
      <c r="H24" s="1260"/>
      <c r="I24" s="1260"/>
      <c r="J24" s="1260"/>
      <c r="K24" s="1260"/>
      <c r="L24" s="1260"/>
      <c r="M24" s="1260"/>
      <c r="N24" s="1260"/>
      <c r="O24" s="1260"/>
      <c r="P24" s="1260"/>
      <c r="Q24" s="1260"/>
      <c r="R24" s="1260"/>
      <c r="S24" s="1260"/>
      <c r="T24" s="1261"/>
    </row>
    <row r="25" spans="1:21" s="671" customFormat="1" ht="95.25" customHeight="1">
      <c r="B25" s="665"/>
      <c r="C25" s="673"/>
      <c r="D25" s="1243"/>
      <c r="E25" s="1243"/>
      <c r="F25" s="1243"/>
      <c r="G25" s="1243"/>
      <c r="H25" s="1243"/>
      <c r="I25" s="1243"/>
      <c r="J25" s="1243"/>
      <c r="K25" s="1243"/>
      <c r="L25" s="1243"/>
      <c r="M25" s="1243"/>
      <c r="N25" s="1243"/>
      <c r="O25" s="1243"/>
      <c r="P25" s="1243"/>
      <c r="Q25" s="1243"/>
      <c r="R25" s="1243"/>
      <c r="S25" s="1243"/>
      <c r="T25" s="1244"/>
    </row>
    <row r="26" spans="1:21" s="671" customFormat="1" ht="5.45" customHeight="1">
      <c r="B26" s="668"/>
      <c r="C26" s="674"/>
      <c r="D26" s="1245"/>
      <c r="E26" s="1245"/>
      <c r="F26" s="1245"/>
      <c r="G26" s="1245"/>
      <c r="H26" s="1245"/>
      <c r="I26" s="1245"/>
      <c r="J26" s="1245"/>
      <c r="K26" s="1245"/>
      <c r="L26" s="1245"/>
      <c r="M26" s="1245"/>
      <c r="N26" s="1245"/>
      <c r="O26" s="1245"/>
      <c r="P26" s="1245"/>
      <c r="Q26" s="1245"/>
      <c r="R26" s="1245"/>
      <c r="S26" s="1245"/>
      <c r="T26" s="1246"/>
    </row>
    <row r="27" spans="1:21" s="627" customFormat="1" ht="12.95" customHeight="1">
      <c r="A27" s="625"/>
      <c r="B27" s="1205" t="s">
        <v>211</v>
      </c>
      <c r="C27" s="1206"/>
      <c r="D27" s="1209" t="s">
        <v>170</v>
      </c>
      <c r="E27" s="1209"/>
      <c r="F27" s="1209"/>
      <c r="G27" s="1209"/>
      <c r="H27" s="1209"/>
      <c r="I27" s="1209"/>
      <c r="J27" s="1209"/>
      <c r="K27" s="1213" t="s">
        <v>977</v>
      </c>
      <c r="L27" s="1214"/>
      <c r="M27" s="1214"/>
      <c r="N27" s="1214"/>
      <c r="O27" s="1214"/>
      <c r="P27" s="1214"/>
      <c r="Q27" s="1214"/>
      <c r="R27" s="1214"/>
      <c r="S27" s="1215"/>
      <c r="T27" s="1216" t="s">
        <v>978</v>
      </c>
      <c r="U27" s="626"/>
    </row>
    <row r="28" spans="1:21" s="628" customFormat="1" ht="12.95" customHeight="1" thickBot="1">
      <c r="B28" s="1207"/>
      <c r="C28" s="1208"/>
      <c r="D28" s="1209"/>
      <c r="E28" s="1209"/>
      <c r="F28" s="1209"/>
      <c r="G28" s="1209"/>
      <c r="H28" s="1209"/>
      <c r="I28" s="1209"/>
      <c r="J28" s="1209"/>
      <c r="K28" s="629" t="s">
        <v>212</v>
      </c>
      <c r="L28" s="629" t="s">
        <v>213</v>
      </c>
      <c r="M28" s="629" t="s">
        <v>175</v>
      </c>
      <c r="N28" s="629" t="s">
        <v>176</v>
      </c>
      <c r="O28" s="629" t="s">
        <v>214</v>
      </c>
      <c r="P28" s="629" t="s">
        <v>177</v>
      </c>
      <c r="Q28" s="629" t="s">
        <v>178</v>
      </c>
      <c r="R28" s="629" t="s">
        <v>201</v>
      </c>
      <c r="S28" s="629" t="s">
        <v>215</v>
      </c>
      <c r="T28" s="1217"/>
      <c r="U28" s="630"/>
    </row>
    <row r="29" spans="1:21" s="628" customFormat="1" ht="14.45" customHeight="1" thickBot="1">
      <c r="B29" s="1247" t="s">
        <v>189</v>
      </c>
      <c r="C29" s="1248"/>
      <c r="D29" s="1253" t="s">
        <v>1049</v>
      </c>
      <c r="E29" s="1254"/>
      <c r="F29" s="1254"/>
      <c r="G29" s="1255"/>
      <c r="H29" s="1255"/>
      <c r="I29" s="1255"/>
      <c r="J29" s="1255"/>
      <c r="K29" s="655"/>
      <c r="L29" s="632"/>
      <c r="M29" s="632"/>
      <c r="N29" s="632"/>
      <c r="O29" s="632"/>
      <c r="P29" s="632"/>
      <c r="Q29" s="632"/>
      <c r="R29" s="632"/>
      <c r="S29" s="632"/>
      <c r="T29" s="634"/>
      <c r="U29" s="635"/>
    </row>
    <row r="30" spans="1:21" s="628" customFormat="1" ht="14.45" customHeight="1">
      <c r="B30" s="1249"/>
      <c r="C30" s="1250"/>
      <c r="D30" s="1256"/>
      <c r="E30" s="1257"/>
      <c r="F30" s="1257"/>
      <c r="G30" s="1257"/>
      <c r="H30" s="1257"/>
      <c r="I30" s="1257"/>
      <c r="J30" s="1258"/>
      <c r="K30" s="677">
        <v>81.400000000000006</v>
      </c>
      <c r="L30" s="636">
        <v>5.8</v>
      </c>
      <c r="M30" s="636">
        <v>6.3</v>
      </c>
      <c r="N30" s="636">
        <v>0.8</v>
      </c>
      <c r="O30" s="636"/>
      <c r="P30" s="636"/>
      <c r="Q30" s="636"/>
      <c r="R30" s="636"/>
      <c r="S30" s="636">
        <v>4</v>
      </c>
      <c r="T30" s="636">
        <v>1.7</v>
      </c>
      <c r="U30" s="635"/>
    </row>
    <row r="31" spans="1:21" s="628" customFormat="1" ht="14.45" customHeight="1">
      <c r="B31" s="1251"/>
      <c r="C31" s="1252"/>
      <c r="D31" s="1082"/>
      <c r="E31" s="1083"/>
      <c r="F31" s="1083"/>
      <c r="G31" s="1083"/>
      <c r="H31" s="1083"/>
      <c r="I31" s="1083"/>
      <c r="J31" s="1084"/>
      <c r="K31" s="678">
        <v>83.7</v>
      </c>
      <c r="L31" s="638">
        <v>5.6</v>
      </c>
      <c r="M31" s="638">
        <v>5</v>
      </c>
      <c r="N31" s="638">
        <v>0.6</v>
      </c>
      <c r="O31" s="638"/>
      <c r="P31" s="638"/>
      <c r="Q31" s="638"/>
      <c r="R31" s="638"/>
      <c r="S31" s="638">
        <v>3.9</v>
      </c>
      <c r="T31" s="638">
        <v>1.2</v>
      </c>
      <c r="U31" s="635"/>
    </row>
    <row r="32" spans="1:21" s="238" customFormat="1" ht="14.45" customHeight="1">
      <c r="A32" s="179"/>
      <c r="B32" s="331"/>
      <c r="C32" s="1226" t="s">
        <v>216</v>
      </c>
      <c r="D32" s="1259"/>
      <c r="E32" s="1259"/>
      <c r="F32" s="1259"/>
      <c r="G32" s="1259"/>
      <c r="H32" s="1259"/>
      <c r="I32" s="1259"/>
      <c r="J32" s="332"/>
      <c r="K32" s="239">
        <f>K29-K31</f>
        <v>-83.7</v>
      </c>
      <c r="L32" s="239">
        <f t="shared" ref="L32:T32" si="1">L29-L31</f>
        <v>-5.6</v>
      </c>
      <c r="M32" s="239">
        <f t="shared" si="1"/>
        <v>-5</v>
      </c>
      <c r="N32" s="239">
        <f t="shared" si="1"/>
        <v>-0.6</v>
      </c>
      <c r="O32" s="239">
        <f t="shared" si="1"/>
        <v>0</v>
      </c>
      <c r="P32" s="239">
        <f t="shared" si="1"/>
        <v>0</v>
      </c>
      <c r="Q32" s="239">
        <f t="shared" si="1"/>
        <v>0</v>
      </c>
      <c r="R32" s="239">
        <f t="shared" si="1"/>
        <v>0</v>
      </c>
      <c r="S32" s="239">
        <f t="shared" si="1"/>
        <v>-3.9</v>
      </c>
      <c r="T32" s="239">
        <f t="shared" si="1"/>
        <v>-1.2</v>
      </c>
      <c r="U32" s="237"/>
    </row>
    <row r="33" spans="1:21" s="238" customFormat="1" ht="37.5" customHeight="1">
      <c r="A33" s="179"/>
      <c r="B33" s="331"/>
      <c r="C33" s="1227"/>
      <c r="D33" s="1227"/>
      <c r="E33" s="1227"/>
      <c r="F33" s="1227"/>
      <c r="G33" s="1227"/>
      <c r="H33" s="1227"/>
      <c r="I33" s="1227"/>
      <c r="J33" s="240" t="s">
        <v>1048</v>
      </c>
      <c r="K33" s="241"/>
      <c r="L33" s="241"/>
      <c r="M33" s="241"/>
      <c r="N33" s="241"/>
      <c r="O33" s="241"/>
      <c r="P33" s="241"/>
      <c r="Q33" s="241"/>
      <c r="R33" s="241"/>
      <c r="S33" s="241"/>
      <c r="T33" s="241"/>
      <c r="U33" s="237"/>
    </row>
    <row r="34" spans="1:21" s="671" customFormat="1" ht="5.45" customHeight="1">
      <c r="B34" s="660"/>
      <c r="C34" s="672"/>
      <c r="D34" s="1260"/>
      <c r="E34" s="1260"/>
      <c r="F34" s="1260"/>
      <c r="G34" s="1260"/>
      <c r="H34" s="1260"/>
      <c r="I34" s="1260"/>
      <c r="J34" s="1260"/>
      <c r="K34" s="1260"/>
      <c r="L34" s="1260"/>
      <c r="M34" s="1260"/>
      <c r="N34" s="1260"/>
      <c r="O34" s="1260"/>
      <c r="P34" s="1260"/>
      <c r="Q34" s="1260"/>
      <c r="R34" s="1260"/>
      <c r="S34" s="1260"/>
      <c r="T34" s="1261"/>
    </row>
    <row r="35" spans="1:21" s="671" customFormat="1" ht="96" customHeight="1">
      <c r="B35" s="665"/>
      <c r="C35" s="673"/>
      <c r="D35" s="1243"/>
      <c r="E35" s="1243"/>
      <c r="F35" s="1243"/>
      <c r="G35" s="1243"/>
      <c r="H35" s="1243"/>
      <c r="I35" s="1243"/>
      <c r="J35" s="1243"/>
      <c r="K35" s="1243"/>
      <c r="L35" s="1243"/>
      <c r="M35" s="1243"/>
      <c r="N35" s="1243"/>
      <c r="O35" s="1243"/>
      <c r="P35" s="1243"/>
      <c r="Q35" s="1243"/>
      <c r="R35" s="1243"/>
      <c r="S35" s="1243"/>
      <c r="T35" s="1244"/>
    </row>
    <row r="36" spans="1:21" s="671" customFormat="1" ht="5.45" customHeight="1">
      <c r="B36" s="668"/>
      <c r="C36" s="674"/>
      <c r="D36" s="1245"/>
      <c r="E36" s="1245"/>
      <c r="F36" s="1245"/>
      <c r="G36" s="1245"/>
      <c r="H36" s="1245"/>
      <c r="I36" s="1245"/>
      <c r="J36" s="1245"/>
      <c r="K36" s="1245"/>
      <c r="L36" s="1245"/>
      <c r="M36" s="1245"/>
      <c r="N36" s="1245"/>
      <c r="O36" s="1245"/>
      <c r="P36" s="1245"/>
      <c r="Q36" s="1245"/>
      <c r="R36" s="1245"/>
      <c r="S36" s="1245"/>
      <c r="T36" s="1246"/>
    </row>
    <row r="37" spans="1:21" s="627" customFormat="1" ht="12.95" customHeight="1">
      <c r="A37" s="625"/>
      <c r="B37" s="1205" t="s">
        <v>211</v>
      </c>
      <c r="C37" s="1206"/>
      <c r="D37" s="1209" t="s">
        <v>170</v>
      </c>
      <c r="E37" s="1209"/>
      <c r="F37" s="1209"/>
      <c r="G37" s="1209"/>
      <c r="H37" s="1209"/>
      <c r="I37" s="1209"/>
      <c r="J37" s="1209"/>
      <c r="K37" s="1213" t="s">
        <v>977</v>
      </c>
      <c r="L37" s="1214"/>
      <c r="M37" s="1214"/>
      <c r="N37" s="1214"/>
      <c r="O37" s="1214"/>
      <c r="P37" s="1214"/>
      <c r="Q37" s="1214"/>
      <c r="R37" s="1214"/>
      <c r="S37" s="1215"/>
      <c r="T37" s="1216" t="s">
        <v>978</v>
      </c>
      <c r="U37" s="626"/>
    </row>
    <row r="38" spans="1:21" s="628" customFormat="1" ht="12.95" customHeight="1" thickBot="1">
      <c r="B38" s="1207"/>
      <c r="C38" s="1208"/>
      <c r="D38" s="1209"/>
      <c r="E38" s="1209"/>
      <c r="F38" s="1209"/>
      <c r="G38" s="1209"/>
      <c r="H38" s="1209"/>
      <c r="I38" s="1209"/>
      <c r="J38" s="1209"/>
      <c r="K38" s="629" t="s">
        <v>212</v>
      </c>
      <c r="L38" s="629" t="s">
        <v>213</v>
      </c>
      <c r="M38" s="629" t="s">
        <v>175</v>
      </c>
      <c r="N38" s="629" t="s">
        <v>176</v>
      </c>
      <c r="O38" s="629" t="s">
        <v>214</v>
      </c>
      <c r="P38" s="629" t="s">
        <v>177</v>
      </c>
      <c r="Q38" s="629" t="s">
        <v>178</v>
      </c>
      <c r="R38" s="629" t="s">
        <v>201</v>
      </c>
      <c r="S38" s="629" t="s">
        <v>215</v>
      </c>
      <c r="T38" s="1217"/>
      <c r="U38" s="630"/>
    </row>
    <row r="39" spans="1:21" s="628" customFormat="1" ht="14.45" customHeight="1" thickBot="1">
      <c r="B39" s="1247" t="s">
        <v>190</v>
      </c>
      <c r="C39" s="1248"/>
      <c r="D39" s="1262" t="s">
        <v>1050</v>
      </c>
      <c r="E39" s="1263"/>
      <c r="F39" s="1263"/>
      <c r="G39" s="1255"/>
      <c r="H39" s="1255"/>
      <c r="I39" s="1255"/>
      <c r="J39" s="1255"/>
      <c r="K39" s="631"/>
      <c r="L39" s="632"/>
      <c r="M39" s="633"/>
      <c r="N39" s="632"/>
      <c r="O39" s="632"/>
      <c r="P39" s="632"/>
      <c r="Q39" s="632"/>
      <c r="R39" s="632"/>
      <c r="S39" s="632"/>
      <c r="T39" s="634"/>
      <c r="U39" s="635"/>
    </row>
    <row r="40" spans="1:21" s="628" customFormat="1" ht="14.45" customHeight="1">
      <c r="B40" s="1249"/>
      <c r="C40" s="1250"/>
      <c r="D40" s="1256"/>
      <c r="E40" s="1257"/>
      <c r="F40" s="1257"/>
      <c r="G40" s="1257"/>
      <c r="H40" s="1257"/>
      <c r="I40" s="1257"/>
      <c r="J40" s="1258"/>
      <c r="K40" s="675">
        <v>9.6999999999999993</v>
      </c>
      <c r="L40" s="636">
        <v>3.1</v>
      </c>
      <c r="M40" s="637">
        <v>73.2</v>
      </c>
      <c r="N40" s="636">
        <v>13.6</v>
      </c>
      <c r="O40" s="636"/>
      <c r="P40" s="636"/>
      <c r="Q40" s="636"/>
      <c r="R40" s="636"/>
      <c r="S40" s="636">
        <v>0</v>
      </c>
      <c r="T40" s="636">
        <v>0.4</v>
      </c>
      <c r="U40" s="635"/>
    </row>
    <row r="41" spans="1:21" s="628" customFormat="1" ht="14.45" customHeight="1">
      <c r="B41" s="1251"/>
      <c r="C41" s="1252"/>
      <c r="D41" s="1082"/>
      <c r="E41" s="1083"/>
      <c r="F41" s="1083"/>
      <c r="G41" s="1083"/>
      <c r="H41" s="1083"/>
      <c r="I41" s="1083"/>
      <c r="J41" s="1084"/>
      <c r="K41" s="676">
        <v>8.9</v>
      </c>
      <c r="L41" s="638">
        <v>2.6</v>
      </c>
      <c r="M41" s="639">
        <v>75.7</v>
      </c>
      <c r="N41" s="638">
        <v>12.6</v>
      </c>
      <c r="O41" s="638"/>
      <c r="P41" s="638"/>
      <c r="Q41" s="638"/>
      <c r="R41" s="638"/>
      <c r="S41" s="638">
        <v>0</v>
      </c>
      <c r="T41" s="638">
        <v>0.3</v>
      </c>
      <c r="U41" s="635"/>
    </row>
    <row r="42" spans="1:21" s="238" customFormat="1" ht="14.45" customHeight="1">
      <c r="A42" s="179"/>
      <c r="B42" s="331"/>
      <c r="C42" s="1226" t="s">
        <v>216</v>
      </c>
      <c r="D42" s="1259"/>
      <c r="E42" s="1259"/>
      <c r="F42" s="1259"/>
      <c r="G42" s="1259"/>
      <c r="H42" s="1259"/>
      <c r="I42" s="1259"/>
      <c r="J42" s="332"/>
      <c r="K42" s="239">
        <f>K39-K41</f>
        <v>-8.9</v>
      </c>
      <c r="L42" s="239">
        <f t="shared" ref="L42:T42" si="2">L39-L41</f>
        <v>-2.6</v>
      </c>
      <c r="M42" s="239">
        <f t="shared" si="2"/>
        <v>-75.7</v>
      </c>
      <c r="N42" s="239">
        <f t="shared" si="2"/>
        <v>-12.6</v>
      </c>
      <c r="O42" s="239">
        <f t="shared" si="2"/>
        <v>0</v>
      </c>
      <c r="P42" s="239">
        <f t="shared" si="2"/>
        <v>0</v>
      </c>
      <c r="Q42" s="239">
        <f t="shared" si="2"/>
        <v>0</v>
      </c>
      <c r="R42" s="239">
        <f t="shared" si="2"/>
        <v>0</v>
      </c>
      <c r="S42" s="239">
        <f t="shared" si="2"/>
        <v>0</v>
      </c>
      <c r="T42" s="239">
        <f t="shared" si="2"/>
        <v>-0.3</v>
      </c>
      <c r="U42" s="237"/>
    </row>
    <row r="43" spans="1:21" s="238" customFormat="1" ht="37.5" customHeight="1">
      <c r="A43" s="179"/>
      <c r="B43" s="331"/>
      <c r="C43" s="1227"/>
      <c r="D43" s="1227"/>
      <c r="E43" s="1227"/>
      <c r="F43" s="1227"/>
      <c r="G43" s="1227"/>
      <c r="H43" s="1227"/>
      <c r="I43" s="1227"/>
      <c r="J43" s="240" t="s">
        <v>217</v>
      </c>
      <c r="K43" s="241"/>
      <c r="L43" s="241"/>
      <c r="M43" s="241"/>
      <c r="N43" s="241"/>
      <c r="O43" s="241"/>
      <c r="P43" s="241"/>
      <c r="Q43" s="241"/>
      <c r="R43" s="241"/>
      <c r="S43" s="241"/>
      <c r="T43" s="241"/>
      <c r="U43" s="237"/>
    </row>
    <row r="44" spans="1:21" s="671" customFormat="1" ht="5.45" customHeight="1">
      <c r="B44" s="660"/>
      <c r="C44" s="672"/>
      <c r="D44" s="1260"/>
      <c r="E44" s="1260"/>
      <c r="F44" s="1260"/>
      <c r="G44" s="1260"/>
      <c r="H44" s="1260"/>
      <c r="I44" s="1260"/>
      <c r="J44" s="1260"/>
      <c r="K44" s="1260"/>
      <c r="L44" s="1260"/>
      <c r="M44" s="1260"/>
      <c r="N44" s="1260"/>
      <c r="O44" s="1260"/>
      <c r="P44" s="1260"/>
      <c r="Q44" s="1260"/>
      <c r="R44" s="1260"/>
      <c r="S44" s="1260"/>
      <c r="T44" s="1261"/>
    </row>
    <row r="45" spans="1:21" s="671" customFormat="1" ht="95.25" customHeight="1">
      <c r="B45" s="665"/>
      <c r="C45" s="673"/>
      <c r="D45" s="1243"/>
      <c r="E45" s="1243"/>
      <c r="F45" s="1243"/>
      <c r="G45" s="1243"/>
      <c r="H45" s="1243"/>
      <c r="I45" s="1243"/>
      <c r="J45" s="1243"/>
      <c r="K45" s="1243"/>
      <c r="L45" s="1243"/>
      <c r="M45" s="1243"/>
      <c r="N45" s="1243"/>
      <c r="O45" s="1243"/>
      <c r="P45" s="1243"/>
      <c r="Q45" s="1243"/>
      <c r="R45" s="1243"/>
      <c r="S45" s="1243"/>
      <c r="T45" s="1244"/>
    </row>
    <row r="46" spans="1:21" s="671" customFormat="1" ht="5.45" customHeight="1">
      <c r="B46" s="668"/>
      <c r="C46" s="674"/>
      <c r="D46" s="1245"/>
      <c r="E46" s="1245"/>
      <c r="F46" s="1245"/>
      <c r="G46" s="1245"/>
      <c r="H46" s="1245"/>
      <c r="I46" s="1245"/>
      <c r="J46" s="1245"/>
      <c r="K46" s="1245"/>
      <c r="L46" s="1245"/>
      <c r="M46" s="1245"/>
      <c r="N46" s="1245"/>
      <c r="O46" s="1245"/>
      <c r="P46" s="1245"/>
      <c r="Q46" s="1245"/>
      <c r="R46" s="1245"/>
      <c r="S46" s="1245"/>
      <c r="T46" s="1246"/>
    </row>
    <row r="47" spans="1:21" s="627" customFormat="1" ht="12.95" customHeight="1">
      <c r="A47" s="625"/>
      <c r="B47" s="1205" t="s">
        <v>211</v>
      </c>
      <c r="C47" s="1206"/>
      <c r="D47" s="1209" t="s">
        <v>170</v>
      </c>
      <c r="E47" s="1209"/>
      <c r="F47" s="1209"/>
      <c r="G47" s="1209"/>
      <c r="H47" s="1209"/>
      <c r="I47" s="1209"/>
      <c r="J47" s="1209"/>
      <c r="K47" s="1213" t="s">
        <v>977</v>
      </c>
      <c r="L47" s="1214"/>
      <c r="M47" s="1214"/>
      <c r="N47" s="1214"/>
      <c r="O47" s="1214"/>
      <c r="P47" s="1214"/>
      <c r="Q47" s="1214"/>
      <c r="R47" s="1214"/>
      <c r="S47" s="1215"/>
      <c r="T47" s="1216" t="s">
        <v>978</v>
      </c>
      <c r="U47" s="626"/>
    </row>
    <row r="48" spans="1:21" s="628" customFormat="1" ht="12.95" customHeight="1" thickBot="1">
      <c r="B48" s="1207"/>
      <c r="C48" s="1208"/>
      <c r="D48" s="1209"/>
      <c r="E48" s="1209"/>
      <c r="F48" s="1209"/>
      <c r="G48" s="1209"/>
      <c r="H48" s="1209"/>
      <c r="I48" s="1209"/>
      <c r="J48" s="1209"/>
      <c r="K48" s="629" t="s">
        <v>212</v>
      </c>
      <c r="L48" s="629" t="s">
        <v>213</v>
      </c>
      <c r="M48" s="629" t="s">
        <v>175</v>
      </c>
      <c r="N48" s="629" t="s">
        <v>176</v>
      </c>
      <c r="O48" s="629" t="s">
        <v>214</v>
      </c>
      <c r="P48" s="629" t="s">
        <v>177</v>
      </c>
      <c r="Q48" s="629" t="s">
        <v>178</v>
      </c>
      <c r="R48" s="629" t="s">
        <v>201</v>
      </c>
      <c r="S48" s="629" t="s">
        <v>215</v>
      </c>
      <c r="T48" s="1217"/>
      <c r="U48" s="630"/>
    </row>
    <row r="49" spans="1:21" s="628" customFormat="1" ht="14.45" customHeight="1" thickBot="1">
      <c r="B49" s="1247" t="s">
        <v>208</v>
      </c>
      <c r="C49" s="1248"/>
      <c r="D49" s="1253" t="s">
        <v>722</v>
      </c>
      <c r="E49" s="1254"/>
      <c r="F49" s="1254"/>
      <c r="G49" s="1255"/>
      <c r="H49" s="1255"/>
      <c r="I49" s="1255"/>
      <c r="J49" s="1255"/>
      <c r="K49" s="655"/>
      <c r="L49" s="632"/>
      <c r="M49" s="632"/>
      <c r="N49" s="632"/>
      <c r="O49" s="632"/>
      <c r="P49" s="632"/>
      <c r="Q49" s="632"/>
      <c r="R49" s="632"/>
      <c r="S49" s="632"/>
      <c r="T49" s="634"/>
      <c r="U49" s="635"/>
    </row>
    <row r="50" spans="1:21" s="628" customFormat="1" ht="14.45" customHeight="1">
      <c r="B50" s="1249"/>
      <c r="C50" s="1250"/>
      <c r="D50" s="1256"/>
      <c r="E50" s="1257"/>
      <c r="F50" s="1257"/>
      <c r="G50" s="1257"/>
      <c r="H50" s="1257"/>
      <c r="I50" s="1257"/>
      <c r="J50" s="1258"/>
      <c r="K50" s="677">
        <v>74.2</v>
      </c>
      <c r="L50" s="636">
        <v>21.5</v>
      </c>
      <c r="M50" s="636">
        <v>0.3</v>
      </c>
      <c r="N50" s="636"/>
      <c r="O50" s="636"/>
      <c r="P50" s="636"/>
      <c r="Q50" s="636"/>
      <c r="R50" s="636"/>
      <c r="S50" s="636">
        <v>1.9</v>
      </c>
      <c r="T50" s="636">
        <v>2</v>
      </c>
      <c r="U50" s="635"/>
    </row>
    <row r="51" spans="1:21" s="628" customFormat="1" ht="14.45" customHeight="1">
      <c r="B51" s="1251"/>
      <c r="C51" s="1252"/>
      <c r="D51" s="1082"/>
      <c r="E51" s="1083"/>
      <c r="F51" s="1083"/>
      <c r="G51" s="1083"/>
      <c r="H51" s="1083"/>
      <c r="I51" s="1083"/>
      <c r="J51" s="1084"/>
      <c r="K51" s="678">
        <v>75.400000000000006</v>
      </c>
      <c r="L51" s="638">
        <v>21.4</v>
      </c>
      <c r="M51" s="638">
        <v>0.3</v>
      </c>
      <c r="N51" s="638"/>
      <c r="O51" s="638"/>
      <c r="P51" s="638"/>
      <c r="Q51" s="638"/>
      <c r="R51" s="638"/>
      <c r="S51" s="638">
        <v>1.6</v>
      </c>
      <c r="T51" s="638">
        <v>1.3</v>
      </c>
      <c r="U51" s="635"/>
    </row>
    <row r="52" spans="1:21" s="238" customFormat="1" ht="14.45" customHeight="1">
      <c r="A52" s="179"/>
      <c r="B52" s="331"/>
      <c r="C52" s="1226" t="s">
        <v>216</v>
      </c>
      <c r="D52" s="1259"/>
      <c r="E52" s="1259"/>
      <c r="F52" s="1259"/>
      <c r="G52" s="1259"/>
      <c r="H52" s="1259"/>
      <c r="I52" s="1259"/>
      <c r="J52" s="332"/>
      <c r="K52" s="239">
        <f>K49-K51</f>
        <v>-75.400000000000006</v>
      </c>
      <c r="L52" s="239">
        <f t="shared" ref="L52:T52" si="3">L49-L51</f>
        <v>-21.4</v>
      </c>
      <c r="M52" s="239">
        <f t="shared" si="3"/>
        <v>-0.3</v>
      </c>
      <c r="N52" s="239">
        <f t="shared" si="3"/>
        <v>0</v>
      </c>
      <c r="O52" s="239">
        <f t="shared" si="3"/>
        <v>0</v>
      </c>
      <c r="P52" s="239">
        <f t="shared" si="3"/>
        <v>0</v>
      </c>
      <c r="Q52" s="239">
        <f t="shared" si="3"/>
        <v>0</v>
      </c>
      <c r="R52" s="239">
        <f t="shared" si="3"/>
        <v>0</v>
      </c>
      <c r="S52" s="239">
        <f t="shared" si="3"/>
        <v>-1.6</v>
      </c>
      <c r="T52" s="239">
        <f t="shared" si="3"/>
        <v>-1.3</v>
      </c>
      <c r="U52" s="237"/>
    </row>
    <row r="53" spans="1:21" s="238" customFormat="1" ht="37.5" customHeight="1">
      <c r="A53" s="179"/>
      <c r="B53" s="331"/>
      <c r="C53" s="1227"/>
      <c r="D53" s="1227"/>
      <c r="E53" s="1227"/>
      <c r="F53" s="1227"/>
      <c r="G53" s="1227"/>
      <c r="H53" s="1227"/>
      <c r="I53" s="1227"/>
      <c r="J53" s="240" t="s">
        <v>217</v>
      </c>
      <c r="K53" s="241"/>
      <c r="L53" s="241"/>
      <c r="M53" s="241"/>
      <c r="N53" s="241"/>
      <c r="O53" s="241"/>
      <c r="P53" s="241"/>
      <c r="Q53" s="241"/>
      <c r="R53" s="241"/>
      <c r="S53" s="241"/>
      <c r="T53" s="241"/>
      <c r="U53" s="237"/>
    </row>
    <row r="54" spans="1:21" s="671" customFormat="1" ht="5.45" customHeight="1">
      <c r="B54" s="660"/>
      <c r="C54" s="672"/>
      <c r="D54" s="1260"/>
      <c r="E54" s="1260"/>
      <c r="F54" s="1260"/>
      <c r="G54" s="1260"/>
      <c r="H54" s="1260"/>
      <c r="I54" s="1260"/>
      <c r="J54" s="1260"/>
      <c r="K54" s="1260"/>
      <c r="L54" s="1260"/>
      <c r="M54" s="1260"/>
      <c r="N54" s="1260"/>
      <c r="O54" s="1260"/>
      <c r="P54" s="1260"/>
      <c r="Q54" s="1260"/>
      <c r="R54" s="1260"/>
      <c r="S54" s="1260"/>
      <c r="T54" s="1261"/>
    </row>
    <row r="55" spans="1:21" s="671" customFormat="1" ht="79.5" customHeight="1">
      <c r="B55" s="665"/>
      <c r="C55" s="673"/>
      <c r="D55" s="1243"/>
      <c r="E55" s="1243"/>
      <c r="F55" s="1243"/>
      <c r="G55" s="1243"/>
      <c r="H55" s="1243"/>
      <c r="I55" s="1243"/>
      <c r="J55" s="1243"/>
      <c r="K55" s="1243"/>
      <c r="L55" s="1243"/>
      <c r="M55" s="1243"/>
      <c r="N55" s="1243"/>
      <c r="O55" s="1243"/>
      <c r="P55" s="1243"/>
      <c r="Q55" s="1243"/>
      <c r="R55" s="1243"/>
      <c r="S55" s="1243"/>
      <c r="T55" s="1244"/>
    </row>
    <row r="56" spans="1:21" s="671" customFormat="1" ht="5.45" customHeight="1">
      <c r="B56" s="668"/>
      <c r="C56" s="674"/>
      <c r="D56" s="1245"/>
      <c r="E56" s="1245"/>
      <c r="F56" s="1245"/>
      <c r="G56" s="1245"/>
      <c r="H56" s="1245"/>
      <c r="I56" s="1245"/>
      <c r="J56" s="1245"/>
      <c r="K56" s="1245"/>
      <c r="L56" s="1245"/>
      <c r="M56" s="1245"/>
      <c r="N56" s="1245"/>
      <c r="O56" s="1245"/>
      <c r="P56" s="1245"/>
      <c r="Q56" s="1245"/>
      <c r="R56" s="1245"/>
      <c r="S56" s="1245"/>
      <c r="T56" s="1246"/>
    </row>
    <row r="57" spans="1:21" s="627" customFormat="1" ht="12.95" customHeight="1">
      <c r="A57" s="625"/>
      <c r="B57" s="1205" t="s">
        <v>211</v>
      </c>
      <c r="C57" s="1206"/>
      <c r="D57" s="1209" t="s">
        <v>170</v>
      </c>
      <c r="E57" s="1209"/>
      <c r="F57" s="1209"/>
      <c r="G57" s="1209"/>
      <c r="H57" s="1209"/>
      <c r="I57" s="1209"/>
      <c r="J57" s="1209"/>
      <c r="K57" s="1213" t="s">
        <v>977</v>
      </c>
      <c r="L57" s="1214"/>
      <c r="M57" s="1214"/>
      <c r="N57" s="1214"/>
      <c r="O57" s="1214"/>
      <c r="P57" s="1214"/>
      <c r="Q57" s="1214"/>
      <c r="R57" s="1214"/>
      <c r="S57" s="1215"/>
      <c r="T57" s="1216" t="s">
        <v>978</v>
      </c>
      <c r="U57" s="626"/>
    </row>
    <row r="58" spans="1:21" s="628" customFormat="1" ht="12.95" customHeight="1" thickBot="1">
      <c r="B58" s="1207"/>
      <c r="C58" s="1208"/>
      <c r="D58" s="1209"/>
      <c r="E58" s="1209"/>
      <c r="F58" s="1209"/>
      <c r="G58" s="1209"/>
      <c r="H58" s="1209"/>
      <c r="I58" s="1209"/>
      <c r="J58" s="1209"/>
      <c r="K58" s="629" t="s">
        <v>212</v>
      </c>
      <c r="L58" s="629" t="s">
        <v>213</v>
      </c>
      <c r="M58" s="629" t="s">
        <v>175</v>
      </c>
      <c r="N58" s="629" t="s">
        <v>176</v>
      </c>
      <c r="O58" s="629" t="s">
        <v>214</v>
      </c>
      <c r="P58" s="629" t="s">
        <v>177</v>
      </c>
      <c r="Q58" s="629" t="s">
        <v>178</v>
      </c>
      <c r="R58" s="629" t="s">
        <v>201</v>
      </c>
      <c r="S58" s="629" t="s">
        <v>215</v>
      </c>
      <c r="T58" s="1217"/>
      <c r="U58" s="630"/>
    </row>
    <row r="59" spans="1:21" s="628" customFormat="1" ht="14.45" customHeight="1" thickBot="1">
      <c r="B59" s="1247" t="s">
        <v>191</v>
      </c>
      <c r="C59" s="1248"/>
      <c r="D59" s="1253" t="s">
        <v>725</v>
      </c>
      <c r="E59" s="1254"/>
      <c r="F59" s="1254"/>
      <c r="G59" s="1255"/>
      <c r="H59" s="1255"/>
      <c r="I59" s="1255"/>
      <c r="J59" s="1255"/>
      <c r="K59" s="655"/>
      <c r="L59" s="632"/>
      <c r="M59" s="632"/>
      <c r="N59" s="632"/>
      <c r="O59" s="632"/>
      <c r="P59" s="632"/>
      <c r="Q59" s="632"/>
      <c r="R59" s="632"/>
      <c r="S59" s="632"/>
      <c r="T59" s="634"/>
      <c r="U59" s="635"/>
    </row>
    <row r="60" spans="1:21" s="628" customFormat="1" ht="14.45" customHeight="1">
      <c r="B60" s="1249"/>
      <c r="C60" s="1250"/>
      <c r="D60" s="1256"/>
      <c r="E60" s="1257"/>
      <c r="F60" s="1257"/>
      <c r="G60" s="1257"/>
      <c r="H60" s="1257"/>
      <c r="I60" s="1257"/>
      <c r="J60" s="1258"/>
      <c r="K60" s="677">
        <v>84.2</v>
      </c>
      <c r="L60" s="636">
        <v>4.5</v>
      </c>
      <c r="M60" s="636"/>
      <c r="N60" s="636"/>
      <c r="O60" s="636"/>
      <c r="P60" s="636"/>
      <c r="Q60" s="636"/>
      <c r="R60" s="636"/>
      <c r="S60" s="636">
        <v>9.1999999999999993</v>
      </c>
      <c r="T60" s="636">
        <v>2.1</v>
      </c>
      <c r="U60" s="635"/>
    </row>
    <row r="61" spans="1:21" s="628" customFormat="1" ht="14.45" customHeight="1">
      <c r="B61" s="1251"/>
      <c r="C61" s="1252"/>
      <c r="D61" s="1082"/>
      <c r="E61" s="1083"/>
      <c r="F61" s="1083"/>
      <c r="G61" s="1083"/>
      <c r="H61" s="1083"/>
      <c r="I61" s="1083"/>
      <c r="J61" s="1084"/>
      <c r="K61" s="678">
        <v>85.3</v>
      </c>
      <c r="L61" s="638">
        <v>4.3</v>
      </c>
      <c r="M61" s="638"/>
      <c r="N61" s="638"/>
      <c r="O61" s="638"/>
      <c r="P61" s="638"/>
      <c r="Q61" s="638"/>
      <c r="R61" s="638"/>
      <c r="S61" s="638">
        <v>8.8000000000000007</v>
      </c>
      <c r="T61" s="638">
        <v>1.6</v>
      </c>
      <c r="U61" s="635"/>
    </row>
    <row r="62" spans="1:21" s="238" customFormat="1" ht="14.45" customHeight="1">
      <c r="A62" s="179"/>
      <c r="B62" s="331"/>
      <c r="C62" s="1226" t="s">
        <v>216</v>
      </c>
      <c r="D62" s="1259"/>
      <c r="E62" s="1259"/>
      <c r="F62" s="1259"/>
      <c r="G62" s="1259"/>
      <c r="H62" s="1259"/>
      <c r="I62" s="1259"/>
      <c r="J62" s="332"/>
      <c r="K62" s="239">
        <f>K59-K61</f>
        <v>-85.3</v>
      </c>
      <c r="L62" s="239">
        <f t="shared" ref="L62:T62" si="4">L59-L61</f>
        <v>-4.3</v>
      </c>
      <c r="M62" s="239">
        <f t="shared" si="4"/>
        <v>0</v>
      </c>
      <c r="N62" s="239">
        <f t="shared" si="4"/>
        <v>0</v>
      </c>
      <c r="O62" s="239">
        <f t="shared" si="4"/>
        <v>0</v>
      </c>
      <c r="P62" s="239">
        <f t="shared" si="4"/>
        <v>0</v>
      </c>
      <c r="Q62" s="239">
        <f t="shared" si="4"/>
        <v>0</v>
      </c>
      <c r="R62" s="239">
        <f t="shared" si="4"/>
        <v>0</v>
      </c>
      <c r="S62" s="239">
        <f t="shared" si="4"/>
        <v>-8.8000000000000007</v>
      </c>
      <c r="T62" s="239">
        <f t="shared" si="4"/>
        <v>-1.6</v>
      </c>
      <c r="U62" s="237"/>
    </row>
    <row r="63" spans="1:21" s="238" customFormat="1" ht="37.5" customHeight="1">
      <c r="A63" s="179"/>
      <c r="B63" s="331"/>
      <c r="C63" s="1227"/>
      <c r="D63" s="1227"/>
      <c r="E63" s="1227"/>
      <c r="F63" s="1227"/>
      <c r="G63" s="1227"/>
      <c r="H63" s="1227"/>
      <c r="I63" s="1227"/>
      <c r="J63" s="240" t="s">
        <v>217</v>
      </c>
      <c r="K63" s="241"/>
      <c r="L63" s="241"/>
      <c r="M63" s="241"/>
      <c r="N63" s="241"/>
      <c r="O63" s="241"/>
      <c r="P63" s="241"/>
      <c r="Q63" s="241"/>
      <c r="R63" s="241"/>
      <c r="S63" s="241"/>
      <c r="T63" s="241"/>
      <c r="U63" s="237"/>
    </row>
    <row r="64" spans="1:21" s="671" customFormat="1" ht="5.45" customHeight="1">
      <c r="B64" s="660"/>
      <c r="C64" s="672"/>
      <c r="D64" s="1260"/>
      <c r="E64" s="1260"/>
      <c r="F64" s="1260"/>
      <c r="G64" s="1260"/>
      <c r="H64" s="1260"/>
      <c r="I64" s="1260"/>
      <c r="J64" s="1260"/>
      <c r="K64" s="1260"/>
      <c r="L64" s="1260"/>
      <c r="M64" s="1260"/>
      <c r="N64" s="1260"/>
      <c r="O64" s="1260"/>
      <c r="P64" s="1260"/>
      <c r="Q64" s="1260"/>
      <c r="R64" s="1260"/>
      <c r="S64" s="1260"/>
      <c r="T64" s="1261"/>
    </row>
    <row r="65" spans="1:21" s="671" customFormat="1" ht="63.75" customHeight="1">
      <c r="B65" s="665"/>
      <c r="C65" s="673"/>
      <c r="D65" s="1243"/>
      <c r="E65" s="1243"/>
      <c r="F65" s="1243"/>
      <c r="G65" s="1243"/>
      <c r="H65" s="1243"/>
      <c r="I65" s="1243"/>
      <c r="J65" s="1243"/>
      <c r="K65" s="1243"/>
      <c r="L65" s="1243"/>
      <c r="M65" s="1243"/>
      <c r="N65" s="1243"/>
      <c r="O65" s="1243"/>
      <c r="P65" s="1243"/>
      <c r="Q65" s="1243"/>
      <c r="R65" s="1243"/>
      <c r="S65" s="1243"/>
      <c r="T65" s="1244"/>
    </row>
    <row r="66" spans="1:21" s="671" customFormat="1" ht="5.45" customHeight="1">
      <c r="B66" s="668"/>
      <c r="C66" s="674"/>
      <c r="D66" s="1245"/>
      <c r="E66" s="1245"/>
      <c r="F66" s="1245"/>
      <c r="G66" s="1245"/>
      <c r="H66" s="1245"/>
      <c r="I66" s="1245"/>
      <c r="J66" s="1245"/>
      <c r="K66" s="1245"/>
      <c r="L66" s="1245"/>
      <c r="M66" s="1245"/>
      <c r="N66" s="1245"/>
      <c r="O66" s="1245"/>
      <c r="P66" s="1245"/>
      <c r="Q66" s="1245"/>
      <c r="R66" s="1245"/>
      <c r="S66" s="1245"/>
      <c r="T66" s="1246"/>
    </row>
    <row r="67" spans="1:21" s="627" customFormat="1" ht="12.95" customHeight="1">
      <c r="A67" s="625"/>
      <c r="B67" s="1205" t="s">
        <v>211</v>
      </c>
      <c r="C67" s="1206"/>
      <c r="D67" s="1209" t="s">
        <v>170</v>
      </c>
      <c r="E67" s="1209"/>
      <c r="F67" s="1209"/>
      <c r="G67" s="1209"/>
      <c r="H67" s="1209"/>
      <c r="I67" s="1209"/>
      <c r="J67" s="1209"/>
      <c r="K67" s="1213" t="s">
        <v>977</v>
      </c>
      <c r="L67" s="1214"/>
      <c r="M67" s="1214"/>
      <c r="N67" s="1214"/>
      <c r="O67" s="1214"/>
      <c r="P67" s="1214"/>
      <c r="Q67" s="1214"/>
      <c r="R67" s="1214"/>
      <c r="S67" s="1215"/>
      <c r="T67" s="1216" t="s">
        <v>978</v>
      </c>
      <c r="U67" s="626"/>
    </row>
    <row r="68" spans="1:21" s="628" customFormat="1" ht="12.95" customHeight="1" thickBot="1">
      <c r="B68" s="1207"/>
      <c r="C68" s="1208"/>
      <c r="D68" s="1209"/>
      <c r="E68" s="1209"/>
      <c r="F68" s="1209"/>
      <c r="G68" s="1209"/>
      <c r="H68" s="1209"/>
      <c r="I68" s="1209"/>
      <c r="J68" s="1209"/>
      <c r="K68" s="629" t="s">
        <v>212</v>
      </c>
      <c r="L68" s="629" t="s">
        <v>213</v>
      </c>
      <c r="M68" s="629" t="s">
        <v>175</v>
      </c>
      <c r="N68" s="629" t="s">
        <v>176</v>
      </c>
      <c r="O68" s="629" t="s">
        <v>214</v>
      </c>
      <c r="P68" s="629" t="s">
        <v>177</v>
      </c>
      <c r="Q68" s="629" t="s">
        <v>178</v>
      </c>
      <c r="R68" s="629" t="s">
        <v>201</v>
      </c>
      <c r="S68" s="629" t="s">
        <v>215</v>
      </c>
      <c r="T68" s="1217"/>
      <c r="U68" s="630"/>
    </row>
    <row r="69" spans="1:21" s="628" customFormat="1" ht="14.45" customHeight="1" thickBot="1">
      <c r="B69" s="1247" t="s">
        <v>192</v>
      </c>
      <c r="C69" s="1248"/>
      <c r="D69" s="1253" t="s">
        <v>1051</v>
      </c>
      <c r="E69" s="1254"/>
      <c r="F69" s="1254"/>
      <c r="G69" s="1255"/>
      <c r="H69" s="1255"/>
      <c r="I69" s="1255"/>
      <c r="J69" s="1255"/>
      <c r="K69" s="655"/>
      <c r="L69" s="632"/>
      <c r="M69" s="632"/>
      <c r="N69" s="632"/>
      <c r="O69" s="632"/>
      <c r="P69" s="632"/>
      <c r="Q69" s="632"/>
      <c r="R69" s="632"/>
      <c r="S69" s="632"/>
      <c r="T69" s="634"/>
      <c r="U69" s="635"/>
    </row>
    <row r="70" spans="1:21" s="628" customFormat="1" ht="14.45" customHeight="1">
      <c r="B70" s="1249"/>
      <c r="C70" s="1250"/>
      <c r="D70" s="1256"/>
      <c r="E70" s="1257"/>
      <c r="F70" s="1257"/>
      <c r="G70" s="1257"/>
      <c r="H70" s="1257"/>
      <c r="I70" s="1257"/>
      <c r="J70" s="1258"/>
      <c r="K70" s="677">
        <v>20.100000000000001</v>
      </c>
      <c r="L70" s="636">
        <v>0</v>
      </c>
      <c r="M70" s="636">
        <v>54.3</v>
      </c>
      <c r="N70" s="636"/>
      <c r="O70" s="636"/>
      <c r="P70" s="636"/>
      <c r="Q70" s="636"/>
      <c r="R70" s="636"/>
      <c r="S70" s="636">
        <v>14.8</v>
      </c>
      <c r="T70" s="636">
        <v>10.8</v>
      </c>
      <c r="U70" s="635"/>
    </row>
    <row r="71" spans="1:21" s="628" customFormat="1" ht="14.45" customHeight="1">
      <c r="B71" s="1251"/>
      <c r="C71" s="1252"/>
      <c r="D71" s="1082"/>
      <c r="E71" s="1083"/>
      <c r="F71" s="1083"/>
      <c r="G71" s="1083"/>
      <c r="H71" s="1083"/>
      <c r="I71" s="1083"/>
      <c r="J71" s="1084"/>
      <c r="K71" s="678">
        <v>22.2</v>
      </c>
      <c r="L71" s="638">
        <v>0</v>
      </c>
      <c r="M71" s="638">
        <v>52.4</v>
      </c>
      <c r="N71" s="638"/>
      <c r="O71" s="638"/>
      <c r="P71" s="638"/>
      <c r="Q71" s="638"/>
      <c r="R71" s="638"/>
      <c r="S71" s="638">
        <v>16.399999999999999</v>
      </c>
      <c r="T71" s="638">
        <v>9</v>
      </c>
      <c r="U71" s="635"/>
    </row>
    <row r="72" spans="1:21" s="238" customFormat="1" ht="14.45" customHeight="1">
      <c r="A72" s="179"/>
      <c r="B72" s="331"/>
      <c r="C72" s="1226" t="s">
        <v>216</v>
      </c>
      <c r="D72" s="1259"/>
      <c r="E72" s="1259"/>
      <c r="F72" s="1259"/>
      <c r="G72" s="1259"/>
      <c r="H72" s="1259"/>
      <c r="I72" s="1259"/>
      <c r="J72" s="332"/>
      <c r="K72" s="239">
        <f>K69-K71</f>
        <v>-22.2</v>
      </c>
      <c r="L72" s="239">
        <f t="shared" ref="L72:T72" si="5">L69-L71</f>
        <v>0</v>
      </c>
      <c r="M72" s="239">
        <f t="shared" si="5"/>
        <v>-52.4</v>
      </c>
      <c r="N72" s="239">
        <f t="shared" si="5"/>
        <v>0</v>
      </c>
      <c r="O72" s="239">
        <f t="shared" si="5"/>
        <v>0</v>
      </c>
      <c r="P72" s="239">
        <f t="shared" si="5"/>
        <v>0</v>
      </c>
      <c r="Q72" s="239">
        <f t="shared" si="5"/>
        <v>0</v>
      </c>
      <c r="R72" s="239">
        <f t="shared" si="5"/>
        <v>0</v>
      </c>
      <c r="S72" s="239">
        <f t="shared" si="5"/>
        <v>-16.399999999999999</v>
      </c>
      <c r="T72" s="239">
        <f t="shared" si="5"/>
        <v>-9</v>
      </c>
      <c r="U72" s="237"/>
    </row>
    <row r="73" spans="1:21" s="238" customFormat="1" ht="37.5" customHeight="1">
      <c r="A73" s="179"/>
      <c r="B73" s="331"/>
      <c r="C73" s="1227"/>
      <c r="D73" s="1227"/>
      <c r="E73" s="1227"/>
      <c r="F73" s="1227"/>
      <c r="G73" s="1227"/>
      <c r="H73" s="1227"/>
      <c r="I73" s="1227"/>
      <c r="J73" s="240" t="s">
        <v>217</v>
      </c>
      <c r="K73" s="241"/>
      <c r="L73" s="241"/>
      <c r="M73" s="241"/>
      <c r="N73" s="241"/>
      <c r="O73" s="241"/>
      <c r="P73" s="241"/>
      <c r="Q73" s="241"/>
      <c r="R73" s="241"/>
      <c r="S73" s="241"/>
      <c r="T73" s="241"/>
      <c r="U73" s="237"/>
    </row>
    <row r="74" spans="1:21" s="671" customFormat="1" ht="5.45" customHeight="1">
      <c r="B74" s="660"/>
      <c r="C74" s="672"/>
      <c r="D74" s="1260"/>
      <c r="E74" s="1260"/>
      <c r="F74" s="1260"/>
      <c r="G74" s="1260"/>
      <c r="H74" s="1260"/>
      <c r="I74" s="1260"/>
      <c r="J74" s="1260"/>
      <c r="K74" s="1260"/>
      <c r="L74" s="1260"/>
      <c r="M74" s="1260"/>
      <c r="N74" s="1260"/>
      <c r="O74" s="1260"/>
      <c r="P74" s="1260"/>
      <c r="Q74" s="1260"/>
      <c r="R74" s="1260"/>
      <c r="S74" s="1260"/>
      <c r="T74" s="1261"/>
    </row>
    <row r="75" spans="1:21" s="671" customFormat="1" ht="117.75" customHeight="1">
      <c r="B75" s="665"/>
      <c r="C75" s="673"/>
      <c r="D75" s="1243"/>
      <c r="E75" s="1243"/>
      <c r="F75" s="1243"/>
      <c r="G75" s="1243"/>
      <c r="H75" s="1243"/>
      <c r="I75" s="1243"/>
      <c r="J75" s="1243"/>
      <c r="K75" s="1243"/>
      <c r="L75" s="1243"/>
      <c r="M75" s="1243"/>
      <c r="N75" s="1243"/>
      <c r="O75" s="1243"/>
      <c r="P75" s="1243"/>
      <c r="Q75" s="1243"/>
      <c r="R75" s="1243"/>
      <c r="S75" s="1243"/>
      <c r="T75" s="1244"/>
    </row>
    <row r="76" spans="1:21" s="671" customFormat="1" ht="5.45" customHeight="1">
      <c r="B76" s="668"/>
      <c r="C76" s="674"/>
      <c r="D76" s="1245"/>
      <c r="E76" s="1245"/>
      <c r="F76" s="1245"/>
      <c r="G76" s="1245"/>
      <c r="H76" s="1245"/>
      <c r="I76" s="1245"/>
      <c r="J76" s="1245"/>
      <c r="K76" s="1245"/>
      <c r="L76" s="1245"/>
      <c r="M76" s="1245"/>
      <c r="N76" s="1245"/>
      <c r="O76" s="1245"/>
      <c r="P76" s="1245"/>
      <c r="Q76" s="1245"/>
      <c r="R76" s="1245"/>
      <c r="S76" s="1245"/>
      <c r="T76" s="1246"/>
    </row>
    <row r="77" spans="1:21" s="627" customFormat="1" ht="12.95" customHeight="1">
      <c r="A77" s="625"/>
      <c r="B77" s="1205" t="s">
        <v>211</v>
      </c>
      <c r="C77" s="1206"/>
      <c r="D77" s="1209" t="s">
        <v>170</v>
      </c>
      <c r="E77" s="1209"/>
      <c r="F77" s="1209"/>
      <c r="G77" s="1209"/>
      <c r="H77" s="1209"/>
      <c r="I77" s="1209"/>
      <c r="J77" s="1209"/>
      <c r="K77" s="1213" t="s">
        <v>977</v>
      </c>
      <c r="L77" s="1214"/>
      <c r="M77" s="1214"/>
      <c r="N77" s="1214"/>
      <c r="O77" s="1214"/>
      <c r="P77" s="1214"/>
      <c r="Q77" s="1214"/>
      <c r="R77" s="1214"/>
      <c r="S77" s="1215"/>
      <c r="T77" s="1216" t="s">
        <v>978</v>
      </c>
      <c r="U77" s="626"/>
    </row>
    <row r="78" spans="1:21" s="628" customFormat="1" ht="12.95" customHeight="1" thickBot="1">
      <c r="B78" s="1207"/>
      <c r="C78" s="1208"/>
      <c r="D78" s="1209"/>
      <c r="E78" s="1209"/>
      <c r="F78" s="1209"/>
      <c r="G78" s="1209"/>
      <c r="H78" s="1209"/>
      <c r="I78" s="1209"/>
      <c r="J78" s="1209"/>
      <c r="K78" s="629" t="s">
        <v>212</v>
      </c>
      <c r="L78" s="629" t="s">
        <v>213</v>
      </c>
      <c r="M78" s="629" t="s">
        <v>175</v>
      </c>
      <c r="N78" s="629" t="s">
        <v>176</v>
      </c>
      <c r="O78" s="629" t="s">
        <v>214</v>
      </c>
      <c r="P78" s="629" t="s">
        <v>177</v>
      </c>
      <c r="Q78" s="629" t="s">
        <v>178</v>
      </c>
      <c r="R78" s="629" t="s">
        <v>201</v>
      </c>
      <c r="S78" s="629" t="s">
        <v>215</v>
      </c>
      <c r="T78" s="1217"/>
      <c r="U78" s="630"/>
    </row>
    <row r="79" spans="1:21" s="628" customFormat="1" ht="14.45" customHeight="1" thickBot="1">
      <c r="B79" s="1247" t="s">
        <v>193</v>
      </c>
      <c r="C79" s="1248"/>
      <c r="D79" s="1253" t="s">
        <v>1052</v>
      </c>
      <c r="E79" s="1254"/>
      <c r="F79" s="1254"/>
      <c r="G79" s="1255"/>
      <c r="H79" s="1255"/>
      <c r="I79" s="1255"/>
      <c r="J79" s="1255"/>
      <c r="K79" s="655"/>
      <c r="L79" s="632"/>
      <c r="M79" s="632"/>
      <c r="N79" s="632"/>
      <c r="O79" s="632"/>
      <c r="P79" s="632"/>
      <c r="Q79" s="632"/>
      <c r="R79" s="632"/>
      <c r="S79" s="632"/>
      <c r="T79" s="634"/>
      <c r="U79" s="635"/>
    </row>
    <row r="80" spans="1:21" s="628" customFormat="1" ht="14.45" customHeight="1">
      <c r="B80" s="1249"/>
      <c r="C80" s="1250"/>
      <c r="D80" s="1256"/>
      <c r="E80" s="1257"/>
      <c r="F80" s="1257"/>
      <c r="G80" s="1257"/>
      <c r="H80" s="1257"/>
      <c r="I80" s="1257"/>
      <c r="J80" s="1258"/>
      <c r="K80" s="677">
        <v>64.3</v>
      </c>
      <c r="L80" s="636">
        <v>5</v>
      </c>
      <c r="M80" s="636">
        <v>2.1</v>
      </c>
      <c r="N80" s="636">
        <v>5.7</v>
      </c>
      <c r="O80" s="636">
        <v>6.6</v>
      </c>
      <c r="P80" s="636">
        <v>6</v>
      </c>
      <c r="Q80" s="636"/>
      <c r="R80" s="636"/>
      <c r="S80" s="636">
        <v>2.7</v>
      </c>
      <c r="T80" s="636">
        <v>7.7</v>
      </c>
      <c r="U80" s="635"/>
    </row>
    <row r="81" spans="1:21" s="628" customFormat="1" ht="14.45" customHeight="1">
      <c r="B81" s="1251"/>
      <c r="C81" s="1252"/>
      <c r="D81" s="1082"/>
      <c r="E81" s="1083"/>
      <c r="F81" s="1083"/>
      <c r="G81" s="1083"/>
      <c r="H81" s="1083"/>
      <c r="I81" s="1083"/>
      <c r="J81" s="1084"/>
      <c r="K81" s="678">
        <v>64.2</v>
      </c>
      <c r="L81" s="638">
        <v>5</v>
      </c>
      <c r="M81" s="638">
        <v>2.1</v>
      </c>
      <c r="N81" s="638">
        <v>5.2</v>
      </c>
      <c r="O81" s="638">
        <v>7.4</v>
      </c>
      <c r="P81" s="638">
        <v>6.7</v>
      </c>
      <c r="Q81" s="638"/>
      <c r="R81" s="638"/>
      <c r="S81" s="638">
        <v>2.7</v>
      </c>
      <c r="T81" s="638">
        <v>6.8</v>
      </c>
      <c r="U81" s="635"/>
    </row>
    <row r="82" spans="1:21" s="238" customFormat="1" ht="14.45" customHeight="1">
      <c r="A82" s="179"/>
      <c r="B82" s="331"/>
      <c r="C82" s="1226" t="s">
        <v>216</v>
      </c>
      <c r="D82" s="1259"/>
      <c r="E82" s="1259"/>
      <c r="F82" s="1259"/>
      <c r="G82" s="1259"/>
      <c r="H82" s="1259"/>
      <c r="I82" s="1259"/>
      <c r="J82" s="332"/>
      <c r="K82" s="239">
        <f>K79-K81</f>
        <v>-64.2</v>
      </c>
      <c r="L82" s="239">
        <f t="shared" ref="L82:T82" si="6">L79-L81</f>
        <v>-5</v>
      </c>
      <c r="M82" s="239">
        <f t="shared" si="6"/>
        <v>-2.1</v>
      </c>
      <c r="N82" s="239">
        <f t="shared" si="6"/>
        <v>-5.2</v>
      </c>
      <c r="O82" s="239">
        <f t="shared" si="6"/>
        <v>-7.4</v>
      </c>
      <c r="P82" s="239">
        <f t="shared" si="6"/>
        <v>-6.7</v>
      </c>
      <c r="Q82" s="239">
        <f t="shared" si="6"/>
        <v>0</v>
      </c>
      <c r="R82" s="239">
        <f t="shared" si="6"/>
        <v>0</v>
      </c>
      <c r="S82" s="239">
        <f t="shared" si="6"/>
        <v>-2.7</v>
      </c>
      <c r="T82" s="239">
        <f t="shared" si="6"/>
        <v>-6.8</v>
      </c>
      <c r="U82" s="237"/>
    </row>
    <row r="83" spans="1:21" s="238" customFormat="1" ht="37.5" customHeight="1">
      <c r="A83" s="179"/>
      <c r="B83" s="331"/>
      <c r="C83" s="1227"/>
      <c r="D83" s="1227"/>
      <c r="E83" s="1227"/>
      <c r="F83" s="1227"/>
      <c r="G83" s="1227"/>
      <c r="H83" s="1227"/>
      <c r="I83" s="1227"/>
      <c r="J83" s="240" t="s">
        <v>217</v>
      </c>
      <c r="K83" s="241"/>
      <c r="L83" s="241"/>
      <c r="M83" s="241"/>
      <c r="N83" s="241"/>
      <c r="O83" s="241"/>
      <c r="P83" s="241"/>
      <c r="Q83" s="241"/>
      <c r="R83" s="241"/>
      <c r="S83" s="241"/>
      <c r="T83" s="241"/>
      <c r="U83" s="237"/>
    </row>
    <row r="84" spans="1:21" s="671" customFormat="1" ht="5.45" customHeight="1">
      <c r="B84" s="660"/>
      <c r="C84" s="672"/>
      <c r="D84" s="1260"/>
      <c r="E84" s="1260"/>
      <c r="F84" s="1260"/>
      <c r="G84" s="1260"/>
      <c r="H84" s="1260"/>
      <c r="I84" s="1260"/>
      <c r="J84" s="1260"/>
      <c r="K84" s="1260"/>
      <c r="L84" s="1260"/>
      <c r="M84" s="1260"/>
      <c r="N84" s="1260"/>
      <c r="O84" s="1260"/>
      <c r="P84" s="1260"/>
      <c r="Q84" s="1260"/>
      <c r="R84" s="1260"/>
      <c r="S84" s="1260"/>
      <c r="T84" s="1261"/>
    </row>
    <row r="85" spans="1:21" s="671" customFormat="1" ht="146.25" customHeight="1">
      <c r="B85" s="665"/>
      <c r="C85" s="673"/>
      <c r="D85" s="1243"/>
      <c r="E85" s="1243"/>
      <c r="F85" s="1243"/>
      <c r="G85" s="1243"/>
      <c r="H85" s="1243"/>
      <c r="I85" s="1243"/>
      <c r="J85" s="1243"/>
      <c r="K85" s="1243"/>
      <c r="L85" s="1243"/>
      <c r="M85" s="1243"/>
      <c r="N85" s="1243"/>
      <c r="O85" s="1243"/>
      <c r="P85" s="1243"/>
      <c r="Q85" s="1243"/>
      <c r="R85" s="1243"/>
      <c r="S85" s="1243"/>
      <c r="T85" s="1244"/>
    </row>
    <row r="86" spans="1:21" s="671" customFormat="1" ht="5.45" customHeight="1">
      <c r="B86" s="668"/>
      <c r="C86" s="674"/>
      <c r="D86" s="1245"/>
      <c r="E86" s="1245"/>
      <c r="F86" s="1245"/>
      <c r="G86" s="1245"/>
      <c r="H86" s="1245"/>
      <c r="I86" s="1245"/>
      <c r="J86" s="1245"/>
      <c r="K86" s="1245"/>
      <c r="L86" s="1245"/>
      <c r="M86" s="1245"/>
      <c r="N86" s="1245"/>
      <c r="O86" s="1245"/>
      <c r="P86" s="1245"/>
      <c r="Q86" s="1245"/>
      <c r="R86" s="1245"/>
      <c r="S86" s="1245"/>
      <c r="T86" s="1246"/>
    </row>
    <row r="87" spans="1:21" s="627" customFormat="1" ht="12.95" customHeight="1">
      <c r="A87" s="625"/>
      <c r="B87" s="1205" t="s">
        <v>211</v>
      </c>
      <c r="C87" s="1206"/>
      <c r="D87" s="1209" t="s">
        <v>170</v>
      </c>
      <c r="E87" s="1209"/>
      <c r="F87" s="1209"/>
      <c r="G87" s="1209"/>
      <c r="H87" s="1209"/>
      <c r="I87" s="1209"/>
      <c r="J87" s="1209"/>
      <c r="K87" s="1213" t="s">
        <v>977</v>
      </c>
      <c r="L87" s="1214"/>
      <c r="M87" s="1214"/>
      <c r="N87" s="1214"/>
      <c r="O87" s="1214"/>
      <c r="P87" s="1214"/>
      <c r="Q87" s="1214"/>
      <c r="R87" s="1214"/>
      <c r="S87" s="1215"/>
      <c r="T87" s="1216" t="s">
        <v>978</v>
      </c>
      <c r="U87" s="626"/>
    </row>
    <row r="88" spans="1:21" s="628" customFormat="1" ht="12.95" customHeight="1" thickBot="1">
      <c r="B88" s="1207"/>
      <c r="C88" s="1208"/>
      <c r="D88" s="1209"/>
      <c r="E88" s="1209"/>
      <c r="F88" s="1209"/>
      <c r="G88" s="1209"/>
      <c r="H88" s="1209"/>
      <c r="I88" s="1209"/>
      <c r="J88" s="1209"/>
      <c r="K88" s="629" t="s">
        <v>212</v>
      </c>
      <c r="L88" s="629" t="s">
        <v>213</v>
      </c>
      <c r="M88" s="629" t="s">
        <v>175</v>
      </c>
      <c r="N88" s="629" t="s">
        <v>176</v>
      </c>
      <c r="O88" s="629" t="s">
        <v>214</v>
      </c>
      <c r="P88" s="629" t="s">
        <v>177</v>
      </c>
      <c r="Q88" s="629" t="s">
        <v>178</v>
      </c>
      <c r="R88" s="629" t="s">
        <v>201</v>
      </c>
      <c r="S88" s="629" t="s">
        <v>215</v>
      </c>
      <c r="T88" s="1217"/>
      <c r="U88" s="630"/>
    </row>
    <row r="89" spans="1:21" s="628" customFormat="1" ht="14.45" customHeight="1" thickBot="1">
      <c r="B89" s="1247" t="s">
        <v>194</v>
      </c>
      <c r="C89" s="1248"/>
      <c r="D89" s="1253" t="s">
        <v>1053</v>
      </c>
      <c r="E89" s="1254"/>
      <c r="F89" s="1254"/>
      <c r="G89" s="1255"/>
      <c r="H89" s="1255"/>
      <c r="I89" s="1255"/>
      <c r="J89" s="1255"/>
      <c r="K89" s="655"/>
      <c r="L89" s="632"/>
      <c r="M89" s="632"/>
      <c r="N89" s="632"/>
      <c r="O89" s="632"/>
      <c r="P89" s="632"/>
      <c r="Q89" s="632"/>
      <c r="R89" s="632"/>
      <c r="S89" s="632"/>
      <c r="T89" s="634"/>
      <c r="U89" s="635"/>
    </row>
    <row r="90" spans="1:21" s="628" customFormat="1" ht="14.45" customHeight="1">
      <c r="B90" s="1249"/>
      <c r="C90" s="1250"/>
      <c r="D90" s="1256"/>
      <c r="E90" s="1257"/>
      <c r="F90" s="1257"/>
      <c r="G90" s="1257"/>
      <c r="H90" s="1257"/>
      <c r="I90" s="1257"/>
      <c r="J90" s="1258"/>
      <c r="K90" s="677">
        <v>55.5</v>
      </c>
      <c r="L90" s="636">
        <v>1.8</v>
      </c>
      <c r="M90" s="636">
        <v>4.3</v>
      </c>
      <c r="N90" s="636">
        <v>0</v>
      </c>
      <c r="O90" s="636">
        <v>0</v>
      </c>
      <c r="P90" s="636"/>
      <c r="Q90" s="636"/>
      <c r="R90" s="636"/>
      <c r="S90" s="636">
        <v>29.6</v>
      </c>
      <c r="T90" s="636">
        <v>8.8000000000000007</v>
      </c>
      <c r="U90" s="635"/>
    </row>
    <row r="91" spans="1:21" s="628" customFormat="1" ht="14.45" customHeight="1">
      <c r="B91" s="1251"/>
      <c r="C91" s="1252"/>
      <c r="D91" s="1082"/>
      <c r="E91" s="1083"/>
      <c r="F91" s="1083"/>
      <c r="G91" s="1083"/>
      <c r="H91" s="1083"/>
      <c r="I91" s="1083"/>
      <c r="J91" s="1084"/>
      <c r="K91" s="678">
        <v>57</v>
      </c>
      <c r="L91" s="638">
        <v>1.9</v>
      </c>
      <c r="M91" s="638">
        <v>3.8</v>
      </c>
      <c r="N91" s="638">
        <v>0</v>
      </c>
      <c r="O91" s="638">
        <v>0.1</v>
      </c>
      <c r="P91" s="638"/>
      <c r="Q91" s="638"/>
      <c r="R91" s="638"/>
      <c r="S91" s="638">
        <v>29.4</v>
      </c>
      <c r="T91" s="638">
        <v>7.9</v>
      </c>
      <c r="U91" s="635"/>
    </row>
    <row r="92" spans="1:21" s="238" customFormat="1" ht="14.45" customHeight="1">
      <c r="A92" s="179"/>
      <c r="B92" s="331"/>
      <c r="C92" s="1226" t="s">
        <v>216</v>
      </c>
      <c r="D92" s="1259"/>
      <c r="E92" s="1259"/>
      <c r="F92" s="1259"/>
      <c r="G92" s="1259"/>
      <c r="H92" s="1259"/>
      <c r="I92" s="1259"/>
      <c r="J92" s="332"/>
      <c r="K92" s="239">
        <f>K89-K91</f>
        <v>-57</v>
      </c>
      <c r="L92" s="239">
        <f t="shared" ref="L92:T92" si="7">L89-L91</f>
        <v>-1.9</v>
      </c>
      <c r="M92" s="239">
        <f t="shared" si="7"/>
        <v>-3.8</v>
      </c>
      <c r="N92" s="239">
        <f t="shared" si="7"/>
        <v>0</v>
      </c>
      <c r="O92" s="239">
        <f t="shared" si="7"/>
        <v>-0.1</v>
      </c>
      <c r="P92" s="239">
        <f t="shared" si="7"/>
        <v>0</v>
      </c>
      <c r="Q92" s="239">
        <f t="shared" si="7"/>
        <v>0</v>
      </c>
      <c r="R92" s="239">
        <f t="shared" si="7"/>
        <v>0</v>
      </c>
      <c r="S92" s="239">
        <f t="shared" si="7"/>
        <v>-29.4</v>
      </c>
      <c r="T92" s="239">
        <f t="shared" si="7"/>
        <v>-7.9</v>
      </c>
      <c r="U92" s="237"/>
    </row>
    <row r="93" spans="1:21" s="238" customFormat="1" ht="37.5" customHeight="1">
      <c r="A93" s="179"/>
      <c r="B93" s="331"/>
      <c r="C93" s="1227"/>
      <c r="D93" s="1227"/>
      <c r="E93" s="1227"/>
      <c r="F93" s="1227"/>
      <c r="G93" s="1227"/>
      <c r="H93" s="1227"/>
      <c r="I93" s="1227"/>
      <c r="J93" s="240" t="s">
        <v>217</v>
      </c>
      <c r="K93" s="241"/>
      <c r="L93" s="241"/>
      <c r="M93" s="241"/>
      <c r="N93" s="241"/>
      <c r="O93" s="241"/>
      <c r="P93" s="241"/>
      <c r="Q93" s="241"/>
      <c r="R93" s="241"/>
      <c r="S93" s="241"/>
      <c r="T93" s="241"/>
      <c r="U93" s="237"/>
    </row>
    <row r="94" spans="1:21" s="671" customFormat="1" ht="5.45" customHeight="1">
      <c r="B94" s="660"/>
      <c r="C94" s="672"/>
      <c r="D94" s="1260"/>
      <c r="E94" s="1260"/>
      <c r="F94" s="1260"/>
      <c r="G94" s="1260"/>
      <c r="H94" s="1260"/>
      <c r="I94" s="1260"/>
      <c r="J94" s="1260"/>
      <c r="K94" s="1260"/>
      <c r="L94" s="1260"/>
      <c r="M94" s="1260"/>
      <c r="N94" s="1260"/>
      <c r="O94" s="1260"/>
      <c r="P94" s="1260"/>
      <c r="Q94" s="1260"/>
      <c r="R94" s="1260"/>
      <c r="S94" s="1260"/>
      <c r="T94" s="1261"/>
    </row>
    <row r="95" spans="1:21" s="671" customFormat="1" ht="110.25" customHeight="1">
      <c r="B95" s="665"/>
      <c r="C95" s="673"/>
      <c r="D95" s="1243"/>
      <c r="E95" s="1243"/>
      <c r="F95" s="1243"/>
      <c r="G95" s="1243"/>
      <c r="H95" s="1243"/>
      <c r="I95" s="1243"/>
      <c r="J95" s="1243"/>
      <c r="K95" s="1243"/>
      <c r="L95" s="1243"/>
      <c r="M95" s="1243"/>
      <c r="N95" s="1243"/>
      <c r="O95" s="1243"/>
      <c r="P95" s="1243"/>
      <c r="Q95" s="1243"/>
      <c r="R95" s="1243"/>
      <c r="S95" s="1243"/>
      <c r="T95" s="1244"/>
    </row>
    <row r="96" spans="1:21" s="671" customFormat="1" ht="5.45" customHeight="1">
      <c r="B96" s="668"/>
      <c r="C96" s="674"/>
      <c r="D96" s="1245"/>
      <c r="E96" s="1245"/>
      <c r="F96" s="1245"/>
      <c r="G96" s="1245"/>
      <c r="H96" s="1245"/>
      <c r="I96" s="1245"/>
      <c r="J96" s="1245"/>
      <c r="K96" s="1245"/>
      <c r="L96" s="1245"/>
      <c r="M96" s="1245"/>
      <c r="N96" s="1245"/>
      <c r="O96" s="1245"/>
      <c r="P96" s="1245"/>
      <c r="Q96" s="1245"/>
      <c r="R96" s="1245"/>
      <c r="S96" s="1245"/>
      <c r="T96" s="1246"/>
    </row>
    <row r="97" spans="1:21" s="627" customFormat="1" ht="12.95" customHeight="1">
      <c r="A97" s="625"/>
      <c r="B97" s="1205" t="s">
        <v>211</v>
      </c>
      <c r="C97" s="1206"/>
      <c r="D97" s="1209" t="s">
        <v>170</v>
      </c>
      <c r="E97" s="1209"/>
      <c r="F97" s="1209"/>
      <c r="G97" s="1209"/>
      <c r="H97" s="1209"/>
      <c r="I97" s="1209"/>
      <c r="J97" s="1209"/>
      <c r="K97" s="1213" t="s">
        <v>977</v>
      </c>
      <c r="L97" s="1214"/>
      <c r="M97" s="1214"/>
      <c r="N97" s="1214"/>
      <c r="O97" s="1214"/>
      <c r="P97" s="1214"/>
      <c r="Q97" s="1214"/>
      <c r="R97" s="1214"/>
      <c r="S97" s="1215"/>
      <c r="T97" s="1216" t="s">
        <v>978</v>
      </c>
      <c r="U97" s="626"/>
    </row>
    <row r="98" spans="1:21" s="628" customFormat="1" ht="12.95" customHeight="1" thickBot="1">
      <c r="B98" s="1207"/>
      <c r="C98" s="1208"/>
      <c r="D98" s="1209"/>
      <c r="E98" s="1209"/>
      <c r="F98" s="1209"/>
      <c r="G98" s="1209"/>
      <c r="H98" s="1209"/>
      <c r="I98" s="1209"/>
      <c r="J98" s="1209"/>
      <c r="K98" s="629" t="s">
        <v>212</v>
      </c>
      <c r="L98" s="629" t="s">
        <v>213</v>
      </c>
      <c r="M98" s="629" t="s">
        <v>175</v>
      </c>
      <c r="N98" s="629" t="s">
        <v>176</v>
      </c>
      <c r="O98" s="629" t="s">
        <v>214</v>
      </c>
      <c r="P98" s="629" t="s">
        <v>177</v>
      </c>
      <c r="Q98" s="629" t="s">
        <v>178</v>
      </c>
      <c r="R98" s="629" t="s">
        <v>201</v>
      </c>
      <c r="S98" s="629" t="s">
        <v>215</v>
      </c>
      <c r="T98" s="1217"/>
      <c r="U98" s="630"/>
    </row>
    <row r="99" spans="1:21" s="628" customFormat="1" ht="14.45" customHeight="1" thickBot="1">
      <c r="B99" s="1247" t="s">
        <v>202</v>
      </c>
      <c r="C99" s="1248"/>
      <c r="D99" s="1253" t="s">
        <v>1054</v>
      </c>
      <c r="E99" s="1254"/>
      <c r="F99" s="1254"/>
      <c r="G99" s="1255"/>
      <c r="H99" s="1255"/>
      <c r="I99" s="1255"/>
      <c r="J99" s="1255"/>
      <c r="K99" s="631"/>
      <c r="L99" s="632"/>
      <c r="M99" s="632"/>
      <c r="N99" s="633"/>
      <c r="O99" s="632"/>
      <c r="P99" s="632"/>
      <c r="Q99" s="632"/>
      <c r="R99" s="632"/>
      <c r="S99" s="632"/>
      <c r="T99" s="634"/>
      <c r="U99" s="635"/>
    </row>
    <row r="100" spans="1:21" s="628" customFormat="1" ht="14.45" customHeight="1">
      <c r="B100" s="1249"/>
      <c r="C100" s="1250"/>
      <c r="D100" s="1256"/>
      <c r="E100" s="1257"/>
      <c r="F100" s="1257"/>
      <c r="G100" s="1257"/>
      <c r="H100" s="1257"/>
      <c r="I100" s="1257"/>
      <c r="J100" s="1258"/>
      <c r="K100" s="675">
        <v>3.2</v>
      </c>
      <c r="L100" s="636">
        <v>6.5</v>
      </c>
      <c r="M100" s="636">
        <v>11.9</v>
      </c>
      <c r="N100" s="637">
        <v>77.5</v>
      </c>
      <c r="O100" s="636"/>
      <c r="P100" s="636"/>
      <c r="Q100" s="636"/>
      <c r="R100" s="636"/>
      <c r="S100" s="636">
        <v>0</v>
      </c>
      <c r="T100" s="636">
        <v>0.8</v>
      </c>
      <c r="U100" s="635"/>
    </row>
    <row r="101" spans="1:21" s="628" customFormat="1" ht="14.45" customHeight="1">
      <c r="B101" s="1251"/>
      <c r="C101" s="1252"/>
      <c r="D101" s="1082"/>
      <c r="E101" s="1083"/>
      <c r="F101" s="1083"/>
      <c r="G101" s="1083"/>
      <c r="H101" s="1083"/>
      <c r="I101" s="1083"/>
      <c r="J101" s="1084"/>
      <c r="K101" s="676">
        <v>2.8</v>
      </c>
      <c r="L101" s="638">
        <v>6</v>
      </c>
      <c r="M101" s="638">
        <v>11.2</v>
      </c>
      <c r="N101" s="639">
        <v>79.400000000000006</v>
      </c>
      <c r="O101" s="638"/>
      <c r="P101" s="638"/>
      <c r="Q101" s="638"/>
      <c r="R101" s="638"/>
      <c r="S101" s="638">
        <v>0.1</v>
      </c>
      <c r="T101" s="638">
        <v>0.5</v>
      </c>
      <c r="U101" s="635"/>
    </row>
    <row r="102" spans="1:21" s="238" customFormat="1" ht="14.45" customHeight="1">
      <c r="A102" s="179"/>
      <c r="B102" s="331"/>
      <c r="C102" s="1226" t="s">
        <v>216</v>
      </c>
      <c r="D102" s="1259"/>
      <c r="E102" s="1259"/>
      <c r="F102" s="1259"/>
      <c r="G102" s="1259"/>
      <c r="H102" s="1259"/>
      <c r="I102" s="1259"/>
      <c r="J102" s="332"/>
      <c r="K102" s="239">
        <f>K99-K101</f>
        <v>-2.8</v>
      </c>
      <c r="L102" s="239">
        <f t="shared" ref="L102:T102" si="8">L99-L101</f>
        <v>-6</v>
      </c>
      <c r="M102" s="239">
        <f t="shared" si="8"/>
        <v>-11.2</v>
      </c>
      <c r="N102" s="239">
        <f t="shared" si="8"/>
        <v>-79.400000000000006</v>
      </c>
      <c r="O102" s="239">
        <f t="shared" si="8"/>
        <v>0</v>
      </c>
      <c r="P102" s="239">
        <f t="shared" si="8"/>
        <v>0</v>
      </c>
      <c r="Q102" s="239">
        <f t="shared" si="8"/>
        <v>0</v>
      </c>
      <c r="R102" s="239">
        <f t="shared" si="8"/>
        <v>0</v>
      </c>
      <c r="S102" s="239">
        <f t="shared" si="8"/>
        <v>-0.1</v>
      </c>
      <c r="T102" s="239">
        <f t="shared" si="8"/>
        <v>-0.5</v>
      </c>
      <c r="U102" s="237"/>
    </row>
    <row r="103" spans="1:21" s="238" customFormat="1" ht="37.5" customHeight="1">
      <c r="A103" s="179"/>
      <c r="B103" s="331"/>
      <c r="C103" s="1227"/>
      <c r="D103" s="1227"/>
      <c r="E103" s="1227"/>
      <c r="F103" s="1227"/>
      <c r="G103" s="1227"/>
      <c r="H103" s="1227"/>
      <c r="I103" s="1227"/>
      <c r="J103" s="240" t="s">
        <v>217</v>
      </c>
      <c r="K103" s="241"/>
      <c r="L103" s="241"/>
      <c r="M103" s="241"/>
      <c r="N103" s="241"/>
      <c r="O103" s="241"/>
      <c r="P103" s="241"/>
      <c r="Q103" s="241"/>
      <c r="R103" s="241"/>
      <c r="S103" s="241"/>
      <c r="T103" s="241"/>
      <c r="U103" s="237"/>
    </row>
    <row r="104" spans="1:21" s="671" customFormat="1" ht="5.45" customHeight="1">
      <c r="B104" s="660"/>
      <c r="C104" s="672"/>
      <c r="D104" s="1260"/>
      <c r="E104" s="1260"/>
      <c r="F104" s="1260"/>
      <c r="G104" s="1260"/>
      <c r="H104" s="1260"/>
      <c r="I104" s="1260"/>
      <c r="J104" s="1260"/>
      <c r="K104" s="1260"/>
      <c r="L104" s="1260"/>
      <c r="M104" s="1260"/>
      <c r="N104" s="1260"/>
      <c r="O104" s="1260"/>
      <c r="P104" s="1260"/>
      <c r="Q104" s="1260"/>
      <c r="R104" s="1260"/>
      <c r="S104" s="1260"/>
      <c r="T104" s="1261"/>
    </row>
    <row r="105" spans="1:21" s="671" customFormat="1" ht="95.25" customHeight="1">
      <c r="B105" s="665"/>
      <c r="C105" s="673"/>
      <c r="D105" s="1243"/>
      <c r="E105" s="1243"/>
      <c r="F105" s="1243"/>
      <c r="G105" s="1243"/>
      <c r="H105" s="1243"/>
      <c r="I105" s="1243"/>
      <c r="J105" s="1243"/>
      <c r="K105" s="1243"/>
      <c r="L105" s="1243"/>
      <c r="M105" s="1243"/>
      <c r="N105" s="1243"/>
      <c r="O105" s="1243"/>
      <c r="P105" s="1243"/>
      <c r="Q105" s="1243"/>
      <c r="R105" s="1243"/>
      <c r="S105" s="1243"/>
      <c r="T105" s="1244"/>
    </row>
    <row r="106" spans="1:21" s="671" customFormat="1" ht="5.45" customHeight="1">
      <c r="B106" s="668"/>
      <c r="C106" s="674"/>
      <c r="D106" s="1245"/>
      <c r="E106" s="1245"/>
      <c r="F106" s="1245"/>
      <c r="G106" s="1245"/>
      <c r="H106" s="1245"/>
      <c r="I106" s="1245"/>
      <c r="J106" s="1245"/>
      <c r="K106" s="1245"/>
      <c r="L106" s="1245"/>
      <c r="M106" s="1245"/>
      <c r="N106" s="1245"/>
      <c r="O106" s="1245"/>
      <c r="P106" s="1245"/>
      <c r="Q106" s="1245"/>
      <c r="R106" s="1245"/>
      <c r="S106" s="1245"/>
      <c r="T106" s="1246"/>
    </row>
    <row r="107" spans="1:21" s="627" customFormat="1" ht="12.95" customHeight="1">
      <c r="A107" s="625"/>
      <c r="B107" s="1205" t="s">
        <v>211</v>
      </c>
      <c r="C107" s="1206"/>
      <c r="D107" s="1209" t="s">
        <v>170</v>
      </c>
      <c r="E107" s="1209"/>
      <c r="F107" s="1209"/>
      <c r="G107" s="1209"/>
      <c r="H107" s="1209"/>
      <c r="I107" s="1209"/>
      <c r="J107" s="1209"/>
      <c r="K107" s="1213" t="s">
        <v>977</v>
      </c>
      <c r="L107" s="1214"/>
      <c r="M107" s="1214"/>
      <c r="N107" s="1214"/>
      <c r="O107" s="1214"/>
      <c r="P107" s="1214"/>
      <c r="Q107" s="1214"/>
      <c r="R107" s="1214"/>
      <c r="S107" s="1215"/>
      <c r="T107" s="1216" t="s">
        <v>978</v>
      </c>
      <c r="U107" s="626"/>
    </row>
    <row r="108" spans="1:21" s="628" customFormat="1" ht="12.95" customHeight="1" thickBot="1">
      <c r="B108" s="1207"/>
      <c r="C108" s="1208"/>
      <c r="D108" s="1209"/>
      <c r="E108" s="1209"/>
      <c r="F108" s="1209"/>
      <c r="G108" s="1209"/>
      <c r="H108" s="1209"/>
      <c r="I108" s="1209"/>
      <c r="J108" s="1209"/>
      <c r="K108" s="629" t="s">
        <v>212</v>
      </c>
      <c r="L108" s="629" t="s">
        <v>213</v>
      </c>
      <c r="M108" s="629" t="s">
        <v>175</v>
      </c>
      <c r="N108" s="629" t="s">
        <v>176</v>
      </c>
      <c r="O108" s="629" t="s">
        <v>214</v>
      </c>
      <c r="P108" s="629" t="s">
        <v>177</v>
      </c>
      <c r="Q108" s="629" t="s">
        <v>178</v>
      </c>
      <c r="R108" s="629" t="s">
        <v>201</v>
      </c>
      <c r="S108" s="629" t="s">
        <v>215</v>
      </c>
      <c r="T108" s="1217"/>
      <c r="U108" s="630"/>
    </row>
    <row r="109" spans="1:21" s="628" customFormat="1" ht="14.45" customHeight="1" thickBot="1">
      <c r="B109" s="1247" t="s">
        <v>203</v>
      </c>
      <c r="C109" s="1248"/>
      <c r="D109" s="1253" t="s">
        <v>1055</v>
      </c>
      <c r="E109" s="1254"/>
      <c r="F109" s="1254"/>
      <c r="G109" s="1255"/>
      <c r="H109" s="1255"/>
      <c r="I109" s="1255"/>
      <c r="J109" s="1255"/>
      <c r="K109" s="655"/>
      <c r="L109" s="632"/>
      <c r="M109" s="632"/>
      <c r="N109" s="632"/>
      <c r="O109" s="632"/>
      <c r="P109" s="632"/>
      <c r="Q109" s="632"/>
      <c r="R109" s="632"/>
      <c r="S109" s="632"/>
      <c r="T109" s="634"/>
      <c r="U109" s="635"/>
    </row>
    <row r="110" spans="1:21" s="628" customFormat="1" ht="14.45" customHeight="1">
      <c r="B110" s="1249"/>
      <c r="C110" s="1250"/>
      <c r="D110" s="1256"/>
      <c r="E110" s="1257"/>
      <c r="F110" s="1257"/>
      <c r="G110" s="1257"/>
      <c r="H110" s="1257"/>
      <c r="I110" s="1257"/>
      <c r="J110" s="1258"/>
      <c r="K110" s="677">
        <v>70.7</v>
      </c>
      <c r="L110" s="636">
        <v>4.5</v>
      </c>
      <c r="M110" s="636">
        <v>0.1</v>
      </c>
      <c r="N110" s="636">
        <v>0.1</v>
      </c>
      <c r="O110" s="636">
        <v>0</v>
      </c>
      <c r="P110" s="636"/>
      <c r="Q110" s="636"/>
      <c r="R110" s="636"/>
      <c r="S110" s="636">
        <v>15.1</v>
      </c>
      <c r="T110" s="636">
        <v>9.5</v>
      </c>
      <c r="U110" s="635"/>
    </row>
    <row r="111" spans="1:21" s="628" customFormat="1" ht="14.45" customHeight="1">
      <c r="B111" s="1251"/>
      <c r="C111" s="1252"/>
      <c r="D111" s="1082"/>
      <c r="E111" s="1083"/>
      <c r="F111" s="1083"/>
      <c r="G111" s="1083"/>
      <c r="H111" s="1083"/>
      <c r="I111" s="1083"/>
      <c r="J111" s="1084"/>
      <c r="K111" s="678">
        <v>73.8</v>
      </c>
      <c r="L111" s="638">
        <v>4.4000000000000004</v>
      </c>
      <c r="M111" s="638">
        <v>0.1</v>
      </c>
      <c r="N111" s="638">
        <v>0.1</v>
      </c>
      <c r="O111" s="638">
        <v>0</v>
      </c>
      <c r="P111" s="638"/>
      <c r="Q111" s="638"/>
      <c r="R111" s="638"/>
      <c r="S111" s="638">
        <v>14.5</v>
      </c>
      <c r="T111" s="638">
        <v>7.1</v>
      </c>
      <c r="U111" s="635"/>
    </row>
    <row r="112" spans="1:21" s="238" customFormat="1" ht="14.45" customHeight="1">
      <c r="A112" s="179"/>
      <c r="B112" s="331"/>
      <c r="C112" s="1226" t="s">
        <v>216</v>
      </c>
      <c r="D112" s="1259"/>
      <c r="E112" s="1259"/>
      <c r="F112" s="1259"/>
      <c r="G112" s="1259"/>
      <c r="H112" s="1259"/>
      <c r="I112" s="1259"/>
      <c r="J112" s="332"/>
      <c r="K112" s="239">
        <f>K109-K111</f>
        <v>-73.8</v>
      </c>
      <c r="L112" s="239">
        <f t="shared" ref="L112:T112" si="9">L109-L111</f>
        <v>-4.4000000000000004</v>
      </c>
      <c r="M112" s="239">
        <f t="shared" si="9"/>
        <v>-0.1</v>
      </c>
      <c r="N112" s="239">
        <f t="shared" si="9"/>
        <v>-0.1</v>
      </c>
      <c r="O112" s="239">
        <f t="shared" si="9"/>
        <v>0</v>
      </c>
      <c r="P112" s="239">
        <f t="shared" si="9"/>
        <v>0</v>
      </c>
      <c r="Q112" s="239">
        <f t="shared" si="9"/>
        <v>0</v>
      </c>
      <c r="R112" s="239">
        <f t="shared" si="9"/>
        <v>0</v>
      </c>
      <c r="S112" s="239">
        <f t="shared" si="9"/>
        <v>-14.5</v>
      </c>
      <c r="T112" s="239">
        <f t="shared" si="9"/>
        <v>-7.1</v>
      </c>
      <c r="U112" s="237"/>
    </row>
    <row r="113" spans="1:21" s="238" customFormat="1" ht="37.5" customHeight="1">
      <c r="A113" s="179"/>
      <c r="B113" s="331"/>
      <c r="C113" s="1227"/>
      <c r="D113" s="1227"/>
      <c r="E113" s="1227"/>
      <c r="F113" s="1227"/>
      <c r="G113" s="1227"/>
      <c r="H113" s="1227"/>
      <c r="I113" s="1227"/>
      <c r="J113" s="240" t="s">
        <v>217</v>
      </c>
      <c r="K113" s="241"/>
      <c r="L113" s="241"/>
      <c r="M113" s="241"/>
      <c r="N113" s="241"/>
      <c r="O113" s="241"/>
      <c r="P113" s="241"/>
      <c r="Q113" s="241"/>
      <c r="R113" s="241"/>
      <c r="S113" s="241"/>
      <c r="T113" s="241"/>
      <c r="U113" s="237"/>
    </row>
    <row r="114" spans="1:21" s="671" customFormat="1" ht="5.45" customHeight="1">
      <c r="B114" s="660"/>
      <c r="C114" s="672"/>
      <c r="D114" s="1260"/>
      <c r="E114" s="1260"/>
      <c r="F114" s="1260"/>
      <c r="G114" s="1260"/>
      <c r="H114" s="1260"/>
      <c r="I114" s="1260"/>
      <c r="J114" s="1260"/>
      <c r="K114" s="1260"/>
      <c r="L114" s="1260"/>
      <c r="M114" s="1260"/>
      <c r="N114" s="1260"/>
      <c r="O114" s="1260"/>
      <c r="P114" s="1260"/>
      <c r="Q114" s="1260"/>
      <c r="R114" s="1260"/>
      <c r="S114" s="1260"/>
      <c r="T114" s="1261"/>
    </row>
    <row r="115" spans="1:21" s="671" customFormat="1" ht="110.25" customHeight="1">
      <c r="B115" s="665"/>
      <c r="C115" s="673"/>
      <c r="D115" s="1243"/>
      <c r="E115" s="1243"/>
      <c r="F115" s="1243"/>
      <c r="G115" s="1243"/>
      <c r="H115" s="1243"/>
      <c r="I115" s="1243"/>
      <c r="J115" s="1243"/>
      <c r="K115" s="1243"/>
      <c r="L115" s="1243"/>
      <c r="M115" s="1243"/>
      <c r="N115" s="1243"/>
      <c r="O115" s="1243"/>
      <c r="P115" s="1243"/>
      <c r="Q115" s="1243"/>
      <c r="R115" s="1243"/>
      <c r="S115" s="1243"/>
      <c r="T115" s="1244"/>
    </row>
    <row r="116" spans="1:21" s="671" customFormat="1" ht="5.45" customHeight="1">
      <c r="B116" s="668"/>
      <c r="C116" s="674"/>
      <c r="D116" s="1245"/>
      <c r="E116" s="1245"/>
      <c r="F116" s="1245"/>
      <c r="G116" s="1245"/>
      <c r="H116" s="1245"/>
      <c r="I116" s="1245"/>
      <c r="J116" s="1245"/>
      <c r="K116" s="1245"/>
      <c r="L116" s="1245"/>
      <c r="M116" s="1245"/>
      <c r="N116" s="1245"/>
      <c r="O116" s="1245"/>
      <c r="P116" s="1245"/>
      <c r="Q116" s="1245"/>
      <c r="R116" s="1245"/>
      <c r="S116" s="1245"/>
      <c r="T116" s="1246"/>
    </row>
    <row r="117" spans="1:21" s="627" customFormat="1" ht="12.95" customHeight="1">
      <c r="A117" s="625"/>
      <c r="B117" s="1205" t="s">
        <v>211</v>
      </c>
      <c r="C117" s="1206"/>
      <c r="D117" s="1209" t="s">
        <v>170</v>
      </c>
      <c r="E117" s="1209"/>
      <c r="F117" s="1209"/>
      <c r="G117" s="1209"/>
      <c r="H117" s="1209"/>
      <c r="I117" s="1209"/>
      <c r="J117" s="1209"/>
      <c r="K117" s="1213" t="s">
        <v>977</v>
      </c>
      <c r="L117" s="1214"/>
      <c r="M117" s="1214"/>
      <c r="N117" s="1214"/>
      <c r="O117" s="1214"/>
      <c r="P117" s="1214"/>
      <c r="Q117" s="1214"/>
      <c r="R117" s="1214"/>
      <c r="S117" s="1215"/>
      <c r="T117" s="1216" t="s">
        <v>978</v>
      </c>
      <c r="U117" s="626"/>
    </row>
    <row r="118" spans="1:21" s="628" customFormat="1" ht="12.95" customHeight="1" thickBot="1">
      <c r="B118" s="1207"/>
      <c r="C118" s="1208"/>
      <c r="D118" s="1209"/>
      <c r="E118" s="1209"/>
      <c r="F118" s="1209"/>
      <c r="G118" s="1209"/>
      <c r="H118" s="1209"/>
      <c r="I118" s="1209"/>
      <c r="J118" s="1209"/>
      <c r="K118" s="629" t="s">
        <v>212</v>
      </c>
      <c r="L118" s="629" t="s">
        <v>213</v>
      </c>
      <c r="M118" s="629" t="s">
        <v>175</v>
      </c>
      <c r="N118" s="629" t="s">
        <v>176</v>
      </c>
      <c r="O118" s="629" t="s">
        <v>214</v>
      </c>
      <c r="P118" s="629" t="s">
        <v>177</v>
      </c>
      <c r="Q118" s="629" t="s">
        <v>178</v>
      </c>
      <c r="R118" s="629" t="s">
        <v>201</v>
      </c>
      <c r="S118" s="629" t="s">
        <v>215</v>
      </c>
      <c r="T118" s="1217"/>
      <c r="U118" s="630"/>
    </row>
    <row r="119" spans="1:21" s="628" customFormat="1" ht="14.45" customHeight="1" thickBot="1">
      <c r="B119" s="1247" t="s">
        <v>209</v>
      </c>
      <c r="C119" s="1248"/>
      <c r="D119" s="1264" t="s">
        <v>743</v>
      </c>
      <c r="E119" s="1265"/>
      <c r="F119" s="1265"/>
      <c r="G119" s="1265"/>
      <c r="H119" s="1265"/>
      <c r="I119" s="1265"/>
      <c r="J119" s="1265"/>
      <c r="K119" s="631"/>
      <c r="L119" s="632"/>
      <c r="M119" s="633"/>
      <c r="N119" s="632"/>
      <c r="O119" s="632"/>
      <c r="P119" s="632"/>
      <c r="Q119" s="632"/>
      <c r="R119" s="632"/>
      <c r="S119" s="632"/>
      <c r="T119" s="634"/>
      <c r="U119" s="635"/>
    </row>
    <row r="120" spans="1:21" s="628" customFormat="1" ht="14.45" customHeight="1">
      <c r="B120" s="1249"/>
      <c r="C120" s="1250"/>
      <c r="D120" s="1266"/>
      <c r="E120" s="1267"/>
      <c r="F120" s="1267"/>
      <c r="G120" s="1267"/>
      <c r="H120" s="1267"/>
      <c r="I120" s="1267"/>
      <c r="J120" s="1267"/>
      <c r="K120" s="636">
        <v>15.1</v>
      </c>
      <c r="L120" s="636">
        <v>27.3</v>
      </c>
      <c r="M120" s="637">
        <v>46.9</v>
      </c>
      <c r="N120" s="636">
        <v>9.5</v>
      </c>
      <c r="O120" s="636"/>
      <c r="P120" s="636"/>
      <c r="Q120" s="636"/>
      <c r="R120" s="636"/>
      <c r="S120" s="636">
        <v>0</v>
      </c>
      <c r="T120" s="636">
        <v>1.2</v>
      </c>
      <c r="U120" s="635"/>
    </row>
    <row r="121" spans="1:21" s="628" customFormat="1" ht="14.45" customHeight="1">
      <c r="B121" s="1251"/>
      <c r="C121" s="1252"/>
      <c r="D121" s="1268"/>
      <c r="E121" s="1269"/>
      <c r="F121" s="1269"/>
      <c r="G121" s="1269"/>
      <c r="H121" s="1269"/>
      <c r="I121" s="1269"/>
      <c r="J121" s="1269"/>
      <c r="K121" s="638">
        <v>14.5</v>
      </c>
      <c r="L121" s="638">
        <v>30.3</v>
      </c>
      <c r="M121" s="639">
        <v>44.9</v>
      </c>
      <c r="N121" s="638">
        <v>9.4</v>
      </c>
      <c r="O121" s="638"/>
      <c r="P121" s="638"/>
      <c r="Q121" s="638"/>
      <c r="R121" s="638"/>
      <c r="S121" s="638">
        <v>0</v>
      </c>
      <c r="T121" s="638">
        <v>0.9</v>
      </c>
      <c r="U121" s="635"/>
    </row>
    <row r="122" spans="1:21" s="238" customFormat="1" ht="14.45" customHeight="1">
      <c r="A122" s="179"/>
      <c r="B122" s="331"/>
      <c r="C122" s="1226" t="s">
        <v>216</v>
      </c>
      <c r="D122" s="1226"/>
      <c r="E122" s="1226"/>
      <c r="F122" s="1226"/>
      <c r="G122" s="1226"/>
      <c r="H122" s="1226"/>
      <c r="I122" s="1226"/>
      <c r="J122" s="332"/>
      <c r="K122" s="239">
        <f>K119-K121</f>
        <v>-14.5</v>
      </c>
      <c r="L122" s="239">
        <f t="shared" ref="L122:T122" si="10">L119-L121</f>
        <v>-30.3</v>
      </c>
      <c r="M122" s="239">
        <f t="shared" si="10"/>
        <v>-44.9</v>
      </c>
      <c r="N122" s="239">
        <f t="shared" si="10"/>
        <v>-9.4</v>
      </c>
      <c r="O122" s="239">
        <f t="shared" si="10"/>
        <v>0</v>
      </c>
      <c r="P122" s="239">
        <f t="shared" si="10"/>
        <v>0</v>
      </c>
      <c r="Q122" s="239">
        <f t="shared" si="10"/>
        <v>0</v>
      </c>
      <c r="R122" s="239">
        <f t="shared" si="10"/>
        <v>0</v>
      </c>
      <c r="S122" s="239">
        <f t="shared" si="10"/>
        <v>0</v>
      </c>
      <c r="T122" s="239">
        <f t="shared" si="10"/>
        <v>-0.9</v>
      </c>
      <c r="U122" s="237"/>
    </row>
    <row r="123" spans="1:21" s="238" customFormat="1" ht="37.5" customHeight="1">
      <c r="A123" s="179"/>
      <c r="B123" s="331"/>
      <c r="C123" s="1227"/>
      <c r="D123" s="1227"/>
      <c r="E123" s="1227"/>
      <c r="F123" s="1227"/>
      <c r="G123" s="1227"/>
      <c r="H123" s="1227"/>
      <c r="I123" s="1227"/>
      <c r="J123" s="240" t="s">
        <v>217</v>
      </c>
      <c r="K123" s="241"/>
      <c r="L123" s="241"/>
      <c r="M123" s="241"/>
      <c r="N123" s="241"/>
      <c r="O123" s="241"/>
      <c r="P123" s="241"/>
      <c r="Q123" s="241"/>
      <c r="R123" s="241"/>
      <c r="S123" s="241"/>
      <c r="T123" s="241"/>
      <c r="U123" s="237"/>
    </row>
    <row r="124" spans="1:21" s="671" customFormat="1" ht="5.45" customHeight="1">
      <c r="B124" s="660"/>
      <c r="C124" s="672"/>
      <c r="D124" s="1260"/>
      <c r="E124" s="1260"/>
      <c r="F124" s="1260"/>
      <c r="G124" s="1260"/>
      <c r="H124" s="1260"/>
      <c r="I124" s="1260"/>
      <c r="J124" s="1260"/>
      <c r="K124" s="1260"/>
      <c r="L124" s="1260"/>
      <c r="M124" s="1260"/>
      <c r="N124" s="1260"/>
      <c r="O124" s="1260"/>
      <c r="P124" s="1260"/>
      <c r="Q124" s="1260"/>
      <c r="R124" s="1260"/>
      <c r="S124" s="1260"/>
      <c r="T124" s="1261"/>
    </row>
    <row r="125" spans="1:21" s="671" customFormat="1" ht="95.25" customHeight="1">
      <c r="B125" s="665"/>
      <c r="C125" s="673"/>
      <c r="D125" s="1243"/>
      <c r="E125" s="1243"/>
      <c r="F125" s="1243"/>
      <c r="G125" s="1243"/>
      <c r="H125" s="1243"/>
      <c r="I125" s="1243"/>
      <c r="J125" s="1243"/>
      <c r="K125" s="1243"/>
      <c r="L125" s="1243"/>
      <c r="M125" s="1243"/>
      <c r="N125" s="1243"/>
      <c r="O125" s="1243"/>
      <c r="P125" s="1243"/>
      <c r="Q125" s="1243"/>
      <c r="R125" s="1243"/>
      <c r="S125" s="1243"/>
      <c r="T125" s="1244"/>
    </row>
    <row r="126" spans="1:21" s="671" customFormat="1" ht="5.45" customHeight="1">
      <c r="B126" s="668"/>
      <c r="C126" s="674"/>
      <c r="D126" s="1245"/>
      <c r="E126" s="1245"/>
      <c r="F126" s="1245"/>
      <c r="G126" s="1245"/>
      <c r="H126" s="1245"/>
      <c r="I126" s="1245"/>
      <c r="J126" s="1245"/>
      <c r="K126" s="1245"/>
      <c r="L126" s="1245"/>
      <c r="M126" s="1245"/>
      <c r="N126" s="1245"/>
      <c r="O126" s="1245"/>
      <c r="P126" s="1245"/>
      <c r="Q126" s="1245"/>
      <c r="R126" s="1245"/>
      <c r="S126" s="1245"/>
      <c r="T126" s="1246"/>
    </row>
    <row r="127" spans="1:21" s="627" customFormat="1" ht="12.95" customHeight="1">
      <c r="A127" s="625"/>
      <c r="B127" s="1205" t="s">
        <v>211</v>
      </c>
      <c r="C127" s="1206"/>
      <c r="D127" s="1209" t="s">
        <v>170</v>
      </c>
      <c r="E127" s="1209"/>
      <c r="F127" s="1209"/>
      <c r="G127" s="1209"/>
      <c r="H127" s="1209"/>
      <c r="I127" s="1209"/>
      <c r="J127" s="1209"/>
      <c r="K127" s="1213" t="s">
        <v>977</v>
      </c>
      <c r="L127" s="1214"/>
      <c r="M127" s="1214"/>
      <c r="N127" s="1214"/>
      <c r="O127" s="1214"/>
      <c r="P127" s="1214"/>
      <c r="Q127" s="1214"/>
      <c r="R127" s="1214"/>
      <c r="S127" s="1215"/>
      <c r="T127" s="1216" t="s">
        <v>978</v>
      </c>
      <c r="U127" s="626"/>
    </row>
    <row r="128" spans="1:21" s="628" customFormat="1" ht="12.95" customHeight="1" thickBot="1">
      <c r="B128" s="1207"/>
      <c r="C128" s="1208"/>
      <c r="D128" s="1209"/>
      <c r="E128" s="1209"/>
      <c r="F128" s="1209"/>
      <c r="G128" s="1209"/>
      <c r="H128" s="1209"/>
      <c r="I128" s="1209"/>
      <c r="J128" s="1209"/>
      <c r="K128" s="629" t="s">
        <v>212</v>
      </c>
      <c r="L128" s="629" t="s">
        <v>213</v>
      </c>
      <c r="M128" s="629" t="s">
        <v>175</v>
      </c>
      <c r="N128" s="629" t="s">
        <v>176</v>
      </c>
      <c r="O128" s="629" t="s">
        <v>214</v>
      </c>
      <c r="P128" s="629" t="s">
        <v>177</v>
      </c>
      <c r="Q128" s="629" t="s">
        <v>178</v>
      </c>
      <c r="R128" s="629" t="s">
        <v>201</v>
      </c>
      <c r="S128" s="629" t="s">
        <v>215</v>
      </c>
      <c r="T128" s="1217"/>
      <c r="U128" s="630"/>
    </row>
    <row r="129" spans="1:21" s="628" customFormat="1" ht="14.45" customHeight="1" thickBot="1">
      <c r="B129" s="1247" t="s">
        <v>210</v>
      </c>
      <c r="C129" s="1248"/>
      <c r="D129" s="1253" t="s">
        <v>1056</v>
      </c>
      <c r="E129" s="1254"/>
      <c r="F129" s="1254"/>
      <c r="G129" s="1254"/>
      <c r="H129" s="1254"/>
      <c r="I129" s="1254"/>
      <c r="J129" s="1270"/>
      <c r="K129" s="679"/>
      <c r="L129" s="632"/>
      <c r="M129" s="632"/>
      <c r="N129" s="632"/>
      <c r="O129" s="632"/>
      <c r="P129" s="632"/>
      <c r="Q129" s="632"/>
      <c r="R129" s="632"/>
      <c r="S129" s="632"/>
      <c r="T129" s="634"/>
      <c r="U129" s="635"/>
    </row>
    <row r="130" spans="1:21" s="628" customFormat="1" ht="14.45" customHeight="1">
      <c r="B130" s="1249"/>
      <c r="C130" s="1250"/>
      <c r="D130" s="1256"/>
      <c r="E130" s="1257"/>
      <c r="F130" s="1257"/>
      <c r="G130" s="1257"/>
      <c r="H130" s="1257"/>
      <c r="I130" s="1257"/>
      <c r="J130" s="1258"/>
      <c r="K130" s="677">
        <v>53.6</v>
      </c>
      <c r="L130" s="636">
        <v>9.6</v>
      </c>
      <c r="M130" s="636">
        <v>2.6</v>
      </c>
      <c r="N130" s="636">
        <v>0.8</v>
      </c>
      <c r="O130" s="636"/>
      <c r="P130" s="636"/>
      <c r="Q130" s="636"/>
      <c r="R130" s="636"/>
      <c r="S130" s="636">
        <v>20.3</v>
      </c>
      <c r="T130" s="636">
        <v>13.1</v>
      </c>
      <c r="U130" s="635"/>
    </row>
    <row r="131" spans="1:21" s="628" customFormat="1" ht="14.45" customHeight="1">
      <c r="B131" s="1251"/>
      <c r="C131" s="1252"/>
      <c r="D131" s="1082"/>
      <c r="E131" s="1083"/>
      <c r="F131" s="1083"/>
      <c r="G131" s="1083"/>
      <c r="H131" s="1083"/>
      <c r="I131" s="1083"/>
      <c r="J131" s="1084"/>
      <c r="K131" s="678">
        <v>56.8</v>
      </c>
      <c r="L131" s="638">
        <v>9.6999999999999993</v>
      </c>
      <c r="M131" s="638">
        <v>2.7</v>
      </c>
      <c r="N131" s="638">
        <v>1</v>
      </c>
      <c r="O131" s="638"/>
      <c r="P131" s="638"/>
      <c r="Q131" s="638"/>
      <c r="R131" s="638"/>
      <c r="S131" s="638">
        <v>19.3</v>
      </c>
      <c r="T131" s="638">
        <v>10.4</v>
      </c>
      <c r="U131" s="635"/>
    </row>
    <row r="132" spans="1:21" s="238" customFormat="1" ht="14.45" customHeight="1">
      <c r="A132" s="179"/>
      <c r="B132" s="331"/>
      <c r="C132" s="1226" t="s">
        <v>216</v>
      </c>
      <c r="D132" s="1259"/>
      <c r="E132" s="1259"/>
      <c r="F132" s="1259"/>
      <c r="G132" s="1259"/>
      <c r="H132" s="1259"/>
      <c r="I132" s="1259"/>
      <c r="J132" s="332"/>
      <c r="K132" s="239">
        <f>K129-K131</f>
        <v>-56.8</v>
      </c>
      <c r="L132" s="239">
        <f t="shared" ref="L132:T132" si="11">L129-L131</f>
        <v>-9.6999999999999993</v>
      </c>
      <c r="M132" s="239">
        <f t="shared" si="11"/>
        <v>-2.7</v>
      </c>
      <c r="N132" s="239">
        <f t="shared" si="11"/>
        <v>-1</v>
      </c>
      <c r="O132" s="239">
        <f t="shared" si="11"/>
        <v>0</v>
      </c>
      <c r="P132" s="239">
        <f t="shared" si="11"/>
        <v>0</v>
      </c>
      <c r="Q132" s="239">
        <f t="shared" si="11"/>
        <v>0</v>
      </c>
      <c r="R132" s="239">
        <f t="shared" si="11"/>
        <v>0</v>
      </c>
      <c r="S132" s="239">
        <f t="shared" si="11"/>
        <v>-19.3</v>
      </c>
      <c r="T132" s="239">
        <f t="shared" si="11"/>
        <v>-10.4</v>
      </c>
      <c r="U132" s="237"/>
    </row>
    <row r="133" spans="1:21" s="238" customFormat="1" ht="37.5" customHeight="1">
      <c r="A133" s="179"/>
      <c r="B133" s="331"/>
      <c r="C133" s="1227"/>
      <c r="D133" s="1227"/>
      <c r="E133" s="1227"/>
      <c r="F133" s="1227"/>
      <c r="G133" s="1227"/>
      <c r="H133" s="1227"/>
      <c r="I133" s="1227"/>
      <c r="J133" s="240" t="s">
        <v>217</v>
      </c>
      <c r="K133" s="241"/>
      <c r="L133" s="241"/>
      <c r="M133" s="241"/>
      <c r="N133" s="241"/>
      <c r="O133" s="241"/>
      <c r="P133" s="241"/>
      <c r="Q133" s="241"/>
      <c r="R133" s="241"/>
      <c r="S133" s="241"/>
      <c r="T133" s="241"/>
      <c r="U133" s="237"/>
    </row>
    <row r="134" spans="1:21" s="671" customFormat="1" ht="5.45" customHeight="1">
      <c r="B134" s="660"/>
      <c r="C134" s="672"/>
      <c r="D134" s="1260"/>
      <c r="E134" s="1260"/>
      <c r="F134" s="1260"/>
      <c r="G134" s="1260"/>
      <c r="H134" s="1260"/>
      <c r="I134" s="1260"/>
      <c r="J134" s="1260"/>
      <c r="K134" s="1260"/>
      <c r="L134" s="1260"/>
      <c r="M134" s="1260"/>
      <c r="N134" s="1260"/>
      <c r="O134" s="1260"/>
      <c r="P134" s="1260"/>
      <c r="Q134" s="1260"/>
      <c r="R134" s="1260"/>
      <c r="S134" s="1260"/>
      <c r="T134" s="1261"/>
    </row>
    <row r="135" spans="1:21" s="671" customFormat="1" ht="95.25" customHeight="1">
      <c r="B135" s="665"/>
      <c r="C135" s="673"/>
      <c r="D135" s="1243"/>
      <c r="E135" s="1243"/>
      <c r="F135" s="1243"/>
      <c r="G135" s="1243"/>
      <c r="H135" s="1243"/>
      <c r="I135" s="1243"/>
      <c r="J135" s="1243"/>
      <c r="K135" s="1243"/>
      <c r="L135" s="1243"/>
      <c r="M135" s="1243"/>
      <c r="N135" s="1243"/>
      <c r="O135" s="1243"/>
      <c r="P135" s="1243"/>
      <c r="Q135" s="1243"/>
      <c r="R135" s="1243"/>
      <c r="S135" s="1243"/>
      <c r="T135" s="1244"/>
    </row>
    <row r="136" spans="1:21" s="671" customFormat="1" ht="5.45" customHeight="1">
      <c r="B136" s="668"/>
      <c r="C136" s="674"/>
      <c r="D136" s="1245"/>
      <c r="E136" s="1245"/>
      <c r="F136" s="1245"/>
      <c r="G136" s="1245"/>
      <c r="H136" s="1245"/>
      <c r="I136" s="1245"/>
      <c r="J136" s="1245"/>
      <c r="K136" s="1245"/>
      <c r="L136" s="1245"/>
      <c r="M136" s="1245"/>
      <c r="N136" s="1245"/>
      <c r="O136" s="1245"/>
      <c r="P136" s="1245"/>
      <c r="Q136" s="1245"/>
      <c r="R136" s="1245"/>
      <c r="S136" s="1245"/>
      <c r="T136" s="1246"/>
    </row>
    <row r="137" spans="1:21" s="627" customFormat="1" ht="12.95" customHeight="1">
      <c r="A137" s="625"/>
      <c r="B137" s="1205" t="s">
        <v>211</v>
      </c>
      <c r="C137" s="1206"/>
      <c r="D137" s="1209" t="s">
        <v>170</v>
      </c>
      <c r="E137" s="1209"/>
      <c r="F137" s="1209"/>
      <c r="G137" s="1209"/>
      <c r="H137" s="1209"/>
      <c r="I137" s="1209"/>
      <c r="J137" s="1209"/>
      <c r="K137" s="1213" t="s">
        <v>977</v>
      </c>
      <c r="L137" s="1214"/>
      <c r="M137" s="1214"/>
      <c r="N137" s="1214"/>
      <c r="O137" s="1214"/>
      <c r="P137" s="1214"/>
      <c r="Q137" s="1214"/>
      <c r="R137" s="1214"/>
      <c r="S137" s="1215"/>
      <c r="T137" s="1216" t="s">
        <v>978</v>
      </c>
      <c r="U137" s="626"/>
    </row>
    <row r="138" spans="1:21" s="628" customFormat="1" ht="12.95" customHeight="1" thickBot="1">
      <c r="B138" s="1207"/>
      <c r="C138" s="1208"/>
      <c r="D138" s="1209"/>
      <c r="E138" s="1209"/>
      <c r="F138" s="1209"/>
      <c r="G138" s="1209"/>
      <c r="H138" s="1209"/>
      <c r="I138" s="1209"/>
      <c r="J138" s="1209"/>
      <c r="K138" s="629" t="s">
        <v>212</v>
      </c>
      <c r="L138" s="629" t="s">
        <v>213</v>
      </c>
      <c r="M138" s="629" t="s">
        <v>175</v>
      </c>
      <c r="N138" s="629" t="s">
        <v>176</v>
      </c>
      <c r="O138" s="629" t="s">
        <v>214</v>
      </c>
      <c r="P138" s="629" t="s">
        <v>177</v>
      </c>
      <c r="Q138" s="629" t="s">
        <v>178</v>
      </c>
      <c r="R138" s="629" t="s">
        <v>201</v>
      </c>
      <c r="S138" s="629" t="s">
        <v>215</v>
      </c>
      <c r="T138" s="1217"/>
      <c r="U138" s="630"/>
    </row>
    <row r="139" spans="1:21" s="628" customFormat="1" ht="14.45" customHeight="1" thickBot="1">
      <c r="B139" s="1247" t="s">
        <v>195</v>
      </c>
      <c r="C139" s="1248"/>
      <c r="D139" s="1264" t="s">
        <v>1057</v>
      </c>
      <c r="E139" s="1265"/>
      <c r="F139" s="1265"/>
      <c r="G139" s="1265"/>
      <c r="H139" s="1265"/>
      <c r="I139" s="1265"/>
      <c r="J139" s="1265"/>
      <c r="K139" s="631"/>
      <c r="L139" s="632"/>
      <c r="M139" s="632"/>
      <c r="N139" s="632"/>
      <c r="O139" s="633"/>
      <c r="P139" s="632"/>
      <c r="Q139" s="632"/>
      <c r="R139" s="632"/>
      <c r="S139" s="632"/>
      <c r="T139" s="634"/>
      <c r="U139" s="635"/>
    </row>
    <row r="140" spans="1:21" s="628" customFormat="1" ht="14.45" customHeight="1">
      <c r="B140" s="1249"/>
      <c r="C140" s="1250"/>
      <c r="D140" s="1266"/>
      <c r="E140" s="1267"/>
      <c r="F140" s="1267"/>
      <c r="G140" s="1267"/>
      <c r="H140" s="1267"/>
      <c r="I140" s="1267"/>
      <c r="J140" s="1267"/>
      <c r="K140" s="636">
        <v>2.5</v>
      </c>
      <c r="L140" s="636">
        <v>3.2</v>
      </c>
      <c r="M140" s="636">
        <v>15.5</v>
      </c>
      <c r="N140" s="636">
        <v>19.8</v>
      </c>
      <c r="O140" s="637">
        <v>57.5</v>
      </c>
      <c r="P140" s="636"/>
      <c r="Q140" s="636"/>
      <c r="R140" s="636"/>
      <c r="S140" s="636">
        <v>0.1</v>
      </c>
      <c r="T140" s="636">
        <v>1.3</v>
      </c>
      <c r="U140" s="635"/>
    </row>
    <row r="141" spans="1:21" s="628" customFormat="1" ht="14.45" customHeight="1">
      <c r="B141" s="1251"/>
      <c r="C141" s="1252"/>
      <c r="D141" s="1268"/>
      <c r="E141" s="1269"/>
      <c r="F141" s="1269"/>
      <c r="G141" s="1269"/>
      <c r="H141" s="1269"/>
      <c r="I141" s="1269"/>
      <c r="J141" s="1269"/>
      <c r="K141" s="638">
        <v>2.5</v>
      </c>
      <c r="L141" s="638">
        <v>2.7</v>
      </c>
      <c r="M141" s="638">
        <v>15.3</v>
      </c>
      <c r="N141" s="638">
        <v>19.399999999999999</v>
      </c>
      <c r="O141" s="639">
        <v>59.1</v>
      </c>
      <c r="P141" s="638"/>
      <c r="Q141" s="638"/>
      <c r="R141" s="638"/>
      <c r="S141" s="638">
        <v>0.1</v>
      </c>
      <c r="T141" s="638">
        <v>1</v>
      </c>
      <c r="U141" s="635"/>
    </row>
    <row r="142" spans="1:21" s="238" customFormat="1" ht="14.45" customHeight="1">
      <c r="A142" s="179"/>
      <c r="B142" s="331"/>
      <c r="C142" s="1226" t="s">
        <v>216</v>
      </c>
      <c r="D142" s="1226"/>
      <c r="E142" s="1226"/>
      <c r="F142" s="1226"/>
      <c r="G142" s="1226"/>
      <c r="H142" s="1226"/>
      <c r="I142" s="1226"/>
      <c r="J142" s="332"/>
      <c r="K142" s="239">
        <f>K139-K141</f>
        <v>-2.5</v>
      </c>
      <c r="L142" s="239">
        <f t="shared" ref="L142:T142" si="12">L139-L141</f>
        <v>-2.7</v>
      </c>
      <c r="M142" s="239">
        <f t="shared" si="12"/>
        <v>-15.3</v>
      </c>
      <c r="N142" s="239">
        <f t="shared" si="12"/>
        <v>-19.399999999999999</v>
      </c>
      <c r="O142" s="239">
        <f t="shared" si="12"/>
        <v>-59.1</v>
      </c>
      <c r="P142" s="239">
        <f t="shared" si="12"/>
        <v>0</v>
      </c>
      <c r="Q142" s="239">
        <f t="shared" si="12"/>
        <v>0</v>
      </c>
      <c r="R142" s="239">
        <f t="shared" si="12"/>
        <v>0</v>
      </c>
      <c r="S142" s="239">
        <f t="shared" si="12"/>
        <v>-0.1</v>
      </c>
      <c r="T142" s="239">
        <f t="shared" si="12"/>
        <v>-1</v>
      </c>
      <c r="U142" s="237"/>
    </row>
    <row r="143" spans="1:21" s="238" customFormat="1" ht="37.5" customHeight="1">
      <c r="A143" s="179"/>
      <c r="B143" s="331"/>
      <c r="C143" s="1227"/>
      <c r="D143" s="1227"/>
      <c r="E143" s="1227"/>
      <c r="F143" s="1227"/>
      <c r="G143" s="1227"/>
      <c r="H143" s="1227"/>
      <c r="I143" s="1227"/>
      <c r="J143" s="240" t="s">
        <v>217</v>
      </c>
      <c r="K143" s="241"/>
      <c r="L143" s="241"/>
      <c r="M143" s="241"/>
      <c r="N143" s="241"/>
      <c r="O143" s="241"/>
      <c r="P143" s="241"/>
      <c r="Q143" s="241"/>
      <c r="R143" s="241"/>
      <c r="S143" s="241"/>
      <c r="T143" s="241"/>
      <c r="U143" s="237"/>
    </row>
    <row r="144" spans="1:21" s="671" customFormat="1" ht="5.45" customHeight="1">
      <c r="B144" s="660"/>
      <c r="C144" s="672"/>
      <c r="D144" s="1260"/>
      <c r="E144" s="1260"/>
      <c r="F144" s="1260"/>
      <c r="G144" s="1260"/>
      <c r="H144" s="1260"/>
      <c r="I144" s="1260"/>
      <c r="J144" s="1260"/>
      <c r="K144" s="1260"/>
      <c r="L144" s="1260"/>
      <c r="M144" s="1260"/>
      <c r="N144" s="1260"/>
      <c r="O144" s="1260"/>
      <c r="P144" s="1260"/>
      <c r="Q144" s="1260"/>
      <c r="R144" s="1260"/>
      <c r="S144" s="1260"/>
      <c r="T144" s="1261"/>
    </row>
    <row r="145" spans="1:21" s="671" customFormat="1" ht="110.25" customHeight="1">
      <c r="B145" s="665"/>
      <c r="C145" s="673"/>
      <c r="D145" s="1243"/>
      <c r="E145" s="1243"/>
      <c r="F145" s="1243"/>
      <c r="G145" s="1243"/>
      <c r="H145" s="1243"/>
      <c r="I145" s="1243"/>
      <c r="J145" s="1243"/>
      <c r="K145" s="1243"/>
      <c r="L145" s="1243"/>
      <c r="M145" s="1243"/>
      <c r="N145" s="1243"/>
      <c r="O145" s="1243"/>
      <c r="P145" s="1243"/>
      <c r="Q145" s="1243"/>
      <c r="R145" s="1243"/>
      <c r="S145" s="1243"/>
      <c r="T145" s="1244"/>
    </row>
    <row r="146" spans="1:21" s="671" customFormat="1" ht="5.45" customHeight="1">
      <c r="B146" s="668"/>
      <c r="C146" s="674"/>
      <c r="D146" s="1245"/>
      <c r="E146" s="1245"/>
      <c r="F146" s="1245"/>
      <c r="G146" s="1245"/>
      <c r="H146" s="1245"/>
      <c r="I146" s="1245"/>
      <c r="J146" s="1245"/>
      <c r="K146" s="1245"/>
      <c r="L146" s="1245"/>
      <c r="M146" s="1245"/>
      <c r="N146" s="1245"/>
      <c r="O146" s="1245"/>
      <c r="P146" s="1245"/>
      <c r="Q146" s="1245"/>
      <c r="R146" s="1245"/>
      <c r="S146" s="1245"/>
      <c r="T146" s="1246"/>
    </row>
    <row r="147" spans="1:21" s="627" customFormat="1" ht="12.95" customHeight="1">
      <c r="A147" s="625"/>
      <c r="B147" s="1205" t="s">
        <v>211</v>
      </c>
      <c r="C147" s="1206"/>
      <c r="D147" s="1209" t="s">
        <v>170</v>
      </c>
      <c r="E147" s="1209"/>
      <c r="F147" s="1209"/>
      <c r="G147" s="1209"/>
      <c r="H147" s="1209"/>
      <c r="I147" s="1209"/>
      <c r="J147" s="1209"/>
      <c r="K147" s="1213" t="s">
        <v>977</v>
      </c>
      <c r="L147" s="1214"/>
      <c r="M147" s="1214"/>
      <c r="N147" s="1214"/>
      <c r="O147" s="1214"/>
      <c r="P147" s="1214"/>
      <c r="Q147" s="1214"/>
      <c r="R147" s="1214"/>
      <c r="S147" s="1215"/>
      <c r="T147" s="1216" t="s">
        <v>978</v>
      </c>
      <c r="U147" s="626"/>
    </row>
    <row r="148" spans="1:21" s="628" customFormat="1" ht="12.95" customHeight="1" thickBot="1">
      <c r="B148" s="1207"/>
      <c r="C148" s="1208"/>
      <c r="D148" s="1209"/>
      <c r="E148" s="1209"/>
      <c r="F148" s="1209"/>
      <c r="G148" s="1209"/>
      <c r="H148" s="1209"/>
      <c r="I148" s="1209"/>
      <c r="J148" s="1209"/>
      <c r="K148" s="629" t="s">
        <v>212</v>
      </c>
      <c r="L148" s="629" t="s">
        <v>213</v>
      </c>
      <c r="M148" s="629" t="s">
        <v>175</v>
      </c>
      <c r="N148" s="629" t="s">
        <v>176</v>
      </c>
      <c r="O148" s="629" t="s">
        <v>214</v>
      </c>
      <c r="P148" s="629" t="s">
        <v>177</v>
      </c>
      <c r="Q148" s="629" t="s">
        <v>178</v>
      </c>
      <c r="R148" s="629" t="s">
        <v>201</v>
      </c>
      <c r="S148" s="629" t="s">
        <v>215</v>
      </c>
      <c r="T148" s="1217"/>
      <c r="U148" s="630"/>
    </row>
    <row r="149" spans="1:21" s="628" customFormat="1" ht="14.45" customHeight="1" thickBot="1">
      <c r="B149" s="1247" t="s">
        <v>196</v>
      </c>
      <c r="C149" s="1248"/>
      <c r="D149" s="1253" t="s">
        <v>1058</v>
      </c>
      <c r="E149" s="1254"/>
      <c r="F149" s="1254"/>
      <c r="G149" s="1255"/>
      <c r="H149" s="1255"/>
      <c r="I149" s="1255"/>
      <c r="J149" s="1255"/>
      <c r="K149" s="655"/>
      <c r="L149" s="632"/>
      <c r="M149" s="632"/>
      <c r="N149" s="632"/>
      <c r="O149" s="632"/>
      <c r="P149" s="632"/>
      <c r="Q149" s="632"/>
      <c r="R149" s="632"/>
      <c r="S149" s="632"/>
      <c r="T149" s="634"/>
      <c r="U149" s="635"/>
    </row>
    <row r="150" spans="1:21" s="628" customFormat="1" ht="14.45" customHeight="1">
      <c r="B150" s="1249"/>
      <c r="C150" s="1250"/>
      <c r="D150" s="1256"/>
      <c r="E150" s="1257"/>
      <c r="F150" s="1257"/>
      <c r="G150" s="1257"/>
      <c r="H150" s="1257"/>
      <c r="I150" s="1257"/>
      <c r="J150" s="1257"/>
      <c r="K150" s="637">
        <v>53.2</v>
      </c>
      <c r="L150" s="636">
        <v>32.9</v>
      </c>
      <c r="M150" s="636">
        <v>6.7</v>
      </c>
      <c r="N150" s="636">
        <v>2.9</v>
      </c>
      <c r="O150" s="636">
        <v>1</v>
      </c>
      <c r="P150" s="636"/>
      <c r="Q150" s="636"/>
      <c r="R150" s="636"/>
      <c r="S150" s="636">
        <v>0.9</v>
      </c>
      <c r="T150" s="636">
        <v>2.4</v>
      </c>
      <c r="U150" s="635"/>
    </row>
    <row r="151" spans="1:21" s="628" customFormat="1" ht="14.45" customHeight="1">
      <c r="B151" s="1251"/>
      <c r="C151" s="1252"/>
      <c r="D151" s="1082"/>
      <c r="E151" s="1083"/>
      <c r="F151" s="1083"/>
      <c r="G151" s="1083"/>
      <c r="H151" s="1083"/>
      <c r="I151" s="1083"/>
      <c r="J151" s="1083"/>
      <c r="K151" s="639">
        <v>54.5</v>
      </c>
      <c r="L151" s="638">
        <v>33.700000000000003</v>
      </c>
      <c r="M151" s="638">
        <v>5.5</v>
      </c>
      <c r="N151" s="638">
        <v>1.9</v>
      </c>
      <c r="O151" s="638">
        <v>1.4</v>
      </c>
      <c r="P151" s="638"/>
      <c r="Q151" s="638"/>
      <c r="R151" s="638"/>
      <c r="S151" s="638">
        <v>0.9</v>
      </c>
      <c r="T151" s="638">
        <v>2.2000000000000002</v>
      </c>
      <c r="U151" s="635"/>
    </row>
    <row r="152" spans="1:21" s="238" customFormat="1" ht="14.45" customHeight="1">
      <c r="A152" s="179"/>
      <c r="B152" s="331"/>
      <c r="C152" s="1226" t="s">
        <v>216</v>
      </c>
      <c r="D152" s="1259"/>
      <c r="E152" s="1259"/>
      <c r="F152" s="1259"/>
      <c r="G152" s="1259"/>
      <c r="H152" s="1259"/>
      <c r="I152" s="1259"/>
      <c r="J152" s="332"/>
      <c r="K152" s="239">
        <f>K149-K151</f>
        <v>-54.5</v>
      </c>
      <c r="L152" s="239">
        <f t="shared" ref="L152:T152" si="13">L149-L151</f>
        <v>-33.700000000000003</v>
      </c>
      <c r="M152" s="239">
        <f t="shared" si="13"/>
        <v>-5.5</v>
      </c>
      <c r="N152" s="239">
        <f t="shared" si="13"/>
        <v>-1.9</v>
      </c>
      <c r="O152" s="239">
        <f t="shared" si="13"/>
        <v>-1.4</v>
      </c>
      <c r="P152" s="239">
        <f t="shared" si="13"/>
        <v>0</v>
      </c>
      <c r="Q152" s="239">
        <f t="shared" si="13"/>
        <v>0</v>
      </c>
      <c r="R152" s="239">
        <f t="shared" si="13"/>
        <v>0</v>
      </c>
      <c r="S152" s="239">
        <f t="shared" si="13"/>
        <v>-0.9</v>
      </c>
      <c r="T152" s="239">
        <f t="shared" si="13"/>
        <v>-2.2000000000000002</v>
      </c>
      <c r="U152" s="237"/>
    </row>
    <row r="153" spans="1:21" s="238" customFormat="1" ht="37.5" customHeight="1">
      <c r="A153" s="179"/>
      <c r="B153" s="331"/>
      <c r="C153" s="1227"/>
      <c r="D153" s="1227"/>
      <c r="E153" s="1227"/>
      <c r="F153" s="1227"/>
      <c r="G153" s="1227"/>
      <c r="H153" s="1227"/>
      <c r="I153" s="1227"/>
      <c r="J153" s="240" t="s">
        <v>217</v>
      </c>
      <c r="K153" s="241"/>
      <c r="L153" s="241"/>
      <c r="M153" s="241"/>
      <c r="N153" s="241"/>
      <c r="O153" s="241"/>
      <c r="P153" s="241"/>
      <c r="Q153" s="241"/>
      <c r="R153" s="241"/>
      <c r="S153" s="241"/>
      <c r="T153" s="241"/>
      <c r="U153" s="237"/>
    </row>
    <row r="154" spans="1:21" s="671" customFormat="1" ht="5.45" customHeight="1">
      <c r="B154" s="660"/>
      <c r="C154" s="672"/>
      <c r="D154" s="1260"/>
      <c r="E154" s="1260"/>
      <c r="F154" s="1260"/>
      <c r="G154" s="1260"/>
      <c r="H154" s="1260"/>
      <c r="I154" s="1260"/>
      <c r="J154" s="1260"/>
      <c r="K154" s="1260"/>
      <c r="L154" s="1260"/>
      <c r="M154" s="1260"/>
      <c r="N154" s="1260"/>
      <c r="O154" s="1260"/>
      <c r="P154" s="1260"/>
      <c r="Q154" s="1260"/>
      <c r="R154" s="1260"/>
      <c r="S154" s="1260"/>
      <c r="T154" s="1261"/>
    </row>
    <row r="155" spans="1:21" s="671" customFormat="1" ht="131.25" customHeight="1">
      <c r="B155" s="665"/>
      <c r="C155" s="673"/>
      <c r="D155" s="1243"/>
      <c r="E155" s="1243"/>
      <c r="F155" s="1243"/>
      <c r="G155" s="1243"/>
      <c r="H155" s="1243"/>
      <c r="I155" s="1243"/>
      <c r="J155" s="1243"/>
      <c r="K155" s="1243"/>
      <c r="L155" s="1243"/>
      <c r="M155" s="1243"/>
      <c r="N155" s="1243"/>
      <c r="O155" s="1243"/>
      <c r="P155" s="1243"/>
      <c r="Q155" s="1243"/>
      <c r="R155" s="1243"/>
      <c r="S155" s="1243"/>
      <c r="T155" s="1244"/>
    </row>
    <row r="156" spans="1:21" s="671" customFormat="1" ht="5.45" customHeight="1">
      <c r="B156" s="668"/>
      <c r="C156" s="674"/>
      <c r="D156" s="1245"/>
      <c r="E156" s="1245"/>
      <c r="F156" s="1245"/>
      <c r="G156" s="1245"/>
      <c r="H156" s="1245"/>
      <c r="I156" s="1245"/>
      <c r="J156" s="1245"/>
      <c r="K156" s="1245"/>
      <c r="L156" s="1245"/>
      <c r="M156" s="1245"/>
      <c r="N156" s="1245"/>
      <c r="O156" s="1245"/>
      <c r="P156" s="1245"/>
      <c r="Q156" s="1245"/>
      <c r="R156" s="1245"/>
      <c r="S156" s="1245"/>
      <c r="T156" s="1246"/>
    </row>
    <row r="157" spans="1:21" s="627" customFormat="1" ht="12.95" customHeight="1">
      <c r="A157" s="625"/>
      <c r="B157" s="1205" t="s">
        <v>211</v>
      </c>
      <c r="C157" s="1206"/>
      <c r="D157" s="1209" t="s">
        <v>170</v>
      </c>
      <c r="E157" s="1209"/>
      <c r="F157" s="1209"/>
      <c r="G157" s="1209"/>
      <c r="H157" s="1209"/>
      <c r="I157" s="1209"/>
      <c r="J157" s="1209"/>
      <c r="K157" s="1213" t="s">
        <v>977</v>
      </c>
      <c r="L157" s="1214"/>
      <c r="M157" s="1214"/>
      <c r="N157" s="1214"/>
      <c r="O157" s="1214"/>
      <c r="P157" s="1214"/>
      <c r="Q157" s="1214"/>
      <c r="R157" s="1214"/>
      <c r="S157" s="1215"/>
      <c r="T157" s="1216" t="s">
        <v>978</v>
      </c>
      <c r="U157" s="626"/>
    </row>
    <row r="158" spans="1:21" s="628" customFormat="1" ht="12.95" customHeight="1" thickBot="1">
      <c r="B158" s="1207"/>
      <c r="C158" s="1208"/>
      <c r="D158" s="1209"/>
      <c r="E158" s="1209"/>
      <c r="F158" s="1209"/>
      <c r="G158" s="1209"/>
      <c r="H158" s="1209"/>
      <c r="I158" s="1209"/>
      <c r="J158" s="1209"/>
      <c r="K158" s="629" t="s">
        <v>212</v>
      </c>
      <c r="L158" s="629" t="s">
        <v>213</v>
      </c>
      <c r="M158" s="629" t="s">
        <v>175</v>
      </c>
      <c r="N158" s="629" t="s">
        <v>176</v>
      </c>
      <c r="O158" s="629" t="s">
        <v>214</v>
      </c>
      <c r="P158" s="629" t="s">
        <v>177</v>
      </c>
      <c r="Q158" s="629" t="s">
        <v>178</v>
      </c>
      <c r="R158" s="629" t="s">
        <v>201</v>
      </c>
      <c r="S158" s="629" t="s">
        <v>215</v>
      </c>
      <c r="T158" s="1217"/>
      <c r="U158" s="630"/>
    </row>
    <row r="159" spans="1:21" s="628" customFormat="1" ht="14.45" customHeight="1" thickBot="1">
      <c r="B159" s="1247" t="s">
        <v>197</v>
      </c>
      <c r="C159" s="1248"/>
      <c r="D159" s="1264" t="s">
        <v>1059</v>
      </c>
      <c r="E159" s="1265"/>
      <c r="F159" s="1265"/>
      <c r="G159" s="1265"/>
      <c r="H159" s="1265"/>
      <c r="I159" s="1265"/>
      <c r="J159" s="1265"/>
      <c r="K159" s="655"/>
      <c r="L159" s="632"/>
      <c r="M159" s="632"/>
      <c r="N159" s="632"/>
      <c r="O159" s="632"/>
      <c r="P159" s="632"/>
      <c r="Q159" s="632"/>
      <c r="R159" s="632"/>
      <c r="S159" s="632"/>
      <c r="T159" s="634"/>
      <c r="U159" s="635"/>
    </row>
    <row r="160" spans="1:21" s="628" customFormat="1" ht="14.45" customHeight="1">
      <c r="B160" s="1249"/>
      <c r="C160" s="1250"/>
      <c r="D160" s="1266"/>
      <c r="E160" s="1267"/>
      <c r="F160" s="1267"/>
      <c r="G160" s="1267"/>
      <c r="H160" s="1267"/>
      <c r="I160" s="1267"/>
      <c r="J160" s="1267"/>
      <c r="K160" s="637">
        <v>48.2</v>
      </c>
      <c r="L160" s="636">
        <v>34</v>
      </c>
      <c r="M160" s="636">
        <v>2.2999999999999998</v>
      </c>
      <c r="N160" s="636">
        <v>2.5</v>
      </c>
      <c r="O160" s="636">
        <v>5</v>
      </c>
      <c r="P160" s="636"/>
      <c r="Q160" s="636"/>
      <c r="R160" s="636"/>
      <c r="S160" s="636">
        <v>5.3</v>
      </c>
      <c r="T160" s="636">
        <v>2.8</v>
      </c>
      <c r="U160" s="635"/>
    </row>
    <row r="161" spans="1:21" s="628" customFormat="1" ht="14.45" customHeight="1">
      <c r="B161" s="1251"/>
      <c r="C161" s="1252"/>
      <c r="D161" s="1268"/>
      <c r="E161" s="1269"/>
      <c r="F161" s="1269"/>
      <c r="G161" s="1269"/>
      <c r="H161" s="1269"/>
      <c r="I161" s="1269"/>
      <c r="J161" s="1269"/>
      <c r="K161" s="639">
        <v>47.4</v>
      </c>
      <c r="L161" s="638">
        <v>36.1</v>
      </c>
      <c r="M161" s="638">
        <v>3.1</v>
      </c>
      <c r="N161" s="638">
        <v>1.8</v>
      </c>
      <c r="O161" s="638">
        <v>4.9000000000000004</v>
      </c>
      <c r="P161" s="638"/>
      <c r="Q161" s="638"/>
      <c r="R161" s="638"/>
      <c r="S161" s="638">
        <v>4.8</v>
      </c>
      <c r="T161" s="638">
        <v>1.9</v>
      </c>
      <c r="U161" s="635"/>
    </row>
    <row r="162" spans="1:21" s="238" customFormat="1" ht="14.45" customHeight="1">
      <c r="A162" s="179"/>
      <c r="B162" s="331"/>
      <c r="C162" s="1226" t="s">
        <v>216</v>
      </c>
      <c r="D162" s="1226"/>
      <c r="E162" s="1226"/>
      <c r="F162" s="1226"/>
      <c r="G162" s="1226"/>
      <c r="H162" s="1226"/>
      <c r="I162" s="1226"/>
      <c r="J162" s="332"/>
      <c r="K162" s="239">
        <f>K159-K161</f>
        <v>-47.4</v>
      </c>
      <c r="L162" s="239">
        <f t="shared" ref="L162:T162" si="14">L159-L161</f>
        <v>-36.1</v>
      </c>
      <c r="M162" s="239">
        <f t="shared" si="14"/>
        <v>-3.1</v>
      </c>
      <c r="N162" s="239">
        <f t="shared" si="14"/>
        <v>-1.8</v>
      </c>
      <c r="O162" s="239">
        <f t="shared" si="14"/>
        <v>-4.9000000000000004</v>
      </c>
      <c r="P162" s="239">
        <f t="shared" si="14"/>
        <v>0</v>
      </c>
      <c r="Q162" s="239">
        <f t="shared" si="14"/>
        <v>0</v>
      </c>
      <c r="R162" s="239">
        <f t="shared" si="14"/>
        <v>0</v>
      </c>
      <c r="S162" s="239">
        <f t="shared" si="14"/>
        <v>-4.8</v>
      </c>
      <c r="T162" s="239">
        <f t="shared" si="14"/>
        <v>-1.9</v>
      </c>
      <c r="U162" s="237"/>
    </row>
    <row r="163" spans="1:21" s="238" customFormat="1" ht="37.5" customHeight="1">
      <c r="A163" s="179"/>
      <c r="B163" s="331"/>
      <c r="C163" s="1227"/>
      <c r="D163" s="1227"/>
      <c r="E163" s="1227"/>
      <c r="F163" s="1227"/>
      <c r="G163" s="1227"/>
      <c r="H163" s="1227"/>
      <c r="I163" s="1227"/>
      <c r="J163" s="240" t="s">
        <v>217</v>
      </c>
      <c r="K163" s="241"/>
      <c r="L163" s="241"/>
      <c r="M163" s="241"/>
      <c r="N163" s="241"/>
      <c r="O163" s="241"/>
      <c r="P163" s="241"/>
      <c r="Q163" s="241"/>
      <c r="R163" s="241"/>
      <c r="S163" s="241"/>
      <c r="T163" s="241"/>
      <c r="U163" s="237"/>
    </row>
    <row r="164" spans="1:21" s="671" customFormat="1" ht="5.45" customHeight="1">
      <c r="B164" s="660"/>
      <c r="C164" s="672"/>
      <c r="D164" s="1260"/>
      <c r="E164" s="1260"/>
      <c r="F164" s="1260"/>
      <c r="G164" s="1260"/>
      <c r="H164" s="1260"/>
      <c r="I164" s="1260"/>
      <c r="J164" s="1260"/>
      <c r="K164" s="1260"/>
      <c r="L164" s="1260"/>
      <c r="M164" s="1260"/>
      <c r="N164" s="1260"/>
      <c r="O164" s="1260"/>
      <c r="P164" s="1260"/>
      <c r="Q164" s="1260"/>
      <c r="R164" s="1260"/>
      <c r="S164" s="1260"/>
      <c r="T164" s="1261"/>
    </row>
    <row r="165" spans="1:21" s="671" customFormat="1" ht="131.25" customHeight="1">
      <c r="B165" s="665"/>
      <c r="C165" s="673"/>
      <c r="D165" s="1243"/>
      <c r="E165" s="1243"/>
      <c r="F165" s="1243"/>
      <c r="G165" s="1243"/>
      <c r="H165" s="1243"/>
      <c r="I165" s="1243"/>
      <c r="J165" s="1243"/>
      <c r="K165" s="1243"/>
      <c r="L165" s="1243"/>
      <c r="M165" s="1243"/>
      <c r="N165" s="1243"/>
      <c r="O165" s="1243"/>
      <c r="P165" s="1243"/>
      <c r="Q165" s="1243"/>
      <c r="R165" s="1243"/>
      <c r="S165" s="1243"/>
      <c r="T165" s="1244"/>
    </row>
    <row r="166" spans="1:21" s="671" customFormat="1" ht="5.45" customHeight="1">
      <c r="B166" s="668"/>
      <c r="C166" s="674"/>
      <c r="D166" s="1245"/>
      <c r="E166" s="1245"/>
      <c r="F166" s="1245"/>
      <c r="G166" s="1245"/>
      <c r="H166" s="1245"/>
      <c r="I166" s="1245"/>
      <c r="J166" s="1245"/>
      <c r="K166" s="1245"/>
      <c r="L166" s="1245"/>
      <c r="M166" s="1245"/>
      <c r="N166" s="1245"/>
      <c r="O166" s="1245"/>
      <c r="P166" s="1245"/>
      <c r="Q166" s="1245"/>
      <c r="R166" s="1245"/>
      <c r="S166" s="1245"/>
      <c r="T166" s="1246"/>
    </row>
    <row r="167" spans="1:21" s="627" customFormat="1" ht="12.95" customHeight="1">
      <c r="A167" s="625"/>
      <c r="B167" s="1205" t="s">
        <v>211</v>
      </c>
      <c r="C167" s="1206"/>
      <c r="D167" s="1209" t="s">
        <v>170</v>
      </c>
      <c r="E167" s="1209"/>
      <c r="F167" s="1209"/>
      <c r="G167" s="1209"/>
      <c r="H167" s="1209"/>
      <c r="I167" s="1209"/>
      <c r="J167" s="1209"/>
      <c r="K167" s="1213" t="s">
        <v>977</v>
      </c>
      <c r="L167" s="1214"/>
      <c r="M167" s="1214"/>
      <c r="N167" s="1214"/>
      <c r="O167" s="1214"/>
      <c r="P167" s="1214"/>
      <c r="Q167" s="1214"/>
      <c r="R167" s="1214"/>
      <c r="S167" s="1215"/>
      <c r="T167" s="1216" t="s">
        <v>978</v>
      </c>
      <c r="U167" s="626"/>
    </row>
    <row r="168" spans="1:21" s="628" customFormat="1" ht="12.95" customHeight="1" thickBot="1">
      <c r="B168" s="1207"/>
      <c r="C168" s="1208"/>
      <c r="D168" s="1209"/>
      <c r="E168" s="1209"/>
      <c r="F168" s="1209"/>
      <c r="G168" s="1209"/>
      <c r="H168" s="1209"/>
      <c r="I168" s="1209"/>
      <c r="J168" s="1209"/>
      <c r="K168" s="629" t="s">
        <v>212</v>
      </c>
      <c r="L168" s="629" t="s">
        <v>213</v>
      </c>
      <c r="M168" s="629" t="s">
        <v>175</v>
      </c>
      <c r="N168" s="629" t="s">
        <v>176</v>
      </c>
      <c r="O168" s="629" t="s">
        <v>214</v>
      </c>
      <c r="P168" s="629" t="s">
        <v>177</v>
      </c>
      <c r="Q168" s="629" t="s">
        <v>178</v>
      </c>
      <c r="R168" s="629" t="s">
        <v>201</v>
      </c>
      <c r="S168" s="629" t="s">
        <v>215</v>
      </c>
      <c r="T168" s="1217"/>
      <c r="U168" s="630"/>
    </row>
    <row r="169" spans="1:21" s="628" customFormat="1" ht="14.45" customHeight="1" thickBot="1">
      <c r="B169" s="1247" t="s">
        <v>198</v>
      </c>
      <c r="C169" s="1248"/>
      <c r="D169" s="1264" t="s">
        <v>755</v>
      </c>
      <c r="E169" s="1265"/>
      <c r="F169" s="1265"/>
      <c r="G169" s="1265"/>
      <c r="H169" s="1265"/>
      <c r="I169" s="1265"/>
      <c r="J169" s="1265"/>
      <c r="K169" s="631"/>
      <c r="L169" s="632"/>
      <c r="M169" s="632"/>
      <c r="N169" s="632"/>
      <c r="O169" s="633"/>
      <c r="P169" s="632"/>
      <c r="Q169" s="632"/>
      <c r="R169" s="632"/>
      <c r="S169" s="632"/>
      <c r="T169" s="634"/>
      <c r="U169" s="635"/>
    </row>
    <row r="170" spans="1:21" s="628" customFormat="1" ht="14.45" customHeight="1">
      <c r="B170" s="1249"/>
      <c r="C170" s="1250"/>
      <c r="D170" s="1266"/>
      <c r="E170" s="1267"/>
      <c r="F170" s="1267"/>
      <c r="G170" s="1267"/>
      <c r="H170" s="1267"/>
      <c r="I170" s="1267"/>
      <c r="J170" s="1267"/>
      <c r="K170" s="636">
        <v>9.6999999999999993</v>
      </c>
      <c r="L170" s="636">
        <v>0.7</v>
      </c>
      <c r="M170" s="636">
        <v>3.9</v>
      </c>
      <c r="N170" s="636">
        <v>2.9</v>
      </c>
      <c r="O170" s="637">
        <v>82</v>
      </c>
      <c r="P170" s="636"/>
      <c r="Q170" s="636"/>
      <c r="R170" s="636"/>
      <c r="S170" s="636">
        <v>0.3</v>
      </c>
      <c r="T170" s="636">
        <v>0.5</v>
      </c>
      <c r="U170" s="635"/>
    </row>
    <row r="171" spans="1:21" s="628" customFormat="1" ht="14.45" customHeight="1">
      <c r="B171" s="1251"/>
      <c r="C171" s="1252"/>
      <c r="D171" s="1268"/>
      <c r="E171" s="1269"/>
      <c r="F171" s="1269"/>
      <c r="G171" s="1269"/>
      <c r="H171" s="1269"/>
      <c r="I171" s="1269"/>
      <c r="J171" s="1269"/>
      <c r="K171" s="638">
        <v>8.9</v>
      </c>
      <c r="L171" s="638">
        <v>0.6</v>
      </c>
      <c r="M171" s="638">
        <v>3.7</v>
      </c>
      <c r="N171" s="638">
        <v>2.7</v>
      </c>
      <c r="O171" s="639">
        <v>83.4</v>
      </c>
      <c r="P171" s="638"/>
      <c r="Q171" s="638"/>
      <c r="R171" s="638"/>
      <c r="S171" s="638">
        <v>0.3</v>
      </c>
      <c r="T171" s="638">
        <v>0.3</v>
      </c>
      <c r="U171" s="635"/>
    </row>
    <row r="172" spans="1:21" s="238" customFormat="1" ht="14.45" customHeight="1">
      <c r="A172" s="179"/>
      <c r="B172" s="331"/>
      <c r="C172" s="1226" t="s">
        <v>216</v>
      </c>
      <c r="D172" s="1226"/>
      <c r="E172" s="1226"/>
      <c r="F172" s="1226"/>
      <c r="G172" s="1226"/>
      <c r="H172" s="1226"/>
      <c r="I172" s="1226"/>
      <c r="J172" s="332"/>
      <c r="K172" s="239">
        <f>K169-K171</f>
        <v>-8.9</v>
      </c>
      <c r="L172" s="239">
        <f t="shared" ref="L172:T172" si="15">L169-L171</f>
        <v>-0.6</v>
      </c>
      <c r="M172" s="239">
        <f t="shared" si="15"/>
        <v>-3.7</v>
      </c>
      <c r="N172" s="239">
        <f t="shared" si="15"/>
        <v>-2.7</v>
      </c>
      <c r="O172" s="239">
        <f t="shared" si="15"/>
        <v>-83.4</v>
      </c>
      <c r="P172" s="239">
        <f t="shared" si="15"/>
        <v>0</v>
      </c>
      <c r="Q172" s="239">
        <f t="shared" si="15"/>
        <v>0</v>
      </c>
      <c r="R172" s="239">
        <f t="shared" si="15"/>
        <v>0</v>
      </c>
      <c r="S172" s="239">
        <f t="shared" si="15"/>
        <v>-0.3</v>
      </c>
      <c r="T172" s="239">
        <f t="shared" si="15"/>
        <v>-0.3</v>
      </c>
      <c r="U172" s="237"/>
    </row>
    <row r="173" spans="1:21" s="238" customFormat="1" ht="37.5" customHeight="1">
      <c r="A173" s="179"/>
      <c r="B173" s="331"/>
      <c r="C173" s="1227"/>
      <c r="D173" s="1227"/>
      <c r="E173" s="1227"/>
      <c r="F173" s="1227"/>
      <c r="G173" s="1227"/>
      <c r="H173" s="1227"/>
      <c r="I173" s="1227"/>
      <c r="J173" s="240" t="s">
        <v>217</v>
      </c>
      <c r="K173" s="241"/>
      <c r="L173" s="241"/>
      <c r="M173" s="241"/>
      <c r="N173" s="241"/>
      <c r="O173" s="241"/>
      <c r="P173" s="241"/>
      <c r="Q173" s="241"/>
      <c r="R173" s="241"/>
      <c r="S173" s="241"/>
      <c r="T173" s="241"/>
      <c r="U173" s="237"/>
    </row>
    <row r="174" spans="1:21" s="671" customFormat="1" ht="5.45" customHeight="1">
      <c r="B174" s="660"/>
      <c r="C174" s="672"/>
      <c r="D174" s="1260"/>
      <c r="E174" s="1260"/>
      <c r="F174" s="1260"/>
      <c r="G174" s="1260"/>
      <c r="H174" s="1260"/>
      <c r="I174" s="1260"/>
      <c r="J174" s="1260"/>
      <c r="K174" s="1260"/>
      <c r="L174" s="1260"/>
      <c r="M174" s="1260"/>
      <c r="N174" s="1260"/>
      <c r="O174" s="1260"/>
      <c r="P174" s="1260"/>
      <c r="Q174" s="1260"/>
      <c r="R174" s="1260"/>
      <c r="S174" s="1260"/>
      <c r="T174" s="1261"/>
    </row>
    <row r="175" spans="1:21" s="671" customFormat="1" ht="110.25" customHeight="1">
      <c r="B175" s="665"/>
      <c r="C175" s="673"/>
      <c r="D175" s="1243"/>
      <c r="E175" s="1243"/>
      <c r="F175" s="1243"/>
      <c r="G175" s="1243"/>
      <c r="H175" s="1243"/>
      <c r="I175" s="1243"/>
      <c r="J175" s="1243"/>
      <c r="K175" s="1243"/>
      <c r="L175" s="1243"/>
      <c r="M175" s="1243"/>
      <c r="N175" s="1243"/>
      <c r="O175" s="1243"/>
      <c r="P175" s="1243"/>
      <c r="Q175" s="1243"/>
      <c r="R175" s="1243"/>
      <c r="S175" s="1243"/>
      <c r="T175" s="1244"/>
    </row>
    <row r="176" spans="1:21" s="671" customFormat="1" ht="5.45" customHeight="1">
      <c r="B176" s="668"/>
      <c r="C176" s="674"/>
      <c r="D176" s="1245"/>
      <c r="E176" s="1245"/>
      <c r="F176" s="1245"/>
      <c r="G176" s="1245"/>
      <c r="H176" s="1245"/>
      <c r="I176" s="1245"/>
      <c r="J176" s="1245"/>
      <c r="K176" s="1245"/>
      <c r="L176" s="1245"/>
      <c r="M176" s="1245"/>
      <c r="N176" s="1245"/>
      <c r="O176" s="1245"/>
      <c r="P176" s="1245"/>
      <c r="Q176" s="1245"/>
      <c r="R176" s="1245"/>
      <c r="S176" s="1245"/>
      <c r="T176" s="1246"/>
    </row>
    <row r="177" spans="1:21" s="627" customFormat="1" ht="12.95" customHeight="1">
      <c r="A177" s="625"/>
      <c r="B177" s="1205" t="s">
        <v>211</v>
      </c>
      <c r="C177" s="1206"/>
      <c r="D177" s="1209" t="s">
        <v>170</v>
      </c>
      <c r="E177" s="1209"/>
      <c r="F177" s="1209"/>
      <c r="G177" s="1209"/>
      <c r="H177" s="1209"/>
      <c r="I177" s="1209"/>
      <c r="J177" s="1209"/>
      <c r="K177" s="1213" t="s">
        <v>977</v>
      </c>
      <c r="L177" s="1214"/>
      <c r="M177" s="1214"/>
      <c r="N177" s="1214"/>
      <c r="O177" s="1214"/>
      <c r="P177" s="1214"/>
      <c r="Q177" s="1214"/>
      <c r="R177" s="1214"/>
      <c r="S177" s="1215"/>
      <c r="T177" s="1216" t="s">
        <v>978</v>
      </c>
      <c r="U177" s="626"/>
    </row>
    <row r="178" spans="1:21" s="628" customFormat="1" ht="12.95" customHeight="1" thickBot="1">
      <c r="B178" s="1207"/>
      <c r="C178" s="1208"/>
      <c r="D178" s="1209"/>
      <c r="E178" s="1209"/>
      <c r="F178" s="1209"/>
      <c r="G178" s="1209"/>
      <c r="H178" s="1209"/>
      <c r="I178" s="1209"/>
      <c r="J178" s="1209"/>
      <c r="K178" s="629" t="s">
        <v>212</v>
      </c>
      <c r="L178" s="629" t="s">
        <v>213</v>
      </c>
      <c r="M178" s="629" t="s">
        <v>175</v>
      </c>
      <c r="N178" s="629" t="s">
        <v>176</v>
      </c>
      <c r="O178" s="629" t="s">
        <v>214</v>
      </c>
      <c r="P178" s="629" t="s">
        <v>177</v>
      </c>
      <c r="Q178" s="629" t="s">
        <v>178</v>
      </c>
      <c r="R178" s="629" t="s">
        <v>201</v>
      </c>
      <c r="S178" s="629" t="s">
        <v>215</v>
      </c>
      <c r="T178" s="1217"/>
      <c r="U178" s="630"/>
    </row>
    <row r="179" spans="1:21" s="628" customFormat="1" ht="14.45" customHeight="1" thickBot="1">
      <c r="B179" s="1247" t="s">
        <v>758</v>
      </c>
      <c r="C179" s="1248"/>
      <c r="D179" s="1253" t="s">
        <v>759</v>
      </c>
      <c r="E179" s="1254"/>
      <c r="F179" s="1254"/>
      <c r="G179" s="1255"/>
      <c r="H179" s="1255"/>
      <c r="I179" s="1255"/>
      <c r="J179" s="1255"/>
      <c r="K179" s="655"/>
      <c r="L179" s="632"/>
      <c r="M179" s="632"/>
      <c r="N179" s="632"/>
      <c r="O179" s="632"/>
      <c r="P179" s="632"/>
      <c r="Q179" s="632"/>
      <c r="R179" s="632"/>
      <c r="S179" s="632"/>
      <c r="T179" s="634"/>
      <c r="U179" s="635"/>
    </row>
    <row r="180" spans="1:21" s="628" customFormat="1" ht="14.45" customHeight="1">
      <c r="B180" s="1249"/>
      <c r="C180" s="1250"/>
      <c r="D180" s="1256"/>
      <c r="E180" s="1257"/>
      <c r="F180" s="1257"/>
      <c r="G180" s="1257"/>
      <c r="H180" s="1257"/>
      <c r="I180" s="1257"/>
      <c r="J180" s="1257"/>
      <c r="K180" s="637">
        <v>82.4</v>
      </c>
      <c r="L180" s="636">
        <v>2.4</v>
      </c>
      <c r="M180" s="636">
        <v>11.9</v>
      </c>
      <c r="N180" s="636">
        <v>2</v>
      </c>
      <c r="O180" s="636">
        <v>0.5</v>
      </c>
      <c r="P180" s="636"/>
      <c r="Q180" s="636"/>
      <c r="R180" s="636"/>
      <c r="S180" s="636">
        <v>0.3</v>
      </c>
      <c r="T180" s="636">
        <v>0.5</v>
      </c>
      <c r="U180" s="635"/>
    </row>
    <row r="181" spans="1:21" s="628" customFormat="1" ht="14.45" customHeight="1">
      <c r="B181" s="1251"/>
      <c r="C181" s="1252"/>
      <c r="D181" s="1082"/>
      <c r="E181" s="1083"/>
      <c r="F181" s="1083"/>
      <c r="G181" s="1083"/>
      <c r="H181" s="1083"/>
      <c r="I181" s="1083"/>
      <c r="J181" s="1083"/>
      <c r="K181" s="639">
        <v>83.8</v>
      </c>
      <c r="L181" s="638">
        <v>2.2000000000000002</v>
      </c>
      <c r="M181" s="638">
        <v>11.3</v>
      </c>
      <c r="N181" s="638">
        <v>1.6</v>
      </c>
      <c r="O181" s="638">
        <v>0.4</v>
      </c>
      <c r="P181" s="638"/>
      <c r="Q181" s="638"/>
      <c r="R181" s="638"/>
      <c r="S181" s="638">
        <v>0.3</v>
      </c>
      <c r="T181" s="638">
        <v>0.4</v>
      </c>
      <c r="U181" s="635"/>
    </row>
    <row r="182" spans="1:21" s="238" customFormat="1" ht="14.45" customHeight="1">
      <c r="A182" s="179"/>
      <c r="B182" s="331"/>
      <c r="C182" s="1226" t="s">
        <v>216</v>
      </c>
      <c r="D182" s="1259"/>
      <c r="E182" s="1259"/>
      <c r="F182" s="1259"/>
      <c r="G182" s="1259"/>
      <c r="H182" s="1259"/>
      <c r="I182" s="1259"/>
      <c r="J182" s="332"/>
      <c r="K182" s="239">
        <f>K179-K181</f>
        <v>-83.8</v>
      </c>
      <c r="L182" s="239">
        <f t="shared" ref="L182:T182" si="16">L179-L181</f>
        <v>-2.2000000000000002</v>
      </c>
      <c r="M182" s="239">
        <f t="shared" si="16"/>
        <v>-11.3</v>
      </c>
      <c r="N182" s="239">
        <f t="shared" si="16"/>
        <v>-1.6</v>
      </c>
      <c r="O182" s="239">
        <f t="shared" si="16"/>
        <v>-0.4</v>
      </c>
      <c r="P182" s="239">
        <f t="shared" si="16"/>
        <v>0</v>
      </c>
      <c r="Q182" s="239">
        <f t="shared" si="16"/>
        <v>0</v>
      </c>
      <c r="R182" s="239">
        <f t="shared" si="16"/>
        <v>0</v>
      </c>
      <c r="S182" s="239">
        <f t="shared" si="16"/>
        <v>-0.3</v>
      </c>
      <c r="T182" s="239">
        <f t="shared" si="16"/>
        <v>-0.4</v>
      </c>
      <c r="U182" s="237"/>
    </row>
    <row r="183" spans="1:21" s="238" customFormat="1" ht="37.5" customHeight="1">
      <c r="A183" s="179"/>
      <c r="B183" s="331"/>
      <c r="C183" s="1227"/>
      <c r="D183" s="1227"/>
      <c r="E183" s="1227"/>
      <c r="F183" s="1227"/>
      <c r="G183" s="1227"/>
      <c r="H183" s="1227"/>
      <c r="I183" s="1227"/>
      <c r="J183" s="240" t="s">
        <v>217</v>
      </c>
      <c r="K183" s="241"/>
      <c r="L183" s="241"/>
      <c r="M183" s="241"/>
      <c r="N183" s="241"/>
      <c r="O183" s="241"/>
      <c r="P183" s="241"/>
      <c r="Q183" s="241"/>
      <c r="R183" s="241"/>
      <c r="S183" s="241"/>
      <c r="T183" s="241"/>
      <c r="U183" s="237"/>
    </row>
    <row r="184" spans="1:21" s="671" customFormat="1" ht="5.45" customHeight="1">
      <c r="B184" s="660"/>
      <c r="C184" s="672"/>
      <c r="D184" s="1260"/>
      <c r="E184" s="1260"/>
      <c r="F184" s="1260"/>
      <c r="G184" s="1260"/>
      <c r="H184" s="1260"/>
      <c r="I184" s="1260"/>
      <c r="J184" s="1260"/>
      <c r="K184" s="1260"/>
      <c r="L184" s="1260"/>
      <c r="M184" s="1260"/>
      <c r="N184" s="1260"/>
      <c r="O184" s="1260"/>
      <c r="P184" s="1260"/>
      <c r="Q184" s="1260"/>
      <c r="R184" s="1260"/>
      <c r="S184" s="1260"/>
      <c r="T184" s="1261"/>
    </row>
    <row r="185" spans="1:21" s="671" customFormat="1" ht="110.25" customHeight="1">
      <c r="B185" s="665"/>
      <c r="C185" s="673"/>
      <c r="D185" s="1243"/>
      <c r="E185" s="1243"/>
      <c r="F185" s="1243"/>
      <c r="G185" s="1243"/>
      <c r="H185" s="1243"/>
      <c r="I185" s="1243"/>
      <c r="J185" s="1243"/>
      <c r="K185" s="1243"/>
      <c r="L185" s="1243"/>
      <c r="M185" s="1243"/>
      <c r="N185" s="1243"/>
      <c r="O185" s="1243"/>
      <c r="P185" s="1243"/>
      <c r="Q185" s="1243"/>
      <c r="R185" s="1243"/>
      <c r="S185" s="1243"/>
      <c r="T185" s="1244"/>
    </row>
    <row r="186" spans="1:21" s="671" customFormat="1" ht="5.45" customHeight="1">
      <c r="B186" s="668"/>
      <c r="C186" s="674"/>
      <c r="D186" s="1245"/>
      <c r="E186" s="1245"/>
      <c r="F186" s="1245"/>
      <c r="G186" s="1245"/>
      <c r="H186" s="1245"/>
      <c r="I186" s="1245"/>
      <c r="J186" s="1245"/>
      <c r="K186" s="1245"/>
      <c r="L186" s="1245"/>
      <c r="M186" s="1245"/>
      <c r="N186" s="1245"/>
      <c r="O186" s="1245"/>
      <c r="P186" s="1245"/>
      <c r="Q186" s="1245"/>
      <c r="R186" s="1245"/>
      <c r="S186" s="1245"/>
      <c r="T186" s="1246"/>
    </row>
    <row r="187" spans="1:21" s="627" customFormat="1" ht="12.95" customHeight="1">
      <c r="A187" s="625"/>
      <c r="B187" s="1205" t="s">
        <v>211</v>
      </c>
      <c r="C187" s="1206"/>
      <c r="D187" s="1209" t="s">
        <v>170</v>
      </c>
      <c r="E187" s="1209"/>
      <c r="F187" s="1209"/>
      <c r="G187" s="1209"/>
      <c r="H187" s="1209"/>
      <c r="I187" s="1209"/>
      <c r="J187" s="1209"/>
      <c r="K187" s="1213" t="s">
        <v>977</v>
      </c>
      <c r="L187" s="1214"/>
      <c r="M187" s="1214"/>
      <c r="N187" s="1214"/>
      <c r="O187" s="1214"/>
      <c r="P187" s="1214"/>
      <c r="Q187" s="1214"/>
      <c r="R187" s="1214"/>
      <c r="S187" s="1215"/>
      <c r="T187" s="1216" t="s">
        <v>978</v>
      </c>
      <c r="U187" s="626"/>
    </row>
    <row r="188" spans="1:21" s="628" customFormat="1" ht="12.95" customHeight="1" thickBot="1">
      <c r="B188" s="1207"/>
      <c r="C188" s="1208"/>
      <c r="D188" s="1209"/>
      <c r="E188" s="1209"/>
      <c r="F188" s="1209"/>
      <c r="G188" s="1209"/>
      <c r="H188" s="1209"/>
      <c r="I188" s="1209"/>
      <c r="J188" s="1209"/>
      <c r="K188" s="629" t="s">
        <v>212</v>
      </c>
      <c r="L188" s="629" t="s">
        <v>213</v>
      </c>
      <c r="M188" s="629" t="s">
        <v>175</v>
      </c>
      <c r="N188" s="629" t="s">
        <v>176</v>
      </c>
      <c r="O188" s="629" t="s">
        <v>214</v>
      </c>
      <c r="P188" s="629" t="s">
        <v>177</v>
      </c>
      <c r="Q188" s="629" t="s">
        <v>178</v>
      </c>
      <c r="R188" s="629" t="s">
        <v>201</v>
      </c>
      <c r="S188" s="629" t="s">
        <v>215</v>
      </c>
      <c r="T188" s="1217"/>
      <c r="U188" s="630"/>
    </row>
    <row r="189" spans="1:21" s="628" customFormat="1" ht="14.45" customHeight="1" thickBot="1">
      <c r="B189" s="1247" t="s">
        <v>761</v>
      </c>
      <c r="C189" s="1248"/>
      <c r="D189" s="1253" t="s">
        <v>1060</v>
      </c>
      <c r="E189" s="1254"/>
      <c r="F189" s="1254"/>
      <c r="G189" s="1255"/>
      <c r="H189" s="1255"/>
      <c r="I189" s="1255"/>
      <c r="J189" s="1255"/>
      <c r="K189" s="655"/>
      <c r="L189" s="632"/>
      <c r="M189" s="632"/>
      <c r="N189" s="632"/>
      <c r="O189" s="632"/>
      <c r="P189" s="632"/>
      <c r="Q189" s="632"/>
      <c r="R189" s="632"/>
      <c r="S189" s="632"/>
      <c r="T189" s="634"/>
      <c r="U189" s="635"/>
    </row>
    <row r="190" spans="1:21" s="628" customFormat="1" ht="14.45" customHeight="1">
      <c r="B190" s="1249"/>
      <c r="C190" s="1250"/>
      <c r="D190" s="1256"/>
      <c r="E190" s="1257"/>
      <c r="F190" s="1257"/>
      <c r="G190" s="1257"/>
      <c r="H190" s="1257"/>
      <c r="I190" s="1257"/>
      <c r="J190" s="1257"/>
      <c r="K190" s="637">
        <v>56.1</v>
      </c>
      <c r="L190" s="636">
        <v>9.6</v>
      </c>
      <c r="M190" s="636">
        <v>3.3</v>
      </c>
      <c r="N190" s="636">
        <v>3.2</v>
      </c>
      <c r="O190" s="636">
        <v>11.1</v>
      </c>
      <c r="P190" s="636"/>
      <c r="Q190" s="636"/>
      <c r="R190" s="636"/>
      <c r="S190" s="636">
        <v>14.9</v>
      </c>
      <c r="T190" s="636">
        <v>1.7</v>
      </c>
      <c r="U190" s="635"/>
    </row>
    <row r="191" spans="1:21" s="628" customFormat="1" ht="14.45" customHeight="1">
      <c r="B191" s="1251"/>
      <c r="C191" s="1252"/>
      <c r="D191" s="1082"/>
      <c r="E191" s="1083"/>
      <c r="F191" s="1083"/>
      <c r="G191" s="1083"/>
      <c r="H191" s="1083"/>
      <c r="I191" s="1083"/>
      <c r="J191" s="1083"/>
      <c r="K191" s="639">
        <v>56.4</v>
      </c>
      <c r="L191" s="638">
        <v>10</v>
      </c>
      <c r="M191" s="638">
        <v>2.9</v>
      </c>
      <c r="N191" s="638">
        <v>3.1</v>
      </c>
      <c r="O191" s="638">
        <v>11.2</v>
      </c>
      <c r="P191" s="638"/>
      <c r="Q191" s="638"/>
      <c r="R191" s="638"/>
      <c r="S191" s="638">
        <v>14.9</v>
      </c>
      <c r="T191" s="638">
        <v>1.4</v>
      </c>
      <c r="U191" s="635"/>
    </row>
    <row r="192" spans="1:21" s="238" customFormat="1" ht="14.45" customHeight="1">
      <c r="A192" s="179"/>
      <c r="B192" s="331"/>
      <c r="C192" s="1226" t="s">
        <v>216</v>
      </c>
      <c r="D192" s="1259"/>
      <c r="E192" s="1259"/>
      <c r="F192" s="1259"/>
      <c r="G192" s="1259"/>
      <c r="H192" s="1259"/>
      <c r="I192" s="1259"/>
      <c r="J192" s="332"/>
      <c r="K192" s="239">
        <f>K189-K191</f>
        <v>-56.4</v>
      </c>
      <c r="L192" s="239">
        <f t="shared" ref="L192:T192" si="17">L189-L191</f>
        <v>-10</v>
      </c>
      <c r="M192" s="239">
        <f t="shared" si="17"/>
        <v>-2.9</v>
      </c>
      <c r="N192" s="239">
        <f t="shared" si="17"/>
        <v>-3.1</v>
      </c>
      <c r="O192" s="239">
        <f t="shared" si="17"/>
        <v>-11.2</v>
      </c>
      <c r="P192" s="239">
        <f t="shared" si="17"/>
        <v>0</v>
      </c>
      <c r="Q192" s="239">
        <f t="shared" si="17"/>
        <v>0</v>
      </c>
      <c r="R192" s="239">
        <f t="shared" si="17"/>
        <v>0</v>
      </c>
      <c r="S192" s="239">
        <f t="shared" si="17"/>
        <v>-14.9</v>
      </c>
      <c r="T192" s="239">
        <f t="shared" si="17"/>
        <v>-1.4</v>
      </c>
      <c r="U192" s="237"/>
    </row>
    <row r="193" spans="1:21" s="238" customFormat="1" ht="37.5" customHeight="1">
      <c r="A193" s="179"/>
      <c r="B193" s="331"/>
      <c r="C193" s="1227"/>
      <c r="D193" s="1227"/>
      <c r="E193" s="1227"/>
      <c r="F193" s="1227"/>
      <c r="G193" s="1227"/>
      <c r="H193" s="1227"/>
      <c r="I193" s="1227"/>
      <c r="J193" s="240" t="s">
        <v>217</v>
      </c>
      <c r="K193" s="241"/>
      <c r="L193" s="241"/>
      <c r="M193" s="241"/>
      <c r="N193" s="241"/>
      <c r="O193" s="241"/>
      <c r="P193" s="241"/>
      <c r="Q193" s="241"/>
      <c r="R193" s="241"/>
      <c r="S193" s="241"/>
      <c r="T193" s="241"/>
      <c r="U193" s="237"/>
    </row>
    <row r="194" spans="1:21" s="671" customFormat="1" ht="5.45" customHeight="1">
      <c r="B194" s="660"/>
      <c r="C194" s="672"/>
      <c r="D194" s="1260"/>
      <c r="E194" s="1260"/>
      <c r="F194" s="1260"/>
      <c r="G194" s="1260"/>
      <c r="H194" s="1260"/>
      <c r="I194" s="1260"/>
      <c r="J194" s="1260"/>
      <c r="K194" s="1260"/>
      <c r="L194" s="1260"/>
      <c r="M194" s="1260"/>
      <c r="N194" s="1260"/>
      <c r="O194" s="1260"/>
      <c r="P194" s="1260"/>
      <c r="Q194" s="1260"/>
      <c r="R194" s="1260"/>
      <c r="S194" s="1260"/>
      <c r="T194" s="1261"/>
    </row>
    <row r="195" spans="1:21" s="671" customFormat="1" ht="110.25" customHeight="1">
      <c r="B195" s="665"/>
      <c r="C195" s="673"/>
      <c r="D195" s="1243"/>
      <c r="E195" s="1243"/>
      <c r="F195" s="1243"/>
      <c r="G195" s="1243"/>
      <c r="H195" s="1243"/>
      <c r="I195" s="1243"/>
      <c r="J195" s="1243"/>
      <c r="K195" s="1243"/>
      <c r="L195" s="1243"/>
      <c r="M195" s="1243"/>
      <c r="N195" s="1243"/>
      <c r="O195" s="1243"/>
      <c r="P195" s="1243"/>
      <c r="Q195" s="1243"/>
      <c r="R195" s="1243"/>
      <c r="S195" s="1243"/>
      <c r="T195" s="1244"/>
    </row>
    <row r="196" spans="1:21" s="671" customFormat="1" ht="5.45" customHeight="1">
      <c r="B196" s="668"/>
      <c r="C196" s="674"/>
      <c r="D196" s="1245"/>
      <c r="E196" s="1245"/>
      <c r="F196" s="1245"/>
      <c r="G196" s="1245"/>
      <c r="H196" s="1245"/>
      <c r="I196" s="1245"/>
      <c r="J196" s="1245"/>
      <c r="K196" s="1245"/>
      <c r="L196" s="1245"/>
      <c r="M196" s="1245"/>
      <c r="N196" s="1245"/>
      <c r="O196" s="1245"/>
      <c r="P196" s="1245"/>
      <c r="Q196" s="1245"/>
      <c r="R196" s="1245"/>
      <c r="S196" s="1245"/>
      <c r="T196" s="1246"/>
    </row>
    <row r="197" spans="1:21" s="627" customFormat="1" ht="12.95" customHeight="1">
      <c r="A197" s="625"/>
      <c r="B197" s="1205" t="s">
        <v>211</v>
      </c>
      <c r="C197" s="1206"/>
      <c r="D197" s="1209" t="s">
        <v>170</v>
      </c>
      <c r="E197" s="1209"/>
      <c r="F197" s="1209"/>
      <c r="G197" s="1209"/>
      <c r="H197" s="1209"/>
      <c r="I197" s="1209"/>
      <c r="J197" s="1209"/>
      <c r="K197" s="1213" t="s">
        <v>977</v>
      </c>
      <c r="L197" s="1214"/>
      <c r="M197" s="1214"/>
      <c r="N197" s="1214"/>
      <c r="O197" s="1214"/>
      <c r="P197" s="1214"/>
      <c r="Q197" s="1214"/>
      <c r="R197" s="1214"/>
      <c r="S197" s="1215"/>
      <c r="T197" s="1216" t="s">
        <v>978</v>
      </c>
      <c r="U197" s="626"/>
    </row>
    <row r="198" spans="1:21" s="628" customFormat="1" ht="12.95" customHeight="1" thickBot="1">
      <c r="B198" s="1207"/>
      <c r="C198" s="1208"/>
      <c r="D198" s="1209"/>
      <c r="E198" s="1209"/>
      <c r="F198" s="1209"/>
      <c r="G198" s="1209"/>
      <c r="H198" s="1209"/>
      <c r="I198" s="1209"/>
      <c r="J198" s="1209"/>
      <c r="K198" s="629" t="s">
        <v>212</v>
      </c>
      <c r="L198" s="629" t="s">
        <v>213</v>
      </c>
      <c r="M198" s="629" t="s">
        <v>175</v>
      </c>
      <c r="N198" s="629" t="s">
        <v>176</v>
      </c>
      <c r="O198" s="629" t="s">
        <v>214</v>
      </c>
      <c r="P198" s="629" t="s">
        <v>177</v>
      </c>
      <c r="Q198" s="629" t="s">
        <v>178</v>
      </c>
      <c r="R198" s="629" t="s">
        <v>201</v>
      </c>
      <c r="S198" s="629" t="s">
        <v>215</v>
      </c>
      <c r="T198" s="1217"/>
      <c r="U198" s="630"/>
    </row>
    <row r="199" spans="1:21" s="628" customFormat="1" ht="14.45" customHeight="1" thickBot="1">
      <c r="B199" s="1247" t="s">
        <v>199</v>
      </c>
      <c r="C199" s="1248"/>
      <c r="D199" s="1253" t="s">
        <v>764</v>
      </c>
      <c r="E199" s="1254"/>
      <c r="F199" s="1254"/>
      <c r="G199" s="1255"/>
      <c r="H199" s="1255"/>
      <c r="I199" s="1255"/>
      <c r="J199" s="1255"/>
      <c r="K199" s="631"/>
      <c r="L199" s="632"/>
      <c r="M199" s="632"/>
      <c r="N199" s="633"/>
      <c r="O199" s="632"/>
      <c r="P199" s="632"/>
      <c r="Q199" s="632"/>
      <c r="R199" s="632"/>
      <c r="S199" s="632"/>
      <c r="T199" s="634"/>
      <c r="U199" s="635"/>
    </row>
    <row r="200" spans="1:21" s="628" customFormat="1" ht="14.45" customHeight="1">
      <c r="B200" s="1249"/>
      <c r="C200" s="1250"/>
      <c r="D200" s="1256"/>
      <c r="E200" s="1257"/>
      <c r="F200" s="1257"/>
      <c r="G200" s="1257"/>
      <c r="H200" s="1257"/>
      <c r="I200" s="1257"/>
      <c r="J200" s="1257"/>
      <c r="K200" s="636">
        <v>5.8</v>
      </c>
      <c r="L200" s="636">
        <v>8.3000000000000007</v>
      </c>
      <c r="M200" s="636">
        <v>5.2</v>
      </c>
      <c r="N200" s="637">
        <v>78.8</v>
      </c>
      <c r="O200" s="636">
        <v>1.1000000000000001</v>
      </c>
      <c r="P200" s="636"/>
      <c r="Q200" s="636"/>
      <c r="R200" s="636"/>
      <c r="S200" s="636">
        <v>0.1</v>
      </c>
      <c r="T200" s="636">
        <v>0.6</v>
      </c>
      <c r="U200" s="635"/>
    </row>
    <row r="201" spans="1:21" s="628" customFormat="1" ht="14.45" customHeight="1">
      <c r="B201" s="1251"/>
      <c r="C201" s="1252"/>
      <c r="D201" s="1082"/>
      <c r="E201" s="1083"/>
      <c r="F201" s="1083"/>
      <c r="G201" s="1083"/>
      <c r="H201" s="1083"/>
      <c r="I201" s="1083"/>
      <c r="J201" s="1083"/>
      <c r="K201" s="638">
        <v>5.5</v>
      </c>
      <c r="L201" s="638">
        <v>7.9</v>
      </c>
      <c r="M201" s="638">
        <v>4.8</v>
      </c>
      <c r="N201" s="639">
        <v>80.3</v>
      </c>
      <c r="O201" s="638">
        <v>0.9</v>
      </c>
      <c r="P201" s="638"/>
      <c r="Q201" s="638"/>
      <c r="R201" s="638"/>
      <c r="S201" s="638">
        <v>0.1</v>
      </c>
      <c r="T201" s="638">
        <v>0.4</v>
      </c>
      <c r="U201" s="635"/>
    </row>
    <row r="202" spans="1:21" s="238" customFormat="1" ht="14.45" customHeight="1">
      <c r="A202" s="179"/>
      <c r="B202" s="331"/>
      <c r="C202" s="1226" t="s">
        <v>216</v>
      </c>
      <c r="D202" s="1259"/>
      <c r="E202" s="1259"/>
      <c r="F202" s="1259"/>
      <c r="G202" s="1259"/>
      <c r="H202" s="1259"/>
      <c r="I202" s="1259"/>
      <c r="J202" s="332"/>
      <c r="K202" s="239">
        <f>K199-K201</f>
        <v>-5.5</v>
      </c>
      <c r="L202" s="239">
        <f t="shared" ref="L202:T202" si="18">L199-L201</f>
        <v>-7.9</v>
      </c>
      <c r="M202" s="239">
        <f t="shared" si="18"/>
        <v>-4.8</v>
      </c>
      <c r="N202" s="239">
        <f t="shared" si="18"/>
        <v>-80.3</v>
      </c>
      <c r="O202" s="239">
        <f t="shared" si="18"/>
        <v>-0.9</v>
      </c>
      <c r="P202" s="239">
        <f t="shared" si="18"/>
        <v>0</v>
      </c>
      <c r="Q202" s="239">
        <f t="shared" si="18"/>
        <v>0</v>
      </c>
      <c r="R202" s="239">
        <f t="shared" si="18"/>
        <v>0</v>
      </c>
      <c r="S202" s="239">
        <f t="shared" si="18"/>
        <v>-0.1</v>
      </c>
      <c r="T202" s="239">
        <f t="shared" si="18"/>
        <v>-0.4</v>
      </c>
      <c r="U202" s="237"/>
    </row>
    <row r="203" spans="1:21" s="238" customFormat="1" ht="37.5" customHeight="1">
      <c r="A203" s="179"/>
      <c r="B203" s="331"/>
      <c r="C203" s="1227"/>
      <c r="D203" s="1227"/>
      <c r="E203" s="1227"/>
      <c r="F203" s="1227"/>
      <c r="G203" s="1227"/>
      <c r="H203" s="1227"/>
      <c r="I203" s="1227"/>
      <c r="J203" s="240" t="s">
        <v>217</v>
      </c>
      <c r="K203" s="241"/>
      <c r="L203" s="241"/>
      <c r="M203" s="241"/>
      <c r="N203" s="241"/>
      <c r="O203" s="241"/>
      <c r="P203" s="241"/>
      <c r="Q203" s="241"/>
      <c r="R203" s="241"/>
      <c r="S203" s="241"/>
      <c r="T203" s="241"/>
      <c r="U203" s="237"/>
    </row>
    <row r="204" spans="1:21" s="671" customFormat="1" ht="5.45" customHeight="1">
      <c r="B204" s="660"/>
      <c r="C204" s="672"/>
      <c r="D204" s="1260"/>
      <c r="E204" s="1260"/>
      <c r="F204" s="1260"/>
      <c r="G204" s="1260"/>
      <c r="H204" s="1260"/>
      <c r="I204" s="1260"/>
      <c r="J204" s="1260"/>
      <c r="K204" s="1260"/>
      <c r="L204" s="1260"/>
      <c r="M204" s="1260"/>
      <c r="N204" s="1260"/>
      <c r="O204" s="1260"/>
      <c r="P204" s="1260"/>
      <c r="Q204" s="1260"/>
      <c r="R204" s="1260"/>
      <c r="S204" s="1260"/>
      <c r="T204" s="1261"/>
    </row>
    <row r="205" spans="1:21" s="671" customFormat="1" ht="110.25" customHeight="1">
      <c r="B205" s="665"/>
      <c r="C205" s="673"/>
      <c r="D205" s="1243"/>
      <c r="E205" s="1243"/>
      <c r="F205" s="1243"/>
      <c r="G205" s="1243"/>
      <c r="H205" s="1243"/>
      <c r="I205" s="1243"/>
      <c r="J205" s="1243"/>
      <c r="K205" s="1243"/>
      <c r="L205" s="1243"/>
      <c r="M205" s="1243"/>
      <c r="N205" s="1243"/>
      <c r="O205" s="1243"/>
      <c r="P205" s="1243"/>
      <c r="Q205" s="1243"/>
      <c r="R205" s="1243"/>
      <c r="S205" s="1243"/>
      <c r="T205" s="1244"/>
    </row>
    <row r="206" spans="1:21" s="671" customFormat="1" ht="5.45" customHeight="1">
      <c r="B206" s="668"/>
      <c r="C206" s="674"/>
      <c r="D206" s="1245"/>
      <c r="E206" s="1245"/>
      <c r="F206" s="1245"/>
      <c r="G206" s="1245"/>
      <c r="H206" s="1245"/>
      <c r="I206" s="1245"/>
      <c r="J206" s="1245"/>
      <c r="K206" s="1245"/>
      <c r="L206" s="1245"/>
      <c r="M206" s="1245"/>
      <c r="N206" s="1245"/>
      <c r="O206" s="1245"/>
      <c r="P206" s="1245"/>
      <c r="Q206" s="1245"/>
      <c r="R206" s="1245"/>
      <c r="S206" s="1245"/>
      <c r="T206" s="1246"/>
    </row>
    <row r="207" spans="1:21" s="627" customFormat="1" ht="12.95" customHeight="1">
      <c r="A207" s="625"/>
      <c r="B207" s="1205" t="s">
        <v>211</v>
      </c>
      <c r="C207" s="1206"/>
      <c r="D207" s="1209" t="s">
        <v>170</v>
      </c>
      <c r="E207" s="1209"/>
      <c r="F207" s="1209"/>
      <c r="G207" s="1209"/>
      <c r="H207" s="1209"/>
      <c r="I207" s="1209"/>
      <c r="J207" s="1209"/>
      <c r="K207" s="1213" t="s">
        <v>977</v>
      </c>
      <c r="L207" s="1214"/>
      <c r="M207" s="1214"/>
      <c r="N207" s="1214"/>
      <c r="O207" s="1214"/>
      <c r="P207" s="1214"/>
      <c r="Q207" s="1214"/>
      <c r="R207" s="1214"/>
      <c r="S207" s="1215"/>
      <c r="T207" s="1216" t="s">
        <v>978</v>
      </c>
      <c r="U207" s="626"/>
    </row>
    <row r="208" spans="1:21" s="628" customFormat="1" ht="12.95" customHeight="1" thickBot="1">
      <c r="B208" s="1207"/>
      <c r="C208" s="1208"/>
      <c r="D208" s="1209"/>
      <c r="E208" s="1209"/>
      <c r="F208" s="1209"/>
      <c r="G208" s="1209"/>
      <c r="H208" s="1209"/>
      <c r="I208" s="1209"/>
      <c r="J208" s="1209"/>
      <c r="K208" s="629" t="s">
        <v>212</v>
      </c>
      <c r="L208" s="629" t="s">
        <v>213</v>
      </c>
      <c r="M208" s="629" t="s">
        <v>175</v>
      </c>
      <c r="N208" s="629" t="s">
        <v>176</v>
      </c>
      <c r="O208" s="629" t="s">
        <v>214</v>
      </c>
      <c r="P208" s="629" t="s">
        <v>177</v>
      </c>
      <c r="Q208" s="629" t="s">
        <v>178</v>
      </c>
      <c r="R208" s="629" t="s">
        <v>201</v>
      </c>
      <c r="S208" s="629" t="s">
        <v>215</v>
      </c>
      <c r="T208" s="1217"/>
      <c r="U208" s="630"/>
    </row>
    <row r="209" spans="1:21" s="628" customFormat="1" ht="14.45" customHeight="1" thickBot="1">
      <c r="B209" s="1247" t="s">
        <v>200</v>
      </c>
      <c r="C209" s="1248"/>
      <c r="D209" s="1253" t="s">
        <v>767</v>
      </c>
      <c r="E209" s="1254"/>
      <c r="F209" s="1254"/>
      <c r="G209" s="1254"/>
      <c r="H209" s="1254"/>
      <c r="I209" s="1254"/>
      <c r="J209" s="1254"/>
      <c r="K209" s="631"/>
      <c r="L209" s="633"/>
      <c r="M209" s="632"/>
      <c r="N209" s="632"/>
      <c r="O209" s="632"/>
      <c r="P209" s="632"/>
      <c r="Q209" s="632"/>
      <c r="R209" s="632"/>
      <c r="S209" s="632"/>
      <c r="T209" s="634"/>
      <c r="U209" s="635"/>
    </row>
    <row r="210" spans="1:21" s="628" customFormat="1" ht="14.45" customHeight="1">
      <c r="B210" s="1249"/>
      <c r="C210" s="1250"/>
      <c r="D210" s="1271"/>
      <c r="E210" s="1272"/>
      <c r="F210" s="1272"/>
      <c r="G210" s="1272"/>
      <c r="H210" s="1272"/>
      <c r="I210" s="1272"/>
      <c r="J210" s="1272"/>
      <c r="K210" s="636">
        <v>11.7</v>
      </c>
      <c r="L210" s="637">
        <v>67.3</v>
      </c>
      <c r="M210" s="636">
        <v>6.7</v>
      </c>
      <c r="N210" s="636">
        <v>5.8</v>
      </c>
      <c r="O210" s="636">
        <v>7.1</v>
      </c>
      <c r="P210" s="636"/>
      <c r="Q210" s="636"/>
      <c r="R210" s="636"/>
      <c r="S210" s="636">
        <v>0</v>
      </c>
      <c r="T210" s="636">
        <v>1.2</v>
      </c>
      <c r="U210" s="635"/>
    </row>
    <row r="211" spans="1:21" s="628" customFormat="1" ht="14.45" customHeight="1">
      <c r="B211" s="1251"/>
      <c r="C211" s="1252"/>
      <c r="D211" s="1273"/>
      <c r="E211" s="1274"/>
      <c r="F211" s="1274"/>
      <c r="G211" s="1274"/>
      <c r="H211" s="1274"/>
      <c r="I211" s="1274"/>
      <c r="J211" s="1274"/>
      <c r="K211" s="638">
        <v>11.6</v>
      </c>
      <c r="L211" s="639">
        <v>69.7</v>
      </c>
      <c r="M211" s="638">
        <v>5.8</v>
      </c>
      <c r="N211" s="638">
        <v>5.6</v>
      </c>
      <c r="O211" s="638">
        <v>6.2</v>
      </c>
      <c r="P211" s="638"/>
      <c r="Q211" s="638"/>
      <c r="R211" s="638"/>
      <c r="S211" s="638">
        <v>0.1</v>
      </c>
      <c r="T211" s="638">
        <v>0.9</v>
      </c>
      <c r="U211" s="635"/>
    </row>
    <row r="212" spans="1:21" s="238" customFormat="1" ht="14.45" customHeight="1">
      <c r="A212" s="179"/>
      <c r="B212" s="331"/>
      <c r="C212" s="1226" t="s">
        <v>216</v>
      </c>
      <c r="D212" s="1226"/>
      <c r="E212" s="1226"/>
      <c r="F212" s="1226"/>
      <c r="G212" s="1226"/>
      <c r="H212" s="1226"/>
      <c r="I212" s="1226"/>
      <c r="J212" s="332"/>
      <c r="K212" s="239">
        <f>K209-K211</f>
        <v>-11.6</v>
      </c>
      <c r="L212" s="239">
        <f t="shared" ref="L212:T212" si="19">L209-L211</f>
        <v>-69.7</v>
      </c>
      <c r="M212" s="239">
        <f t="shared" si="19"/>
        <v>-5.8</v>
      </c>
      <c r="N212" s="239">
        <f t="shared" si="19"/>
        <v>-5.6</v>
      </c>
      <c r="O212" s="239">
        <f t="shared" si="19"/>
        <v>-6.2</v>
      </c>
      <c r="P212" s="239">
        <f t="shared" si="19"/>
        <v>0</v>
      </c>
      <c r="Q212" s="239">
        <f t="shared" si="19"/>
        <v>0</v>
      </c>
      <c r="R212" s="239">
        <f t="shared" si="19"/>
        <v>0</v>
      </c>
      <c r="S212" s="239">
        <f t="shared" si="19"/>
        <v>-0.1</v>
      </c>
      <c r="T212" s="239">
        <f t="shared" si="19"/>
        <v>-0.9</v>
      </c>
      <c r="U212" s="237"/>
    </row>
    <row r="213" spans="1:21" s="238" customFormat="1" ht="37.5" customHeight="1">
      <c r="A213" s="179"/>
      <c r="B213" s="331"/>
      <c r="C213" s="1227"/>
      <c r="D213" s="1227"/>
      <c r="E213" s="1227"/>
      <c r="F213" s="1227"/>
      <c r="G213" s="1227"/>
      <c r="H213" s="1227"/>
      <c r="I213" s="1227"/>
      <c r="J213" s="240" t="s">
        <v>217</v>
      </c>
      <c r="K213" s="241"/>
      <c r="L213" s="241"/>
      <c r="M213" s="241"/>
      <c r="N213" s="241"/>
      <c r="O213" s="241"/>
      <c r="P213" s="241"/>
      <c r="Q213" s="241"/>
      <c r="R213" s="241"/>
      <c r="S213" s="241"/>
      <c r="T213" s="241"/>
      <c r="U213" s="237"/>
    </row>
    <row r="214" spans="1:21" s="671" customFormat="1" ht="5.45" customHeight="1">
      <c r="B214" s="660"/>
      <c r="C214" s="672"/>
      <c r="D214" s="1260"/>
      <c r="E214" s="1260"/>
      <c r="F214" s="1260"/>
      <c r="G214" s="1260"/>
      <c r="H214" s="1260"/>
      <c r="I214" s="1260"/>
      <c r="J214" s="1260"/>
      <c r="K214" s="1260"/>
      <c r="L214" s="1260"/>
      <c r="M214" s="1260"/>
      <c r="N214" s="1260"/>
      <c r="O214" s="1260"/>
      <c r="P214" s="1260"/>
      <c r="Q214" s="1260"/>
      <c r="R214" s="1260"/>
      <c r="S214" s="1260"/>
      <c r="T214" s="1261"/>
    </row>
    <row r="215" spans="1:21" s="671" customFormat="1" ht="110.25" customHeight="1">
      <c r="B215" s="665"/>
      <c r="C215" s="673"/>
      <c r="D215" s="1243"/>
      <c r="E215" s="1243"/>
      <c r="F215" s="1243"/>
      <c r="G215" s="1243"/>
      <c r="H215" s="1243"/>
      <c r="I215" s="1243"/>
      <c r="J215" s="1243"/>
      <c r="K215" s="1243"/>
      <c r="L215" s="1243"/>
      <c r="M215" s="1243"/>
      <c r="N215" s="1243"/>
      <c r="O215" s="1243"/>
      <c r="P215" s="1243"/>
      <c r="Q215" s="1243"/>
      <c r="R215" s="1243"/>
      <c r="S215" s="1243"/>
      <c r="T215" s="1244"/>
    </row>
    <row r="216" spans="1:21" s="671" customFormat="1" ht="5.45" customHeight="1">
      <c r="B216" s="668"/>
      <c r="C216" s="674"/>
      <c r="D216" s="1245"/>
      <c r="E216" s="1245"/>
      <c r="F216" s="1245"/>
      <c r="G216" s="1245"/>
      <c r="H216" s="1245"/>
      <c r="I216" s="1245"/>
      <c r="J216" s="1245"/>
      <c r="K216" s="1245"/>
      <c r="L216" s="1245"/>
      <c r="M216" s="1245"/>
      <c r="N216" s="1245"/>
      <c r="O216" s="1245"/>
      <c r="P216" s="1245"/>
      <c r="Q216" s="1245"/>
      <c r="R216" s="1245"/>
      <c r="S216" s="1245"/>
      <c r="T216" s="1246"/>
    </row>
    <row r="217" spans="1:21" s="627" customFormat="1" ht="12.95" customHeight="1">
      <c r="A217" s="625"/>
      <c r="B217" s="1205" t="s">
        <v>211</v>
      </c>
      <c r="C217" s="1206"/>
      <c r="D217" s="1209" t="s">
        <v>170</v>
      </c>
      <c r="E217" s="1209"/>
      <c r="F217" s="1209"/>
      <c r="G217" s="1209"/>
      <c r="H217" s="1209"/>
      <c r="I217" s="1209"/>
      <c r="J217" s="1209"/>
      <c r="K217" s="1213" t="s">
        <v>977</v>
      </c>
      <c r="L217" s="1214"/>
      <c r="M217" s="1214"/>
      <c r="N217" s="1214"/>
      <c r="O217" s="1214"/>
      <c r="P217" s="1214"/>
      <c r="Q217" s="1214"/>
      <c r="R217" s="1214"/>
      <c r="S217" s="1215"/>
      <c r="T217" s="1216" t="s">
        <v>978</v>
      </c>
      <c r="U217" s="626"/>
    </row>
    <row r="218" spans="1:21" s="628" customFormat="1" ht="12.95" customHeight="1" thickBot="1">
      <c r="B218" s="1207"/>
      <c r="C218" s="1208"/>
      <c r="D218" s="1209"/>
      <c r="E218" s="1209"/>
      <c r="F218" s="1209"/>
      <c r="G218" s="1209"/>
      <c r="H218" s="1209"/>
      <c r="I218" s="1209"/>
      <c r="J218" s="1209"/>
      <c r="K218" s="629" t="s">
        <v>212</v>
      </c>
      <c r="L218" s="629" t="s">
        <v>213</v>
      </c>
      <c r="M218" s="629" t="s">
        <v>175</v>
      </c>
      <c r="N218" s="629" t="s">
        <v>176</v>
      </c>
      <c r="O218" s="629" t="s">
        <v>214</v>
      </c>
      <c r="P218" s="629" t="s">
        <v>177</v>
      </c>
      <c r="Q218" s="629" t="s">
        <v>178</v>
      </c>
      <c r="R218" s="629" t="s">
        <v>201</v>
      </c>
      <c r="S218" s="629" t="s">
        <v>215</v>
      </c>
      <c r="T218" s="1217"/>
      <c r="U218" s="630"/>
    </row>
    <row r="219" spans="1:21" s="628" customFormat="1" ht="14.45" customHeight="1" thickBot="1">
      <c r="B219" s="1247" t="s">
        <v>1061</v>
      </c>
      <c r="C219" s="1248"/>
      <c r="D219" s="1253" t="s">
        <v>770</v>
      </c>
      <c r="E219" s="1254"/>
      <c r="F219" s="1254"/>
      <c r="G219" s="1255"/>
      <c r="H219" s="1255"/>
      <c r="I219" s="1255"/>
      <c r="J219" s="1255"/>
      <c r="K219" s="631"/>
      <c r="L219" s="632"/>
      <c r="M219" s="632"/>
      <c r="N219" s="633"/>
      <c r="O219" s="632"/>
      <c r="P219" s="632"/>
      <c r="Q219" s="632"/>
      <c r="R219" s="632"/>
      <c r="S219" s="632"/>
      <c r="T219" s="634"/>
      <c r="U219" s="635"/>
    </row>
    <row r="220" spans="1:21" s="628" customFormat="1" ht="14.45" customHeight="1">
      <c r="B220" s="1249"/>
      <c r="C220" s="1250"/>
      <c r="D220" s="1256"/>
      <c r="E220" s="1257"/>
      <c r="F220" s="1257"/>
      <c r="G220" s="1257"/>
      <c r="H220" s="1257"/>
      <c r="I220" s="1257"/>
      <c r="J220" s="1257"/>
      <c r="K220" s="636">
        <v>7.3</v>
      </c>
      <c r="L220" s="636">
        <v>4.0999999999999996</v>
      </c>
      <c r="M220" s="636">
        <v>4</v>
      </c>
      <c r="N220" s="637">
        <v>72.5</v>
      </c>
      <c r="O220" s="636">
        <v>10.9</v>
      </c>
      <c r="P220" s="636"/>
      <c r="Q220" s="636"/>
      <c r="R220" s="636"/>
      <c r="S220" s="636">
        <v>0.4</v>
      </c>
      <c r="T220" s="636">
        <v>0.7</v>
      </c>
      <c r="U220" s="635"/>
    </row>
    <row r="221" spans="1:21" s="628" customFormat="1" ht="14.45" customHeight="1">
      <c r="B221" s="1251"/>
      <c r="C221" s="1252"/>
      <c r="D221" s="1082"/>
      <c r="E221" s="1083"/>
      <c r="F221" s="1083"/>
      <c r="G221" s="1083"/>
      <c r="H221" s="1083"/>
      <c r="I221" s="1083"/>
      <c r="J221" s="1083"/>
      <c r="K221" s="638">
        <v>6.1</v>
      </c>
      <c r="L221" s="638">
        <v>3.8</v>
      </c>
      <c r="M221" s="638">
        <v>3.5</v>
      </c>
      <c r="N221" s="639">
        <v>76.099999999999994</v>
      </c>
      <c r="O221" s="638">
        <v>9.6999999999999993</v>
      </c>
      <c r="P221" s="638"/>
      <c r="Q221" s="638"/>
      <c r="R221" s="638"/>
      <c r="S221" s="638">
        <v>0.4</v>
      </c>
      <c r="T221" s="638">
        <v>0.5</v>
      </c>
      <c r="U221" s="635"/>
    </row>
    <row r="222" spans="1:21" s="238" customFormat="1" ht="14.45" customHeight="1">
      <c r="A222" s="179"/>
      <c r="B222" s="331"/>
      <c r="C222" s="1226" t="s">
        <v>216</v>
      </c>
      <c r="D222" s="1259"/>
      <c r="E222" s="1259"/>
      <c r="F222" s="1259"/>
      <c r="G222" s="1259"/>
      <c r="H222" s="1259"/>
      <c r="I222" s="1259"/>
      <c r="J222" s="332"/>
      <c r="K222" s="239">
        <f>K219-K221</f>
        <v>-6.1</v>
      </c>
      <c r="L222" s="239">
        <f t="shared" ref="L222:T222" si="20">L219-L221</f>
        <v>-3.8</v>
      </c>
      <c r="M222" s="239">
        <f t="shared" si="20"/>
        <v>-3.5</v>
      </c>
      <c r="N222" s="239">
        <f t="shared" si="20"/>
        <v>-76.099999999999994</v>
      </c>
      <c r="O222" s="239">
        <f t="shared" si="20"/>
        <v>-9.6999999999999993</v>
      </c>
      <c r="P222" s="239">
        <f t="shared" si="20"/>
        <v>0</v>
      </c>
      <c r="Q222" s="239">
        <f t="shared" si="20"/>
        <v>0</v>
      </c>
      <c r="R222" s="239">
        <f t="shared" si="20"/>
        <v>0</v>
      </c>
      <c r="S222" s="239">
        <f t="shared" si="20"/>
        <v>-0.4</v>
      </c>
      <c r="T222" s="239">
        <f t="shared" si="20"/>
        <v>-0.5</v>
      </c>
      <c r="U222" s="237"/>
    </row>
    <row r="223" spans="1:21" s="238" customFormat="1" ht="37.5" customHeight="1">
      <c r="A223" s="179"/>
      <c r="B223" s="331"/>
      <c r="C223" s="1227"/>
      <c r="D223" s="1227"/>
      <c r="E223" s="1227"/>
      <c r="F223" s="1227"/>
      <c r="G223" s="1227"/>
      <c r="H223" s="1227"/>
      <c r="I223" s="1227"/>
      <c r="J223" s="240" t="s">
        <v>217</v>
      </c>
      <c r="K223" s="241"/>
      <c r="L223" s="241"/>
      <c r="M223" s="241"/>
      <c r="N223" s="241"/>
      <c r="O223" s="241"/>
      <c r="P223" s="241"/>
      <c r="Q223" s="241"/>
      <c r="R223" s="241"/>
      <c r="S223" s="241"/>
      <c r="T223" s="241"/>
      <c r="U223" s="237"/>
    </row>
    <row r="224" spans="1:21" s="671" customFormat="1" ht="5.45" customHeight="1">
      <c r="B224" s="660"/>
      <c r="C224" s="672"/>
      <c r="D224" s="1260"/>
      <c r="E224" s="1260"/>
      <c r="F224" s="1260"/>
      <c r="G224" s="1260"/>
      <c r="H224" s="1260"/>
      <c r="I224" s="1260"/>
      <c r="J224" s="1260"/>
      <c r="K224" s="1260"/>
      <c r="L224" s="1260"/>
      <c r="M224" s="1260"/>
      <c r="N224" s="1260"/>
      <c r="O224" s="1260"/>
      <c r="P224" s="1260"/>
      <c r="Q224" s="1260"/>
      <c r="R224" s="1260"/>
      <c r="S224" s="1260"/>
      <c r="T224" s="1261"/>
    </row>
    <row r="225" spans="1:21" s="671" customFormat="1" ht="110.25" customHeight="1">
      <c r="B225" s="665"/>
      <c r="C225" s="673"/>
      <c r="D225" s="1243"/>
      <c r="E225" s="1243"/>
      <c r="F225" s="1243"/>
      <c r="G225" s="1243"/>
      <c r="H225" s="1243"/>
      <c r="I225" s="1243"/>
      <c r="J225" s="1243"/>
      <c r="K225" s="1243"/>
      <c r="L225" s="1243"/>
      <c r="M225" s="1243"/>
      <c r="N225" s="1243"/>
      <c r="O225" s="1243"/>
      <c r="P225" s="1243"/>
      <c r="Q225" s="1243"/>
      <c r="R225" s="1243"/>
      <c r="S225" s="1243"/>
      <c r="T225" s="1244"/>
    </row>
    <row r="226" spans="1:21" s="671" customFormat="1" ht="5.45" customHeight="1">
      <c r="B226" s="668"/>
      <c r="C226" s="674"/>
      <c r="D226" s="1245"/>
      <c r="E226" s="1245"/>
      <c r="F226" s="1245"/>
      <c r="G226" s="1245"/>
      <c r="H226" s="1245"/>
      <c r="I226" s="1245"/>
      <c r="J226" s="1245"/>
      <c r="K226" s="1245"/>
      <c r="L226" s="1245"/>
      <c r="M226" s="1245"/>
      <c r="N226" s="1245"/>
      <c r="O226" s="1245"/>
      <c r="P226" s="1245"/>
      <c r="Q226" s="1245"/>
      <c r="R226" s="1245"/>
      <c r="S226" s="1245"/>
      <c r="T226" s="1246"/>
    </row>
    <row r="227" spans="1:21" s="627" customFormat="1" ht="12.95" customHeight="1">
      <c r="A227" s="625"/>
      <c r="B227" s="1205" t="s">
        <v>211</v>
      </c>
      <c r="C227" s="1206"/>
      <c r="D227" s="1209" t="s">
        <v>170</v>
      </c>
      <c r="E227" s="1209"/>
      <c r="F227" s="1209"/>
      <c r="G227" s="1209"/>
      <c r="H227" s="1209"/>
      <c r="I227" s="1209"/>
      <c r="J227" s="1209"/>
      <c r="K227" s="1213" t="s">
        <v>977</v>
      </c>
      <c r="L227" s="1214"/>
      <c r="M227" s="1214"/>
      <c r="N227" s="1214"/>
      <c r="O227" s="1214"/>
      <c r="P227" s="1214"/>
      <c r="Q227" s="1214"/>
      <c r="R227" s="1214"/>
      <c r="S227" s="1215"/>
      <c r="T227" s="1216" t="s">
        <v>978</v>
      </c>
      <c r="U227" s="626"/>
    </row>
    <row r="228" spans="1:21" s="628" customFormat="1" ht="12.95" customHeight="1" thickBot="1">
      <c r="B228" s="1207"/>
      <c r="C228" s="1208"/>
      <c r="D228" s="1209"/>
      <c r="E228" s="1209"/>
      <c r="F228" s="1209"/>
      <c r="G228" s="1209"/>
      <c r="H228" s="1209"/>
      <c r="I228" s="1209"/>
      <c r="J228" s="1209"/>
      <c r="K228" s="629" t="s">
        <v>212</v>
      </c>
      <c r="L228" s="629" t="s">
        <v>213</v>
      </c>
      <c r="M228" s="629" t="s">
        <v>175</v>
      </c>
      <c r="N228" s="629" t="s">
        <v>176</v>
      </c>
      <c r="O228" s="629" t="s">
        <v>214</v>
      </c>
      <c r="P228" s="629" t="s">
        <v>177</v>
      </c>
      <c r="Q228" s="629" t="s">
        <v>178</v>
      </c>
      <c r="R228" s="629" t="s">
        <v>201</v>
      </c>
      <c r="S228" s="629" t="s">
        <v>215</v>
      </c>
      <c r="T228" s="1217"/>
      <c r="U228" s="630"/>
    </row>
    <row r="229" spans="1:21" s="628" customFormat="1" ht="14.45" customHeight="1" thickBot="1">
      <c r="B229" s="1247" t="s">
        <v>957</v>
      </c>
      <c r="C229" s="1248"/>
      <c r="D229" s="1253" t="s">
        <v>773</v>
      </c>
      <c r="E229" s="1254"/>
      <c r="F229" s="1254"/>
      <c r="G229" s="1255"/>
      <c r="H229" s="1255"/>
      <c r="I229" s="1255"/>
      <c r="J229" s="1255"/>
      <c r="K229" s="655"/>
      <c r="L229" s="632"/>
      <c r="M229" s="632"/>
      <c r="N229" s="632"/>
      <c r="O229" s="632"/>
      <c r="P229" s="632"/>
      <c r="Q229" s="632"/>
      <c r="R229" s="632"/>
      <c r="S229" s="632"/>
      <c r="T229" s="634"/>
      <c r="U229" s="635"/>
    </row>
    <row r="230" spans="1:21" s="628" customFormat="1" ht="14.45" customHeight="1">
      <c r="B230" s="1249"/>
      <c r="C230" s="1250"/>
      <c r="D230" s="1256"/>
      <c r="E230" s="1257"/>
      <c r="F230" s="1257"/>
      <c r="G230" s="1257"/>
      <c r="H230" s="1257"/>
      <c r="I230" s="1257"/>
      <c r="J230" s="1257"/>
      <c r="K230" s="637">
        <v>76.8</v>
      </c>
      <c r="L230" s="636">
        <v>0.5</v>
      </c>
      <c r="M230" s="636">
        <v>1.8</v>
      </c>
      <c r="N230" s="636">
        <v>2.1</v>
      </c>
      <c r="O230" s="636">
        <v>0.4</v>
      </c>
      <c r="P230" s="636">
        <v>0.6</v>
      </c>
      <c r="Q230" s="636"/>
      <c r="R230" s="636"/>
      <c r="S230" s="636">
        <v>9.9</v>
      </c>
      <c r="T230" s="636">
        <v>7.8</v>
      </c>
      <c r="U230" s="635"/>
    </row>
    <row r="231" spans="1:21" s="628" customFormat="1" ht="14.45" customHeight="1">
      <c r="B231" s="1251"/>
      <c r="C231" s="1252"/>
      <c r="D231" s="1082"/>
      <c r="E231" s="1083"/>
      <c r="F231" s="1083"/>
      <c r="G231" s="1083"/>
      <c r="H231" s="1083"/>
      <c r="I231" s="1083"/>
      <c r="J231" s="1083"/>
      <c r="K231" s="639">
        <v>76.099999999999994</v>
      </c>
      <c r="L231" s="638">
        <v>0.7</v>
      </c>
      <c r="M231" s="638">
        <v>2.2999999999999998</v>
      </c>
      <c r="N231" s="638">
        <v>2</v>
      </c>
      <c r="O231" s="638">
        <v>0.4</v>
      </c>
      <c r="P231" s="638">
        <v>0.6</v>
      </c>
      <c r="Q231" s="638"/>
      <c r="R231" s="638"/>
      <c r="S231" s="638">
        <v>11.2</v>
      </c>
      <c r="T231" s="638">
        <v>6.8</v>
      </c>
      <c r="U231" s="635"/>
    </row>
    <row r="232" spans="1:21" s="238" customFormat="1" ht="14.45" customHeight="1">
      <c r="A232" s="179"/>
      <c r="B232" s="331"/>
      <c r="C232" s="1226" t="s">
        <v>216</v>
      </c>
      <c r="D232" s="1259"/>
      <c r="E232" s="1259"/>
      <c r="F232" s="1259"/>
      <c r="G232" s="1259"/>
      <c r="H232" s="1259"/>
      <c r="I232" s="1259"/>
      <c r="J232" s="332"/>
      <c r="K232" s="239">
        <f>K229-K231</f>
        <v>-76.099999999999994</v>
      </c>
      <c r="L232" s="239">
        <f t="shared" ref="L232:T232" si="21">L229-L231</f>
        <v>-0.7</v>
      </c>
      <c r="M232" s="239">
        <f t="shared" si="21"/>
        <v>-2.2999999999999998</v>
      </c>
      <c r="N232" s="239">
        <f t="shared" si="21"/>
        <v>-2</v>
      </c>
      <c r="O232" s="239">
        <f t="shared" si="21"/>
        <v>-0.4</v>
      </c>
      <c r="P232" s="239">
        <f t="shared" si="21"/>
        <v>-0.6</v>
      </c>
      <c r="Q232" s="239">
        <f t="shared" si="21"/>
        <v>0</v>
      </c>
      <c r="R232" s="239">
        <f t="shared" si="21"/>
        <v>0</v>
      </c>
      <c r="S232" s="239">
        <f t="shared" si="21"/>
        <v>-11.2</v>
      </c>
      <c r="T232" s="239">
        <f t="shared" si="21"/>
        <v>-6.8</v>
      </c>
      <c r="U232" s="237"/>
    </row>
    <row r="233" spans="1:21" s="238" customFormat="1" ht="37.5" customHeight="1">
      <c r="A233" s="179"/>
      <c r="B233" s="331"/>
      <c r="C233" s="1227"/>
      <c r="D233" s="1227"/>
      <c r="E233" s="1227"/>
      <c r="F233" s="1227"/>
      <c r="G233" s="1227"/>
      <c r="H233" s="1227"/>
      <c r="I233" s="1227"/>
      <c r="J233" s="240" t="s">
        <v>217</v>
      </c>
      <c r="K233" s="241"/>
      <c r="L233" s="241"/>
      <c r="M233" s="241"/>
      <c r="N233" s="241"/>
      <c r="O233" s="241"/>
      <c r="P233" s="241"/>
      <c r="Q233" s="241"/>
      <c r="R233" s="241"/>
      <c r="S233" s="241"/>
      <c r="T233" s="241"/>
      <c r="U233" s="237"/>
    </row>
    <row r="234" spans="1:21" s="671" customFormat="1" ht="5.45" customHeight="1">
      <c r="B234" s="660"/>
      <c r="C234" s="672"/>
      <c r="D234" s="1260"/>
      <c r="E234" s="1260"/>
      <c r="F234" s="1260"/>
      <c r="G234" s="1260"/>
      <c r="H234" s="1260"/>
      <c r="I234" s="1260"/>
      <c r="J234" s="1260"/>
      <c r="K234" s="1260"/>
      <c r="L234" s="1260"/>
      <c r="M234" s="1260"/>
      <c r="N234" s="1260"/>
      <c r="O234" s="1260"/>
      <c r="P234" s="1260"/>
      <c r="Q234" s="1260"/>
      <c r="R234" s="1260"/>
      <c r="S234" s="1260"/>
      <c r="T234" s="1261"/>
    </row>
    <row r="235" spans="1:21" s="671" customFormat="1" ht="126.75" customHeight="1">
      <c r="B235" s="665"/>
      <c r="C235" s="673"/>
      <c r="D235" s="1243"/>
      <c r="E235" s="1243"/>
      <c r="F235" s="1243"/>
      <c r="G235" s="1243"/>
      <c r="H235" s="1243"/>
      <c r="I235" s="1243"/>
      <c r="J235" s="1243"/>
      <c r="K235" s="1243"/>
      <c r="L235" s="1243"/>
      <c r="M235" s="1243"/>
      <c r="N235" s="1243"/>
      <c r="O235" s="1243"/>
      <c r="P235" s="1243"/>
      <c r="Q235" s="1243"/>
      <c r="R235" s="1243"/>
      <c r="S235" s="1243"/>
      <c r="T235" s="1244"/>
    </row>
    <row r="236" spans="1:21" s="671" customFormat="1" ht="5.45" customHeight="1">
      <c r="B236" s="668"/>
      <c r="C236" s="674"/>
      <c r="D236" s="1245"/>
      <c r="E236" s="1245"/>
      <c r="F236" s="1245"/>
      <c r="G236" s="1245"/>
      <c r="H236" s="1245"/>
      <c r="I236" s="1245"/>
      <c r="J236" s="1245"/>
      <c r="K236" s="1245"/>
      <c r="L236" s="1245"/>
      <c r="M236" s="1245"/>
      <c r="N236" s="1245"/>
      <c r="O236" s="1245"/>
      <c r="P236" s="1245"/>
      <c r="Q236" s="1245"/>
      <c r="R236" s="1245"/>
      <c r="S236" s="1245"/>
      <c r="T236" s="1246"/>
    </row>
    <row r="237" spans="1:21" s="627" customFormat="1" ht="12.95" customHeight="1">
      <c r="A237" s="625"/>
      <c r="B237" s="1205" t="s">
        <v>211</v>
      </c>
      <c r="C237" s="1206"/>
      <c r="D237" s="1209" t="s">
        <v>170</v>
      </c>
      <c r="E237" s="1209"/>
      <c r="F237" s="1209"/>
      <c r="G237" s="1209"/>
      <c r="H237" s="1209"/>
      <c r="I237" s="1209"/>
      <c r="J237" s="1209"/>
      <c r="K237" s="1213" t="s">
        <v>977</v>
      </c>
      <c r="L237" s="1214"/>
      <c r="M237" s="1214"/>
      <c r="N237" s="1214"/>
      <c r="O237" s="1214"/>
      <c r="P237" s="1214"/>
      <c r="Q237" s="1214"/>
      <c r="R237" s="1214"/>
      <c r="S237" s="1215"/>
      <c r="T237" s="1216" t="s">
        <v>978</v>
      </c>
      <c r="U237" s="626"/>
    </row>
    <row r="238" spans="1:21" s="628" customFormat="1" ht="12.95" customHeight="1" thickBot="1">
      <c r="B238" s="1207"/>
      <c r="C238" s="1208"/>
      <c r="D238" s="1209"/>
      <c r="E238" s="1209"/>
      <c r="F238" s="1209"/>
      <c r="G238" s="1209"/>
      <c r="H238" s="1209"/>
      <c r="I238" s="1209"/>
      <c r="J238" s="1209"/>
      <c r="K238" s="629" t="s">
        <v>212</v>
      </c>
      <c r="L238" s="629" t="s">
        <v>213</v>
      </c>
      <c r="M238" s="629" t="s">
        <v>175</v>
      </c>
      <c r="N238" s="629" t="s">
        <v>176</v>
      </c>
      <c r="O238" s="629" t="s">
        <v>214</v>
      </c>
      <c r="P238" s="629" t="s">
        <v>177</v>
      </c>
      <c r="Q238" s="629" t="s">
        <v>178</v>
      </c>
      <c r="R238" s="629" t="s">
        <v>201</v>
      </c>
      <c r="S238" s="629" t="s">
        <v>215</v>
      </c>
      <c r="T238" s="1217"/>
      <c r="U238" s="630"/>
    </row>
    <row r="239" spans="1:21" s="628" customFormat="1" ht="14.45" customHeight="1" thickBot="1">
      <c r="B239" s="1247" t="s">
        <v>960</v>
      </c>
      <c r="C239" s="1248"/>
      <c r="D239" s="1253" t="s">
        <v>777</v>
      </c>
      <c r="E239" s="1254"/>
      <c r="F239" s="1254"/>
      <c r="G239" s="1255"/>
      <c r="H239" s="1255"/>
      <c r="I239" s="1255"/>
      <c r="J239" s="1255"/>
      <c r="K239" s="631"/>
      <c r="L239" s="632"/>
      <c r="M239" s="632"/>
      <c r="N239" s="633"/>
      <c r="O239" s="632"/>
      <c r="P239" s="632"/>
      <c r="Q239" s="632"/>
      <c r="R239" s="632"/>
      <c r="S239" s="632"/>
      <c r="T239" s="634"/>
      <c r="U239" s="635"/>
    </row>
    <row r="240" spans="1:21" s="628" customFormat="1" ht="14.45" customHeight="1">
      <c r="B240" s="1249"/>
      <c r="C240" s="1250"/>
      <c r="D240" s="1256"/>
      <c r="E240" s="1257"/>
      <c r="F240" s="1257"/>
      <c r="G240" s="1257"/>
      <c r="H240" s="1257"/>
      <c r="I240" s="1257"/>
      <c r="J240" s="1257"/>
      <c r="K240" s="636">
        <v>11.7</v>
      </c>
      <c r="L240" s="636">
        <v>17.600000000000001</v>
      </c>
      <c r="M240" s="636">
        <v>12.5</v>
      </c>
      <c r="N240" s="637">
        <v>47.4</v>
      </c>
      <c r="O240" s="636">
        <v>9.4</v>
      </c>
      <c r="P240" s="636"/>
      <c r="Q240" s="636"/>
      <c r="R240" s="636"/>
      <c r="S240" s="636">
        <v>0.1</v>
      </c>
      <c r="T240" s="636">
        <v>1.2</v>
      </c>
      <c r="U240" s="635"/>
    </row>
    <row r="241" spans="1:21" s="628" customFormat="1" ht="14.45" customHeight="1">
      <c r="B241" s="1251"/>
      <c r="C241" s="1252"/>
      <c r="D241" s="1082"/>
      <c r="E241" s="1083"/>
      <c r="F241" s="1083"/>
      <c r="G241" s="1083"/>
      <c r="H241" s="1083"/>
      <c r="I241" s="1083"/>
      <c r="J241" s="1083"/>
      <c r="K241" s="638">
        <v>12.3</v>
      </c>
      <c r="L241" s="638">
        <v>17.3</v>
      </c>
      <c r="M241" s="638">
        <v>11.8</v>
      </c>
      <c r="N241" s="639">
        <v>48.1</v>
      </c>
      <c r="O241" s="638">
        <v>9.5</v>
      </c>
      <c r="P241" s="638"/>
      <c r="Q241" s="638"/>
      <c r="R241" s="638"/>
      <c r="S241" s="638">
        <v>0.1</v>
      </c>
      <c r="T241" s="638">
        <v>0.9</v>
      </c>
      <c r="U241" s="635"/>
    </row>
    <row r="242" spans="1:21" s="238" customFormat="1" ht="14.45" customHeight="1">
      <c r="A242" s="179"/>
      <c r="B242" s="331"/>
      <c r="C242" s="1226" t="s">
        <v>216</v>
      </c>
      <c r="D242" s="1259"/>
      <c r="E242" s="1259"/>
      <c r="F242" s="1259"/>
      <c r="G242" s="1259"/>
      <c r="H242" s="1259"/>
      <c r="I242" s="1259"/>
      <c r="J242" s="332"/>
      <c r="K242" s="239">
        <f>K239-K241</f>
        <v>-12.3</v>
      </c>
      <c r="L242" s="239">
        <f t="shared" ref="L242:T242" si="22">L239-L241</f>
        <v>-17.3</v>
      </c>
      <c r="M242" s="239">
        <f t="shared" si="22"/>
        <v>-11.8</v>
      </c>
      <c r="N242" s="239">
        <f t="shared" si="22"/>
        <v>-48.1</v>
      </c>
      <c r="O242" s="239">
        <f t="shared" si="22"/>
        <v>-9.5</v>
      </c>
      <c r="P242" s="239">
        <f t="shared" si="22"/>
        <v>0</v>
      </c>
      <c r="Q242" s="239">
        <f t="shared" si="22"/>
        <v>0</v>
      </c>
      <c r="R242" s="239">
        <f t="shared" si="22"/>
        <v>0</v>
      </c>
      <c r="S242" s="239">
        <f t="shared" si="22"/>
        <v>-0.1</v>
      </c>
      <c r="T242" s="239">
        <f t="shared" si="22"/>
        <v>-0.9</v>
      </c>
      <c r="U242" s="237"/>
    </row>
    <row r="243" spans="1:21" s="238" customFormat="1" ht="37.5" customHeight="1">
      <c r="A243" s="179"/>
      <c r="B243" s="331"/>
      <c r="C243" s="1227"/>
      <c r="D243" s="1227"/>
      <c r="E243" s="1227"/>
      <c r="F243" s="1227"/>
      <c r="G243" s="1227"/>
      <c r="H243" s="1227"/>
      <c r="I243" s="1227"/>
      <c r="J243" s="240" t="s">
        <v>217</v>
      </c>
      <c r="K243" s="241"/>
      <c r="L243" s="241"/>
      <c r="M243" s="241"/>
      <c r="N243" s="241"/>
      <c r="O243" s="241"/>
      <c r="P243" s="241"/>
      <c r="Q243" s="241"/>
      <c r="R243" s="241"/>
      <c r="S243" s="241"/>
      <c r="T243" s="241"/>
      <c r="U243" s="237"/>
    </row>
    <row r="244" spans="1:21" s="671" customFormat="1" ht="5.45" customHeight="1">
      <c r="B244" s="660"/>
      <c r="C244" s="672"/>
      <c r="D244" s="1260"/>
      <c r="E244" s="1260"/>
      <c r="F244" s="1260"/>
      <c r="G244" s="1260"/>
      <c r="H244" s="1260"/>
      <c r="I244" s="1260"/>
      <c r="J244" s="1260"/>
      <c r="K244" s="1260"/>
      <c r="L244" s="1260"/>
      <c r="M244" s="1260"/>
      <c r="N244" s="1260"/>
      <c r="O244" s="1260"/>
      <c r="P244" s="1260"/>
      <c r="Q244" s="1260"/>
      <c r="R244" s="1260"/>
      <c r="S244" s="1260"/>
      <c r="T244" s="1261"/>
    </row>
    <row r="245" spans="1:21" s="671" customFormat="1" ht="110.25" customHeight="1">
      <c r="B245" s="665"/>
      <c r="C245" s="673"/>
      <c r="D245" s="1243"/>
      <c r="E245" s="1243"/>
      <c r="F245" s="1243"/>
      <c r="G245" s="1243"/>
      <c r="H245" s="1243"/>
      <c r="I245" s="1243"/>
      <c r="J245" s="1243"/>
      <c r="K245" s="1243"/>
      <c r="L245" s="1243"/>
      <c r="M245" s="1243"/>
      <c r="N245" s="1243"/>
      <c r="O245" s="1243"/>
      <c r="P245" s="1243"/>
      <c r="Q245" s="1243"/>
      <c r="R245" s="1243"/>
      <c r="S245" s="1243"/>
      <c r="T245" s="1244"/>
    </row>
    <row r="246" spans="1:21" s="671" customFormat="1" ht="5.45" customHeight="1">
      <c r="B246" s="668"/>
      <c r="C246" s="674"/>
      <c r="D246" s="1245"/>
      <c r="E246" s="1245"/>
      <c r="F246" s="1245"/>
      <c r="G246" s="1245"/>
      <c r="H246" s="1245"/>
      <c r="I246" s="1245"/>
      <c r="J246" s="1245"/>
      <c r="K246" s="1245"/>
      <c r="L246" s="1245"/>
      <c r="M246" s="1245"/>
      <c r="N246" s="1245"/>
      <c r="O246" s="1245"/>
      <c r="P246" s="1245"/>
      <c r="Q246" s="1245"/>
      <c r="R246" s="1245"/>
      <c r="S246" s="1245"/>
      <c r="T246" s="1246"/>
    </row>
    <row r="247" spans="1:21" s="627" customFormat="1" ht="12.95" customHeight="1">
      <c r="A247" s="625"/>
      <c r="B247" s="1205" t="s">
        <v>211</v>
      </c>
      <c r="C247" s="1206"/>
      <c r="D247" s="1209" t="s">
        <v>170</v>
      </c>
      <c r="E247" s="1209"/>
      <c r="F247" s="1209"/>
      <c r="G247" s="1209"/>
      <c r="H247" s="1209"/>
      <c r="I247" s="1209"/>
      <c r="J247" s="1209"/>
      <c r="K247" s="1213" t="s">
        <v>977</v>
      </c>
      <c r="L247" s="1214"/>
      <c r="M247" s="1214"/>
      <c r="N247" s="1214"/>
      <c r="O247" s="1214"/>
      <c r="P247" s="1214"/>
      <c r="Q247" s="1214"/>
      <c r="R247" s="1214"/>
      <c r="S247" s="1215"/>
      <c r="T247" s="1216" t="s">
        <v>978</v>
      </c>
      <c r="U247" s="626"/>
    </row>
    <row r="248" spans="1:21" s="628" customFormat="1" ht="12.95" customHeight="1" thickBot="1">
      <c r="B248" s="1207"/>
      <c r="C248" s="1208"/>
      <c r="D248" s="1209"/>
      <c r="E248" s="1209"/>
      <c r="F248" s="1209"/>
      <c r="G248" s="1209"/>
      <c r="H248" s="1209"/>
      <c r="I248" s="1209"/>
      <c r="J248" s="1209"/>
      <c r="K248" s="629" t="s">
        <v>212</v>
      </c>
      <c r="L248" s="629" t="s">
        <v>213</v>
      </c>
      <c r="M248" s="629" t="s">
        <v>175</v>
      </c>
      <c r="N248" s="629" t="s">
        <v>176</v>
      </c>
      <c r="O248" s="629" t="s">
        <v>214</v>
      </c>
      <c r="P248" s="629" t="s">
        <v>177</v>
      </c>
      <c r="Q248" s="629" t="s">
        <v>178</v>
      </c>
      <c r="R248" s="629" t="s">
        <v>201</v>
      </c>
      <c r="S248" s="629" t="s">
        <v>215</v>
      </c>
      <c r="T248" s="1217"/>
      <c r="U248" s="630"/>
    </row>
    <row r="249" spans="1:21" s="628" customFormat="1" ht="14.45" customHeight="1" thickBot="1">
      <c r="B249" s="1247" t="s">
        <v>201</v>
      </c>
      <c r="C249" s="1248"/>
      <c r="D249" s="1253" t="s">
        <v>779</v>
      </c>
      <c r="E249" s="1254"/>
      <c r="F249" s="1254"/>
      <c r="G249" s="1255"/>
      <c r="H249" s="1255"/>
      <c r="I249" s="1255"/>
      <c r="J249" s="1255"/>
      <c r="K249" s="631"/>
      <c r="L249" s="632"/>
      <c r="M249" s="633"/>
      <c r="N249" s="632"/>
      <c r="O249" s="632"/>
      <c r="P249" s="632"/>
      <c r="Q249" s="632"/>
      <c r="R249" s="632"/>
      <c r="S249" s="632"/>
      <c r="T249" s="634"/>
      <c r="U249" s="635"/>
    </row>
    <row r="250" spans="1:21" s="628" customFormat="1" ht="14.45" customHeight="1">
      <c r="B250" s="1249"/>
      <c r="C250" s="1250"/>
      <c r="D250" s="1256"/>
      <c r="E250" s="1257"/>
      <c r="F250" s="1257"/>
      <c r="G250" s="1257"/>
      <c r="H250" s="1257"/>
      <c r="I250" s="1257"/>
      <c r="J250" s="1257"/>
      <c r="K250" s="636">
        <v>22.9</v>
      </c>
      <c r="L250" s="636">
        <v>28.1</v>
      </c>
      <c r="M250" s="637">
        <v>23.4</v>
      </c>
      <c r="N250" s="636">
        <v>15.1</v>
      </c>
      <c r="O250" s="636">
        <v>8.8000000000000007</v>
      </c>
      <c r="P250" s="636"/>
      <c r="Q250" s="636"/>
      <c r="R250" s="636"/>
      <c r="S250" s="636">
        <v>0.1</v>
      </c>
      <c r="T250" s="636">
        <v>1.5</v>
      </c>
      <c r="U250" s="635"/>
    </row>
    <row r="251" spans="1:21" s="628" customFormat="1" ht="14.45" customHeight="1">
      <c r="B251" s="1251"/>
      <c r="C251" s="1252"/>
      <c r="D251" s="1082"/>
      <c r="E251" s="1083"/>
      <c r="F251" s="1083"/>
      <c r="G251" s="1083"/>
      <c r="H251" s="1083"/>
      <c r="I251" s="1083"/>
      <c r="J251" s="1083"/>
      <c r="K251" s="638">
        <v>21.5</v>
      </c>
      <c r="L251" s="638">
        <v>28.4</v>
      </c>
      <c r="M251" s="639">
        <v>25.8</v>
      </c>
      <c r="N251" s="638">
        <v>14.1</v>
      </c>
      <c r="O251" s="638">
        <v>8.8000000000000007</v>
      </c>
      <c r="P251" s="638"/>
      <c r="Q251" s="638"/>
      <c r="R251" s="638"/>
      <c r="S251" s="638">
        <v>0.1</v>
      </c>
      <c r="T251" s="638">
        <v>1.2</v>
      </c>
      <c r="U251" s="635"/>
    </row>
    <row r="252" spans="1:21" s="238" customFormat="1" ht="14.45" customHeight="1">
      <c r="A252" s="179"/>
      <c r="B252" s="331"/>
      <c r="C252" s="1226" t="s">
        <v>216</v>
      </c>
      <c r="D252" s="1259"/>
      <c r="E252" s="1259"/>
      <c r="F252" s="1259"/>
      <c r="G252" s="1259"/>
      <c r="H252" s="1259"/>
      <c r="I252" s="1259"/>
      <c r="J252" s="332"/>
      <c r="K252" s="239">
        <f>K249-K251</f>
        <v>-21.5</v>
      </c>
      <c r="L252" s="239">
        <f t="shared" ref="L252:T252" si="23">L249-L251</f>
        <v>-28.4</v>
      </c>
      <c r="M252" s="239">
        <f t="shared" si="23"/>
        <v>-25.8</v>
      </c>
      <c r="N252" s="239">
        <f t="shared" si="23"/>
        <v>-14.1</v>
      </c>
      <c r="O252" s="239">
        <f t="shared" si="23"/>
        <v>-8.8000000000000007</v>
      </c>
      <c r="P252" s="239">
        <f t="shared" si="23"/>
        <v>0</v>
      </c>
      <c r="Q252" s="239">
        <f t="shared" si="23"/>
        <v>0</v>
      </c>
      <c r="R252" s="239">
        <f t="shared" si="23"/>
        <v>0</v>
      </c>
      <c r="S252" s="239">
        <f t="shared" si="23"/>
        <v>-0.1</v>
      </c>
      <c r="T252" s="239">
        <f t="shared" si="23"/>
        <v>-1.2</v>
      </c>
      <c r="U252" s="237"/>
    </row>
    <row r="253" spans="1:21" s="238" customFormat="1" ht="37.5" customHeight="1">
      <c r="A253" s="179"/>
      <c r="B253" s="331"/>
      <c r="C253" s="1227"/>
      <c r="D253" s="1227"/>
      <c r="E253" s="1227"/>
      <c r="F253" s="1227"/>
      <c r="G253" s="1227"/>
      <c r="H253" s="1227"/>
      <c r="I253" s="1227"/>
      <c r="J253" s="240" t="s">
        <v>217</v>
      </c>
      <c r="K253" s="241"/>
      <c r="L253" s="241"/>
      <c r="M253" s="241"/>
      <c r="N253" s="241"/>
      <c r="O253" s="241"/>
      <c r="P253" s="241"/>
      <c r="Q253" s="241"/>
      <c r="R253" s="241"/>
      <c r="S253" s="241"/>
      <c r="T253" s="241"/>
      <c r="U253" s="237"/>
    </row>
    <row r="254" spans="1:21" s="671" customFormat="1" ht="5.45" customHeight="1">
      <c r="B254" s="660"/>
      <c r="C254" s="672"/>
      <c r="D254" s="1260"/>
      <c r="E254" s="1260"/>
      <c r="F254" s="1260"/>
      <c r="G254" s="1260"/>
      <c r="H254" s="1260"/>
      <c r="I254" s="1260"/>
      <c r="J254" s="1260"/>
      <c r="K254" s="1260"/>
      <c r="L254" s="1260"/>
      <c r="M254" s="1260"/>
      <c r="N254" s="1260"/>
      <c r="O254" s="1260"/>
      <c r="P254" s="1260"/>
      <c r="Q254" s="1260"/>
      <c r="R254" s="1260"/>
      <c r="S254" s="1260"/>
      <c r="T254" s="1261"/>
    </row>
    <row r="255" spans="1:21" s="671" customFormat="1" ht="110.25" customHeight="1">
      <c r="B255" s="665"/>
      <c r="C255" s="673"/>
      <c r="D255" s="1243"/>
      <c r="E255" s="1243"/>
      <c r="F255" s="1243"/>
      <c r="G255" s="1243"/>
      <c r="H255" s="1243"/>
      <c r="I255" s="1243"/>
      <c r="J255" s="1243"/>
      <c r="K255" s="1243"/>
      <c r="L255" s="1243"/>
      <c r="M255" s="1243"/>
      <c r="N255" s="1243"/>
      <c r="O255" s="1243"/>
      <c r="P255" s="1243"/>
      <c r="Q255" s="1243"/>
      <c r="R255" s="1243"/>
      <c r="S255" s="1243"/>
      <c r="T255" s="1244"/>
    </row>
    <row r="256" spans="1:21" s="671" customFormat="1" ht="5.45" customHeight="1">
      <c r="B256" s="668"/>
      <c r="C256" s="674"/>
      <c r="D256" s="1245"/>
      <c r="E256" s="1245"/>
      <c r="F256" s="1245"/>
      <c r="G256" s="1245"/>
      <c r="H256" s="1245"/>
      <c r="I256" s="1245"/>
      <c r="J256" s="1245"/>
      <c r="K256" s="1245"/>
      <c r="L256" s="1245"/>
      <c r="M256" s="1245"/>
      <c r="N256" s="1245"/>
      <c r="O256" s="1245"/>
      <c r="P256" s="1245"/>
      <c r="Q256" s="1245"/>
      <c r="R256" s="1245"/>
      <c r="S256" s="1245"/>
      <c r="T256" s="1246"/>
    </row>
    <row r="257" spans="1:21" s="627" customFormat="1" ht="12.95" customHeight="1">
      <c r="A257" s="625"/>
      <c r="B257" s="1205" t="s">
        <v>211</v>
      </c>
      <c r="C257" s="1206"/>
      <c r="D257" s="1209" t="s">
        <v>170</v>
      </c>
      <c r="E257" s="1209"/>
      <c r="F257" s="1209"/>
      <c r="G257" s="1209"/>
      <c r="H257" s="1209"/>
      <c r="I257" s="1209"/>
      <c r="J257" s="1209"/>
      <c r="K257" s="1213" t="s">
        <v>977</v>
      </c>
      <c r="L257" s="1214"/>
      <c r="M257" s="1214"/>
      <c r="N257" s="1214"/>
      <c r="O257" s="1214"/>
      <c r="P257" s="1214"/>
      <c r="Q257" s="1214"/>
      <c r="R257" s="1214"/>
      <c r="S257" s="1215"/>
      <c r="T257" s="1216" t="s">
        <v>978</v>
      </c>
      <c r="U257" s="626"/>
    </row>
    <row r="258" spans="1:21" s="628" customFormat="1" ht="12.95" customHeight="1" thickBot="1">
      <c r="B258" s="1207"/>
      <c r="C258" s="1208"/>
      <c r="D258" s="1209"/>
      <c r="E258" s="1209"/>
      <c r="F258" s="1209"/>
      <c r="G258" s="1209"/>
      <c r="H258" s="1209"/>
      <c r="I258" s="1209"/>
      <c r="J258" s="1209"/>
      <c r="K258" s="629" t="s">
        <v>212</v>
      </c>
      <c r="L258" s="629" t="s">
        <v>213</v>
      </c>
      <c r="M258" s="629" t="s">
        <v>175</v>
      </c>
      <c r="N258" s="629" t="s">
        <v>176</v>
      </c>
      <c r="O258" s="629" t="s">
        <v>214</v>
      </c>
      <c r="P258" s="629" t="s">
        <v>177</v>
      </c>
      <c r="Q258" s="629" t="s">
        <v>178</v>
      </c>
      <c r="R258" s="629" t="s">
        <v>201</v>
      </c>
      <c r="S258" s="629" t="s">
        <v>215</v>
      </c>
      <c r="T258" s="1217"/>
      <c r="U258" s="630"/>
    </row>
    <row r="259" spans="1:21" s="628" customFormat="1" ht="14.45" customHeight="1" thickBot="1">
      <c r="B259" s="1247" t="s">
        <v>215</v>
      </c>
      <c r="C259" s="1248"/>
      <c r="D259" s="1253" t="s">
        <v>1062</v>
      </c>
      <c r="E259" s="1254"/>
      <c r="F259" s="1254"/>
      <c r="G259" s="1255"/>
      <c r="H259" s="1255"/>
      <c r="I259" s="1255"/>
      <c r="J259" s="1255"/>
      <c r="K259" s="631"/>
      <c r="L259" s="632"/>
      <c r="M259" s="632"/>
      <c r="N259" s="633"/>
      <c r="O259" s="632"/>
      <c r="P259" s="632"/>
      <c r="Q259" s="632"/>
      <c r="R259" s="632"/>
      <c r="S259" s="632"/>
      <c r="T259" s="634"/>
      <c r="U259" s="635"/>
    </row>
    <row r="260" spans="1:21" s="628" customFormat="1" ht="14.45" customHeight="1">
      <c r="B260" s="1249"/>
      <c r="C260" s="1250"/>
      <c r="D260" s="1256"/>
      <c r="E260" s="1257"/>
      <c r="F260" s="1257"/>
      <c r="G260" s="1257"/>
      <c r="H260" s="1257"/>
      <c r="I260" s="1257"/>
      <c r="J260" s="1257"/>
      <c r="K260" s="636">
        <v>4.2</v>
      </c>
      <c r="L260" s="636">
        <v>8.9</v>
      </c>
      <c r="M260" s="636">
        <v>7.3</v>
      </c>
      <c r="N260" s="637">
        <v>78.2</v>
      </c>
      <c r="O260" s="636"/>
      <c r="P260" s="636"/>
      <c r="Q260" s="636"/>
      <c r="R260" s="636"/>
      <c r="S260" s="636">
        <v>0.1</v>
      </c>
      <c r="T260" s="636">
        <v>1.2</v>
      </c>
      <c r="U260" s="635"/>
    </row>
    <row r="261" spans="1:21" s="628" customFormat="1" ht="14.45" customHeight="1">
      <c r="B261" s="1251"/>
      <c r="C261" s="1252"/>
      <c r="D261" s="1082"/>
      <c r="E261" s="1083"/>
      <c r="F261" s="1083"/>
      <c r="G261" s="1083"/>
      <c r="H261" s="1083"/>
      <c r="I261" s="1083"/>
      <c r="J261" s="1083"/>
      <c r="K261" s="638">
        <v>3.4</v>
      </c>
      <c r="L261" s="638">
        <v>7.4</v>
      </c>
      <c r="M261" s="638">
        <v>6.6</v>
      </c>
      <c r="N261" s="639">
        <v>81.5</v>
      </c>
      <c r="O261" s="638"/>
      <c r="P261" s="638"/>
      <c r="Q261" s="638"/>
      <c r="R261" s="638"/>
      <c r="S261" s="638">
        <v>0.1</v>
      </c>
      <c r="T261" s="638">
        <v>0.9</v>
      </c>
      <c r="U261" s="635"/>
    </row>
    <row r="262" spans="1:21" s="238" customFormat="1" ht="14.45" customHeight="1">
      <c r="A262" s="179"/>
      <c r="B262" s="331"/>
      <c r="C262" s="1226" t="s">
        <v>216</v>
      </c>
      <c r="D262" s="1259"/>
      <c r="E262" s="1259"/>
      <c r="F262" s="1259"/>
      <c r="G262" s="1259"/>
      <c r="H262" s="1259"/>
      <c r="I262" s="1259"/>
      <c r="J262" s="332"/>
      <c r="K262" s="239">
        <f>K259-K261</f>
        <v>-3.4</v>
      </c>
      <c r="L262" s="239">
        <f t="shared" ref="L262:T262" si="24">L259-L261</f>
        <v>-7.4</v>
      </c>
      <c r="M262" s="239">
        <f t="shared" si="24"/>
        <v>-6.6</v>
      </c>
      <c r="N262" s="239">
        <f t="shared" si="24"/>
        <v>-81.5</v>
      </c>
      <c r="O262" s="239">
        <f t="shared" si="24"/>
        <v>0</v>
      </c>
      <c r="P262" s="239">
        <f t="shared" si="24"/>
        <v>0</v>
      </c>
      <c r="Q262" s="239">
        <f t="shared" si="24"/>
        <v>0</v>
      </c>
      <c r="R262" s="239">
        <f t="shared" si="24"/>
        <v>0</v>
      </c>
      <c r="S262" s="239">
        <f t="shared" si="24"/>
        <v>-0.1</v>
      </c>
      <c r="T262" s="239">
        <f t="shared" si="24"/>
        <v>-0.9</v>
      </c>
      <c r="U262" s="237"/>
    </row>
    <row r="263" spans="1:21" s="238" customFormat="1" ht="37.5" customHeight="1">
      <c r="A263" s="179"/>
      <c r="B263" s="331"/>
      <c r="C263" s="1227"/>
      <c r="D263" s="1227"/>
      <c r="E263" s="1227"/>
      <c r="F263" s="1227"/>
      <c r="G263" s="1227"/>
      <c r="H263" s="1227"/>
      <c r="I263" s="1227"/>
      <c r="J263" s="240" t="s">
        <v>217</v>
      </c>
      <c r="K263" s="241"/>
      <c r="L263" s="241"/>
      <c r="M263" s="241"/>
      <c r="N263" s="241"/>
      <c r="O263" s="241"/>
      <c r="P263" s="241"/>
      <c r="Q263" s="241"/>
      <c r="R263" s="241"/>
      <c r="S263" s="241"/>
      <c r="T263" s="241"/>
      <c r="U263" s="237"/>
    </row>
    <row r="264" spans="1:21" s="671" customFormat="1" ht="5.45" customHeight="1">
      <c r="B264" s="660"/>
      <c r="C264" s="672"/>
      <c r="D264" s="1260"/>
      <c r="E264" s="1260"/>
      <c r="F264" s="1260"/>
      <c r="G264" s="1260"/>
      <c r="H264" s="1260"/>
      <c r="I264" s="1260"/>
      <c r="J264" s="1260"/>
      <c r="K264" s="1260"/>
      <c r="L264" s="1260"/>
      <c r="M264" s="1260"/>
      <c r="N264" s="1260"/>
      <c r="O264" s="1260"/>
      <c r="P264" s="1260"/>
      <c r="Q264" s="1260"/>
      <c r="R264" s="1260"/>
      <c r="S264" s="1260"/>
      <c r="T264" s="1261"/>
    </row>
    <row r="265" spans="1:21" s="671" customFormat="1" ht="93.75" customHeight="1">
      <c r="B265" s="665"/>
      <c r="C265" s="673"/>
      <c r="D265" s="1243"/>
      <c r="E265" s="1243"/>
      <c r="F265" s="1243"/>
      <c r="G265" s="1243"/>
      <c r="H265" s="1243"/>
      <c r="I265" s="1243"/>
      <c r="J265" s="1243"/>
      <c r="K265" s="1243"/>
      <c r="L265" s="1243"/>
      <c r="M265" s="1243"/>
      <c r="N265" s="1243"/>
      <c r="O265" s="1243"/>
      <c r="P265" s="1243"/>
      <c r="Q265" s="1243"/>
      <c r="R265" s="1243"/>
      <c r="S265" s="1243"/>
      <c r="T265" s="1244"/>
    </row>
    <row r="266" spans="1:21" s="671" customFormat="1" ht="5.45" customHeight="1">
      <c r="B266" s="668"/>
      <c r="C266" s="674"/>
      <c r="D266" s="1245"/>
      <c r="E266" s="1245"/>
      <c r="F266" s="1245"/>
      <c r="G266" s="1245"/>
      <c r="H266" s="1245"/>
      <c r="I266" s="1245"/>
      <c r="J266" s="1245"/>
      <c r="K266" s="1245"/>
      <c r="L266" s="1245"/>
      <c r="M266" s="1245"/>
      <c r="N266" s="1245"/>
      <c r="O266" s="1245"/>
      <c r="P266" s="1245"/>
      <c r="Q266" s="1245"/>
      <c r="R266" s="1245"/>
      <c r="S266" s="1245"/>
      <c r="T266" s="1246"/>
    </row>
    <row r="267" spans="1:21" s="627" customFormat="1" ht="12.95" customHeight="1">
      <c r="A267" s="625"/>
      <c r="B267" s="1205" t="s">
        <v>211</v>
      </c>
      <c r="C267" s="1206"/>
      <c r="D267" s="1209" t="s">
        <v>170</v>
      </c>
      <c r="E267" s="1209"/>
      <c r="F267" s="1209"/>
      <c r="G267" s="1209"/>
      <c r="H267" s="1209"/>
      <c r="I267" s="1209"/>
      <c r="J267" s="1209"/>
      <c r="K267" s="1213" t="s">
        <v>977</v>
      </c>
      <c r="L267" s="1214"/>
      <c r="M267" s="1214"/>
      <c r="N267" s="1214"/>
      <c r="O267" s="1214"/>
      <c r="P267" s="1214"/>
      <c r="Q267" s="1214"/>
      <c r="R267" s="1214"/>
      <c r="S267" s="1215"/>
      <c r="T267" s="1216" t="s">
        <v>978</v>
      </c>
      <c r="U267" s="626"/>
    </row>
    <row r="268" spans="1:21" s="628" customFormat="1" ht="12.95" customHeight="1" thickBot="1">
      <c r="B268" s="1207"/>
      <c r="C268" s="1208"/>
      <c r="D268" s="1209"/>
      <c r="E268" s="1209"/>
      <c r="F268" s="1209"/>
      <c r="G268" s="1209"/>
      <c r="H268" s="1209"/>
      <c r="I268" s="1209"/>
      <c r="J268" s="1209"/>
      <c r="K268" s="629" t="s">
        <v>212</v>
      </c>
      <c r="L268" s="629" t="s">
        <v>213</v>
      </c>
      <c r="M268" s="629" t="s">
        <v>175</v>
      </c>
      <c r="N268" s="629" t="s">
        <v>176</v>
      </c>
      <c r="O268" s="629" t="s">
        <v>214</v>
      </c>
      <c r="P268" s="629" t="s">
        <v>177</v>
      </c>
      <c r="Q268" s="629" t="s">
        <v>178</v>
      </c>
      <c r="R268" s="629" t="s">
        <v>201</v>
      </c>
      <c r="S268" s="629" t="s">
        <v>215</v>
      </c>
      <c r="T268" s="1217"/>
      <c r="U268" s="630"/>
    </row>
    <row r="269" spans="1:21" s="628" customFormat="1" ht="14.45" customHeight="1" thickBot="1">
      <c r="B269" s="1247" t="s">
        <v>784</v>
      </c>
      <c r="C269" s="1248"/>
      <c r="D269" s="1264" t="s">
        <v>785</v>
      </c>
      <c r="E269" s="1265"/>
      <c r="F269" s="1265"/>
      <c r="G269" s="1265"/>
      <c r="H269" s="1265"/>
      <c r="I269" s="1265"/>
      <c r="J269" s="1265"/>
      <c r="K269" s="655"/>
      <c r="L269" s="632"/>
      <c r="M269" s="632"/>
      <c r="N269" s="632"/>
      <c r="O269" s="632"/>
      <c r="P269" s="632"/>
      <c r="Q269" s="632"/>
      <c r="R269" s="632"/>
      <c r="S269" s="632"/>
      <c r="T269" s="634"/>
      <c r="U269" s="635"/>
    </row>
    <row r="270" spans="1:21" s="628" customFormat="1" ht="14.45" customHeight="1">
      <c r="B270" s="1249"/>
      <c r="C270" s="1250"/>
      <c r="D270" s="1266"/>
      <c r="E270" s="1267"/>
      <c r="F270" s="1267"/>
      <c r="G270" s="1267"/>
      <c r="H270" s="1267"/>
      <c r="I270" s="1267"/>
      <c r="J270" s="1267"/>
      <c r="K270" s="637">
        <v>57.8</v>
      </c>
      <c r="L270" s="636">
        <v>8.6999999999999993</v>
      </c>
      <c r="M270" s="636">
        <v>25.2</v>
      </c>
      <c r="N270" s="636">
        <v>6.8</v>
      </c>
      <c r="O270" s="636"/>
      <c r="P270" s="636"/>
      <c r="Q270" s="636"/>
      <c r="R270" s="636"/>
      <c r="S270" s="636">
        <v>0</v>
      </c>
      <c r="T270" s="636">
        <v>1.5</v>
      </c>
      <c r="U270" s="635"/>
    </row>
    <row r="271" spans="1:21" s="628" customFormat="1" ht="14.45" customHeight="1">
      <c r="B271" s="1251"/>
      <c r="C271" s="1252"/>
      <c r="D271" s="1268"/>
      <c r="E271" s="1269"/>
      <c r="F271" s="1269"/>
      <c r="G271" s="1269"/>
      <c r="H271" s="1269"/>
      <c r="I271" s="1269"/>
      <c r="J271" s="1269"/>
      <c r="K271" s="639">
        <v>61.7</v>
      </c>
      <c r="L271" s="638">
        <v>8.3000000000000007</v>
      </c>
      <c r="M271" s="638">
        <v>22.7</v>
      </c>
      <c r="N271" s="638">
        <v>6</v>
      </c>
      <c r="O271" s="638"/>
      <c r="P271" s="638"/>
      <c r="Q271" s="638"/>
      <c r="R271" s="638"/>
      <c r="S271" s="638">
        <v>0</v>
      </c>
      <c r="T271" s="638">
        <v>1.2</v>
      </c>
      <c r="U271" s="635"/>
    </row>
    <row r="272" spans="1:21" s="238" customFormat="1" ht="14.45" customHeight="1">
      <c r="A272" s="179"/>
      <c r="B272" s="331"/>
      <c r="C272" s="1226" t="s">
        <v>216</v>
      </c>
      <c r="D272" s="1226"/>
      <c r="E272" s="1226"/>
      <c r="F272" s="1226"/>
      <c r="G272" s="1226"/>
      <c r="H272" s="1226"/>
      <c r="I272" s="1226"/>
      <c r="J272" s="332"/>
      <c r="K272" s="239">
        <f>K269-K271</f>
        <v>-61.7</v>
      </c>
      <c r="L272" s="239">
        <f t="shared" ref="L272:T272" si="25">L269-L271</f>
        <v>-8.3000000000000007</v>
      </c>
      <c r="M272" s="239">
        <f t="shared" si="25"/>
        <v>-22.7</v>
      </c>
      <c r="N272" s="239">
        <f t="shared" si="25"/>
        <v>-6</v>
      </c>
      <c r="O272" s="239">
        <f t="shared" si="25"/>
        <v>0</v>
      </c>
      <c r="P272" s="239">
        <f t="shared" si="25"/>
        <v>0</v>
      </c>
      <c r="Q272" s="239">
        <f t="shared" si="25"/>
        <v>0</v>
      </c>
      <c r="R272" s="239">
        <f t="shared" si="25"/>
        <v>0</v>
      </c>
      <c r="S272" s="239">
        <f t="shared" si="25"/>
        <v>0</v>
      </c>
      <c r="T272" s="239">
        <f t="shared" si="25"/>
        <v>-1.2</v>
      </c>
      <c r="U272" s="237"/>
    </row>
    <row r="273" spans="1:21" s="238" customFormat="1" ht="37.5" customHeight="1">
      <c r="A273" s="179"/>
      <c r="B273" s="331"/>
      <c r="C273" s="1227"/>
      <c r="D273" s="1227"/>
      <c r="E273" s="1227"/>
      <c r="F273" s="1227"/>
      <c r="G273" s="1227"/>
      <c r="H273" s="1227"/>
      <c r="I273" s="1227"/>
      <c r="J273" s="240" t="s">
        <v>217</v>
      </c>
      <c r="K273" s="241"/>
      <c r="L273" s="241"/>
      <c r="M273" s="241"/>
      <c r="N273" s="241"/>
      <c r="O273" s="241"/>
      <c r="P273" s="241"/>
      <c r="Q273" s="241"/>
      <c r="R273" s="241"/>
      <c r="S273" s="241"/>
      <c r="T273" s="241"/>
      <c r="U273" s="237"/>
    </row>
    <row r="274" spans="1:21" s="671" customFormat="1" ht="5.45" customHeight="1">
      <c r="B274" s="660"/>
      <c r="C274" s="672"/>
      <c r="D274" s="1260"/>
      <c r="E274" s="1260"/>
      <c r="F274" s="1260"/>
      <c r="G274" s="1260"/>
      <c r="H274" s="1260"/>
      <c r="I274" s="1260"/>
      <c r="J274" s="1260"/>
      <c r="K274" s="1260"/>
      <c r="L274" s="1260"/>
      <c r="M274" s="1260"/>
      <c r="N274" s="1260"/>
      <c r="O274" s="1260"/>
      <c r="P274" s="1260"/>
      <c r="Q274" s="1260"/>
      <c r="R274" s="1260"/>
      <c r="S274" s="1260"/>
      <c r="T274" s="1261"/>
    </row>
    <row r="275" spans="1:21" s="671" customFormat="1" ht="93.75" customHeight="1">
      <c r="B275" s="665"/>
      <c r="C275" s="673"/>
      <c r="D275" s="1243"/>
      <c r="E275" s="1243"/>
      <c r="F275" s="1243"/>
      <c r="G275" s="1243"/>
      <c r="H275" s="1243"/>
      <c r="I275" s="1243"/>
      <c r="J275" s="1243"/>
      <c r="K275" s="1243"/>
      <c r="L275" s="1243"/>
      <c r="M275" s="1243"/>
      <c r="N275" s="1243"/>
      <c r="O275" s="1243"/>
      <c r="P275" s="1243"/>
      <c r="Q275" s="1243"/>
      <c r="R275" s="1243"/>
      <c r="S275" s="1243"/>
      <c r="T275" s="1244"/>
    </row>
    <row r="276" spans="1:21" s="671" customFormat="1" ht="5.45" customHeight="1">
      <c r="B276" s="668"/>
      <c r="C276" s="674"/>
      <c r="D276" s="1245"/>
      <c r="E276" s="1245"/>
      <c r="F276" s="1245"/>
      <c r="G276" s="1245"/>
      <c r="H276" s="1245"/>
      <c r="I276" s="1245"/>
      <c r="J276" s="1245"/>
      <c r="K276" s="1245"/>
      <c r="L276" s="1245"/>
      <c r="M276" s="1245"/>
      <c r="N276" s="1245"/>
      <c r="O276" s="1245"/>
      <c r="P276" s="1245"/>
      <c r="Q276" s="1245"/>
      <c r="R276" s="1245"/>
      <c r="S276" s="1245"/>
      <c r="T276" s="1246"/>
    </row>
    <row r="277" spans="1:21" s="627" customFormat="1" ht="12.95" customHeight="1">
      <c r="A277" s="625"/>
      <c r="B277" s="1205" t="s">
        <v>211</v>
      </c>
      <c r="C277" s="1206"/>
      <c r="D277" s="1209" t="s">
        <v>170</v>
      </c>
      <c r="E277" s="1209"/>
      <c r="F277" s="1209"/>
      <c r="G277" s="1209"/>
      <c r="H277" s="1209"/>
      <c r="I277" s="1209"/>
      <c r="J277" s="1209"/>
      <c r="K277" s="1213" t="s">
        <v>977</v>
      </c>
      <c r="L277" s="1214"/>
      <c r="M277" s="1214"/>
      <c r="N277" s="1214"/>
      <c r="O277" s="1214"/>
      <c r="P277" s="1214"/>
      <c r="Q277" s="1214"/>
      <c r="R277" s="1214"/>
      <c r="S277" s="1215"/>
      <c r="T277" s="1216" t="s">
        <v>978</v>
      </c>
      <c r="U277" s="626"/>
    </row>
    <row r="278" spans="1:21" s="628" customFormat="1" ht="12.95" customHeight="1" thickBot="1">
      <c r="B278" s="1207"/>
      <c r="C278" s="1208"/>
      <c r="D278" s="1209"/>
      <c r="E278" s="1209"/>
      <c r="F278" s="1209"/>
      <c r="G278" s="1209"/>
      <c r="H278" s="1209"/>
      <c r="I278" s="1209"/>
      <c r="J278" s="1209"/>
      <c r="K278" s="629" t="s">
        <v>212</v>
      </c>
      <c r="L278" s="629" t="s">
        <v>213</v>
      </c>
      <c r="M278" s="629" t="s">
        <v>175</v>
      </c>
      <c r="N278" s="629" t="s">
        <v>176</v>
      </c>
      <c r="O278" s="629" t="s">
        <v>214</v>
      </c>
      <c r="P278" s="629" t="s">
        <v>177</v>
      </c>
      <c r="Q278" s="629" t="s">
        <v>178</v>
      </c>
      <c r="R278" s="629" t="s">
        <v>201</v>
      </c>
      <c r="S278" s="629" t="s">
        <v>215</v>
      </c>
      <c r="T278" s="1217"/>
      <c r="U278" s="630"/>
    </row>
    <row r="279" spans="1:21" s="628" customFormat="1" ht="14.45" customHeight="1" thickBot="1">
      <c r="B279" s="1247" t="s">
        <v>788</v>
      </c>
      <c r="C279" s="1248"/>
      <c r="D279" s="1253" t="s">
        <v>1063</v>
      </c>
      <c r="E279" s="1254"/>
      <c r="F279" s="1254"/>
      <c r="G279" s="1255"/>
      <c r="H279" s="1255"/>
      <c r="I279" s="1255"/>
      <c r="J279" s="1255"/>
      <c r="K279" s="655"/>
      <c r="L279" s="632"/>
      <c r="M279" s="632"/>
      <c r="N279" s="632"/>
      <c r="O279" s="632"/>
      <c r="P279" s="632"/>
      <c r="Q279" s="632"/>
      <c r="R279" s="632"/>
      <c r="S279" s="632"/>
      <c r="T279" s="634"/>
      <c r="U279" s="635"/>
    </row>
    <row r="280" spans="1:21" s="628" customFormat="1" ht="14.45" customHeight="1">
      <c r="B280" s="1249"/>
      <c r="C280" s="1250"/>
      <c r="D280" s="1256"/>
      <c r="E280" s="1257"/>
      <c r="F280" s="1257"/>
      <c r="G280" s="1257"/>
      <c r="H280" s="1257"/>
      <c r="I280" s="1257"/>
      <c r="J280" s="1257"/>
      <c r="K280" s="637">
        <v>63.5</v>
      </c>
      <c r="L280" s="636">
        <v>2.5</v>
      </c>
      <c r="M280" s="636">
        <v>0.2</v>
      </c>
      <c r="N280" s="636">
        <v>1.2</v>
      </c>
      <c r="O280" s="636">
        <v>1.5</v>
      </c>
      <c r="P280" s="636"/>
      <c r="Q280" s="636"/>
      <c r="R280" s="636"/>
      <c r="S280" s="636">
        <v>19.5</v>
      </c>
      <c r="T280" s="636">
        <v>11.7</v>
      </c>
      <c r="U280" s="635"/>
    </row>
    <row r="281" spans="1:21" s="628" customFormat="1" ht="14.45" customHeight="1">
      <c r="B281" s="1251"/>
      <c r="C281" s="1252"/>
      <c r="D281" s="1082"/>
      <c r="E281" s="1083"/>
      <c r="F281" s="1083"/>
      <c r="G281" s="1083"/>
      <c r="H281" s="1083"/>
      <c r="I281" s="1083"/>
      <c r="J281" s="1083"/>
      <c r="K281" s="639">
        <v>64.900000000000006</v>
      </c>
      <c r="L281" s="638">
        <v>2.8</v>
      </c>
      <c r="M281" s="638">
        <v>0.2</v>
      </c>
      <c r="N281" s="638">
        <v>1.1000000000000001</v>
      </c>
      <c r="O281" s="638">
        <v>1.4</v>
      </c>
      <c r="P281" s="638"/>
      <c r="Q281" s="638"/>
      <c r="R281" s="638"/>
      <c r="S281" s="638">
        <v>19.7</v>
      </c>
      <c r="T281" s="638">
        <v>9.8000000000000007</v>
      </c>
      <c r="U281" s="635"/>
    </row>
    <row r="282" spans="1:21" s="238" customFormat="1" ht="14.45" customHeight="1">
      <c r="A282" s="179"/>
      <c r="B282" s="331"/>
      <c r="C282" s="1226" t="s">
        <v>216</v>
      </c>
      <c r="D282" s="1259"/>
      <c r="E282" s="1259"/>
      <c r="F282" s="1259"/>
      <c r="G282" s="1259"/>
      <c r="H282" s="1259"/>
      <c r="I282" s="1259"/>
      <c r="J282" s="332"/>
      <c r="K282" s="239">
        <f>K279-K281</f>
        <v>-64.900000000000006</v>
      </c>
      <c r="L282" s="239">
        <f t="shared" ref="L282:T282" si="26">L279-L281</f>
        <v>-2.8</v>
      </c>
      <c r="M282" s="239">
        <f t="shared" si="26"/>
        <v>-0.2</v>
      </c>
      <c r="N282" s="239">
        <f t="shared" si="26"/>
        <v>-1.1000000000000001</v>
      </c>
      <c r="O282" s="239">
        <f t="shared" si="26"/>
        <v>-1.4</v>
      </c>
      <c r="P282" s="239">
        <f t="shared" si="26"/>
        <v>0</v>
      </c>
      <c r="Q282" s="239">
        <f t="shared" si="26"/>
        <v>0</v>
      </c>
      <c r="R282" s="239">
        <f t="shared" si="26"/>
        <v>0</v>
      </c>
      <c r="S282" s="239">
        <f t="shared" si="26"/>
        <v>-19.7</v>
      </c>
      <c r="T282" s="239">
        <f t="shared" si="26"/>
        <v>-9.8000000000000007</v>
      </c>
      <c r="U282" s="237"/>
    </row>
    <row r="283" spans="1:21" s="238" customFormat="1" ht="37.5" customHeight="1">
      <c r="A283" s="179"/>
      <c r="B283" s="331"/>
      <c r="C283" s="1227"/>
      <c r="D283" s="1227"/>
      <c r="E283" s="1227"/>
      <c r="F283" s="1227"/>
      <c r="G283" s="1227"/>
      <c r="H283" s="1227"/>
      <c r="I283" s="1227"/>
      <c r="J283" s="240" t="s">
        <v>217</v>
      </c>
      <c r="K283" s="241"/>
      <c r="L283" s="241"/>
      <c r="M283" s="241"/>
      <c r="N283" s="241"/>
      <c r="O283" s="241"/>
      <c r="P283" s="241"/>
      <c r="Q283" s="241"/>
      <c r="R283" s="241"/>
      <c r="S283" s="241"/>
      <c r="T283" s="241"/>
      <c r="U283" s="237"/>
    </row>
    <row r="284" spans="1:21" s="671" customFormat="1" ht="5.45" customHeight="1">
      <c r="B284" s="660"/>
      <c r="C284" s="672"/>
      <c r="D284" s="1260"/>
      <c r="E284" s="1260"/>
      <c r="F284" s="1260"/>
      <c r="G284" s="1260"/>
      <c r="H284" s="1260"/>
      <c r="I284" s="1260"/>
      <c r="J284" s="1260"/>
      <c r="K284" s="1260"/>
      <c r="L284" s="1260"/>
      <c r="M284" s="1260"/>
      <c r="N284" s="1260"/>
      <c r="O284" s="1260"/>
      <c r="P284" s="1260"/>
      <c r="Q284" s="1260"/>
      <c r="R284" s="1260"/>
      <c r="S284" s="1260"/>
      <c r="T284" s="1261"/>
    </row>
    <row r="285" spans="1:21" s="671" customFormat="1" ht="110.25" customHeight="1">
      <c r="B285" s="665"/>
      <c r="C285" s="673"/>
      <c r="D285" s="1243"/>
      <c r="E285" s="1243"/>
      <c r="F285" s="1243"/>
      <c r="G285" s="1243"/>
      <c r="H285" s="1243"/>
      <c r="I285" s="1243"/>
      <c r="J285" s="1243"/>
      <c r="K285" s="1243"/>
      <c r="L285" s="1243"/>
      <c r="M285" s="1243"/>
      <c r="N285" s="1243"/>
      <c r="O285" s="1243"/>
      <c r="P285" s="1243"/>
      <c r="Q285" s="1243"/>
      <c r="R285" s="1243"/>
      <c r="S285" s="1243"/>
      <c r="T285" s="1244"/>
    </row>
    <row r="286" spans="1:21" s="671" customFormat="1" ht="5.45" customHeight="1">
      <c r="B286" s="668"/>
      <c r="C286" s="674"/>
      <c r="D286" s="1245"/>
      <c r="E286" s="1245"/>
      <c r="F286" s="1245"/>
      <c r="G286" s="1245"/>
      <c r="H286" s="1245"/>
      <c r="I286" s="1245"/>
      <c r="J286" s="1245"/>
      <c r="K286" s="1245"/>
      <c r="L286" s="1245"/>
      <c r="M286" s="1245"/>
      <c r="N286" s="1245"/>
      <c r="O286" s="1245"/>
      <c r="P286" s="1245"/>
      <c r="Q286" s="1245"/>
      <c r="R286" s="1245"/>
      <c r="S286" s="1245"/>
      <c r="T286" s="1246"/>
    </row>
    <row r="287" spans="1:21" s="627" customFormat="1" ht="12.95" customHeight="1">
      <c r="A287" s="625"/>
      <c r="B287" s="1205" t="s">
        <v>211</v>
      </c>
      <c r="C287" s="1206"/>
      <c r="D287" s="1209" t="s">
        <v>170</v>
      </c>
      <c r="E287" s="1209"/>
      <c r="F287" s="1209"/>
      <c r="G287" s="1209"/>
      <c r="H287" s="1209"/>
      <c r="I287" s="1209"/>
      <c r="J287" s="1209"/>
      <c r="K287" s="1213" t="s">
        <v>977</v>
      </c>
      <c r="L287" s="1214"/>
      <c r="M287" s="1214"/>
      <c r="N287" s="1214"/>
      <c r="O287" s="1214"/>
      <c r="P287" s="1214"/>
      <c r="Q287" s="1214"/>
      <c r="R287" s="1214"/>
      <c r="S287" s="1215"/>
      <c r="T287" s="1216" t="s">
        <v>978</v>
      </c>
      <c r="U287" s="626"/>
    </row>
    <row r="288" spans="1:21" s="628" customFormat="1" ht="12.95" customHeight="1" thickBot="1">
      <c r="B288" s="1207"/>
      <c r="C288" s="1208"/>
      <c r="D288" s="1209"/>
      <c r="E288" s="1209"/>
      <c r="F288" s="1209"/>
      <c r="G288" s="1209"/>
      <c r="H288" s="1209"/>
      <c r="I288" s="1209"/>
      <c r="J288" s="1209"/>
      <c r="K288" s="629" t="s">
        <v>212</v>
      </c>
      <c r="L288" s="629" t="s">
        <v>213</v>
      </c>
      <c r="M288" s="629" t="s">
        <v>175</v>
      </c>
      <c r="N288" s="629" t="s">
        <v>176</v>
      </c>
      <c r="O288" s="629" t="s">
        <v>214</v>
      </c>
      <c r="P288" s="629" t="s">
        <v>177</v>
      </c>
      <c r="Q288" s="629" t="s">
        <v>178</v>
      </c>
      <c r="R288" s="629" t="s">
        <v>201</v>
      </c>
      <c r="S288" s="629" t="s">
        <v>215</v>
      </c>
      <c r="T288" s="1217"/>
      <c r="U288" s="630"/>
    </row>
    <row r="289" spans="1:21" s="628" customFormat="1" ht="14.45" customHeight="1" thickBot="1">
      <c r="B289" s="1247" t="s">
        <v>792</v>
      </c>
      <c r="C289" s="1248"/>
      <c r="D289" s="1253" t="s">
        <v>1064</v>
      </c>
      <c r="E289" s="1254"/>
      <c r="F289" s="1254"/>
      <c r="G289" s="1255"/>
      <c r="H289" s="1255"/>
      <c r="I289" s="1255"/>
      <c r="J289" s="1255"/>
      <c r="K289" s="655"/>
      <c r="L289" s="632"/>
      <c r="M289" s="632"/>
      <c r="N289" s="632"/>
      <c r="O289" s="632"/>
      <c r="P289" s="632"/>
      <c r="Q289" s="632"/>
      <c r="R289" s="632"/>
      <c r="S289" s="632"/>
      <c r="T289" s="634"/>
      <c r="U289" s="635"/>
    </row>
    <row r="290" spans="1:21" s="628" customFormat="1" ht="14.45" customHeight="1">
      <c r="B290" s="1249"/>
      <c r="C290" s="1250"/>
      <c r="D290" s="1256"/>
      <c r="E290" s="1257"/>
      <c r="F290" s="1257"/>
      <c r="G290" s="1257"/>
      <c r="H290" s="1257"/>
      <c r="I290" s="1257"/>
      <c r="J290" s="1257"/>
      <c r="K290" s="637">
        <v>45</v>
      </c>
      <c r="L290" s="636">
        <v>0.1</v>
      </c>
      <c r="M290" s="636">
        <v>2.6</v>
      </c>
      <c r="N290" s="636">
        <v>0</v>
      </c>
      <c r="O290" s="636">
        <v>3.2</v>
      </c>
      <c r="P290" s="636">
        <v>5.3</v>
      </c>
      <c r="Q290" s="636"/>
      <c r="R290" s="636"/>
      <c r="S290" s="636">
        <v>24.5</v>
      </c>
      <c r="T290" s="636">
        <v>19.399999999999999</v>
      </c>
      <c r="U290" s="635"/>
    </row>
    <row r="291" spans="1:21" s="628" customFormat="1" ht="14.45" customHeight="1">
      <c r="B291" s="1251"/>
      <c r="C291" s="1252"/>
      <c r="D291" s="1082"/>
      <c r="E291" s="1083"/>
      <c r="F291" s="1083"/>
      <c r="G291" s="1083"/>
      <c r="H291" s="1083"/>
      <c r="I291" s="1083"/>
      <c r="J291" s="1083"/>
      <c r="K291" s="639">
        <v>49.3</v>
      </c>
      <c r="L291" s="638">
        <v>0.2</v>
      </c>
      <c r="M291" s="638">
        <v>2.5</v>
      </c>
      <c r="N291" s="638">
        <v>0</v>
      </c>
      <c r="O291" s="638">
        <v>3</v>
      </c>
      <c r="P291" s="638">
        <v>4.3</v>
      </c>
      <c r="Q291" s="638"/>
      <c r="R291" s="638"/>
      <c r="S291" s="638">
        <v>23.6</v>
      </c>
      <c r="T291" s="638">
        <v>17.2</v>
      </c>
      <c r="U291" s="635"/>
    </row>
    <row r="292" spans="1:21" s="238" customFormat="1" ht="14.45" customHeight="1">
      <c r="A292" s="179"/>
      <c r="B292" s="331"/>
      <c r="C292" s="1226" t="s">
        <v>216</v>
      </c>
      <c r="D292" s="1259"/>
      <c r="E292" s="1259"/>
      <c r="F292" s="1259"/>
      <c r="G292" s="1259"/>
      <c r="H292" s="1259"/>
      <c r="I292" s="1259"/>
      <c r="J292" s="332"/>
      <c r="K292" s="239">
        <f>K289-K291</f>
        <v>-49.3</v>
      </c>
      <c r="L292" s="239">
        <f t="shared" ref="L292:T292" si="27">L289-L291</f>
        <v>-0.2</v>
      </c>
      <c r="M292" s="239">
        <f t="shared" si="27"/>
        <v>-2.5</v>
      </c>
      <c r="N292" s="239">
        <f t="shared" si="27"/>
        <v>0</v>
      </c>
      <c r="O292" s="239">
        <f t="shared" si="27"/>
        <v>-3</v>
      </c>
      <c r="P292" s="239">
        <f t="shared" si="27"/>
        <v>-4.3</v>
      </c>
      <c r="Q292" s="239">
        <f t="shared" si="27"/>
        <v>0</v>
      </c>
      <c r="R292" s="239">
        <f t="shared" si="27"/>
        <v>0</v>
      </c>
      <c r="S292" s="239">
        <f t="shared" si="27"/>
        <v>-23.6</v>
      </c>
      <c r="T292" s="239">
        <f t="shared" si="27"/>
        <v>-17.2</v>
      </c>
      <c r="U292" s="237"/>
    </row>
    <row r="293" spans="1:21" s="238" customFormat="1" ht="37.5" customHeight="1">
      <c r="A293" s="179"/>
      <c r="B293" s="331"/>
      <c r="C293" s="1227"/>
      <c r="D293" s="1227"/>
      <c r="E293" s="1227"/>
      <c r="F293" s="1227"/>
      <c r="G293" s="1227"/>
      <c r="H293" s="1227"/>
      <c r="I293" s="1227"/>
      <c r="J293" s="240" t="s">
        <v>217</v>
      </c>
      <c r="K293" s="241"/>
      <c r="L293" s="241"/>
      <c r="M293" s="241"/>
      <c r="N293" s="241"/>
      <c r="O293" s="241"/>
      <c r="P293" s="241"/>
      <c r="Q293" s="241"/>
      <c r="R293" s="241"/>
      <c r="S293" s="241"/>
      <c r="T293" s="241"/>
      <c r="U293" s="237"/>
    </row>
    <row r="294" spans="1:21" s="671" customFormat="1" ht="5.45" customHeight="1">
      <c r="B294" s="660"/>
      <c r="C294" s="672"/>
      <c r="D294" s="1260"/>
      <c r="E294" s="1260"/>
      <c r="F294" s="1260"/>
      <c r="G294" s="1260"/>
      <c r="H294" s="1260"/>
      <c r="I294" s="1260"/>
      <c r="J294" s="1260"/>
      <c r="K294" s="1260"/>
      <c r="L294" s="1260"/>
      <c r="M294" s="1260"/>
      <c r="N294" s="1260"/>
      <c r="O294" s="1260"/>
      <c r="P294" s="1260"/>
      <c r="Q294" s="1260"/>
      <c r="R294" s="1260"/>
      <c r="S294" s="1260"/>
      <c r="T294" s="1261"/>
    </row>
    <row r="295" spans="1:21" s="671" customFormat="1" ht="166.5" customHeight="1">
      <c r="B295" s="665"/>
      <c r="C295" s="673"/>
      <c r="D295" s="1243"/>
      <c r="E295" s="1243"/>
      <c r="F295" s="1243"/>
      <c r="G295" s="1243"/>
      <c r="H295" s="1243"/>
      <c r="I295" s="1243"/>
      <c r="J295" s="1243"/>
      <c r="K295" s="1243"/>
      <c r="L295" s="1243"/>
      <c r="M295" s="1243"/>
      <c r="N295" s="1243"/>
      <c r="O295" s="1243"/>
      <c r="P295" s="1243"/>
      <c r="Q295" s="1243"/>
      <c r="R295" s="1243"/>
      <c r="S295" s="1243"/>
      <c r="T295" s="1244"/>
    </row>
    <row r="296" spans="1:21" s="671" customFormat="1" ht="5.45" customHeight="1">
      <c r="B296" s="668"/>
      <c r="C296" s="674"/>
      <c r="D296" s="1245"/>
      <c r="E296" s="1245"/>
      <c r="F296" s="1245"/>
      <c r="G296" s="1245"/>
      <c r="H296" s="1245"/>
      <c r="I296" s="1245"/>
      <c r="J296" s="1245"/>
      <c r="K296" s="1245"/>
      <c r="L296" s="1245"/>
      <c r="M296" s="1245"/>
      <c r="N296" s="1245"/>
      <c r="O296" s="1245"/>
      <c r="P296" s="1245"/>
      <c r="Q296" s="1245"/>
      <c r="R296" s="1245"/>
      <c r="S296" s="1245"/>
      <c r="T296" s="1246"/>
    </row>
    <row r="297" spans="1:21" s="627" customFormat="1" ht="12.95" customHeight="1">
      <c r="A297" s="625"/>
      <c r="B297" s="1205" t="s">
        <v>211</v>
      </c>
      <c r="C297" s="1206"/>
      <c r="D297" s="1209" t="s">
        <v>170</v>
      </c>
      <c r="E297" s="1209"/>
      <c r="F297" s="1209"/>
      <c r="G297" s="1209"/>
      <c r="H297" s="1209"/>
      <c r="I297" s="1209"/>
      <c r="J297" s="1209"/>
      <c r="K297" s="1213" t="s">
        <v>977</v>
      </c>
      <c r="L297" s="1214"/>
      <c r="M297" s="1214"/>
      <c r="N297" s="1214"/>
      <c r="O297" s="1214"/>
      <c r="P297" s="1214"/>
      <c r="Q297" s="1214"/>
      <c r="R297" s="1214"/>
      <c r="S297" s="1215"/>
      <c r="T297" s="1216" t="s">
        <v>978</v>
      </c>
      <c r="U297" s="626"/>
    </row>
    <row r="298" spans="1:21" s="628" customFormat="1" ht="12.95" customHeight="1" thickBot="1">
      <c r="B298" s="1207"/>
      <c r="C298" s="1208"/>
      <c r="D298" s="1209"/>
      <c r="E298" s="1209"/>
      <c r="F298" s="1209"/>
      <c r="G298" s="1209"/>
      <c r="H298" s="1209"/>
      <c r="I298" s="1209"/>
      <c r="J298" s="1209"/>
      <c r="K298" s="629" t="s">
        <v>212</v>
      </c>
      <c r="L298" s="629" t="s">
        <v>213</v>
      </c>
      <c r="M298" s="629" t="s">
        <v>175</v>
      </c>
      <c r="N298" s="629" t="s">
        <v>176</v>
      </c>
      <c r="O298" s="629" t="s">
        <v>214</v>
      </c>
      <c r="P298" s="629" t="s">
        <v>177</v>
      </c>
      <c r="Q298" s="629" t="s">
        <v>178</v>
      </c>
      <c r="R298" s="629" t="s">
        <v>201</v>
      </c>
      <c r="S298" s="629" t="s">
        <v>215</v>
      </c>
      <c r="T298" s="1217"/>
      <c r="U298" s="630"/>
    </row>
    <row r="299" spans="1:21" s="628" customFormat="1" ht="14.45" customHeight="1" thickBot="1">
      <c r="B299" s="1247" t="s">
        <v>1065</v>
      </c>
      <c r="C299" s="1248"/>
      <c r="D299" s="1253" t="s">
        <v>1066</v>
      </c>
      <c r="E299" s="1254"/>
      <c r="F299" s="1254"/>
      <c r="G299" s="1255"/>
      <c r="H299" s="1255"/>
      <c r="I299" s="1255"/>
      <c r="J299" s="1255"/>
      <c r="K299" s="631"/>
      <c r="L299" s="633"/>
      <c r="M299" s="632"/>
      <c r="N299" s="632"/>
      <c r="O299" s="632"/>
      <c r="P299" s="632"/>
      <c r="Q299" s="632"/>
      <c r="R299" s="632"/>
      <c r="S299" s="632"/>
      <c r="T299" s="634"/>
      <c r="U299" s="635"/>
    </row>
    <row r="300" spans="1:21" s="628" customFormat="1" ht="14.45" customHeight="1">
      <c r="B300" s="1249"/>
      <c r="C300" s="1250"/>
      <c r="D300" s="1256"/>
      <c r="E300" s="1257"/>
      <c r="F300" s="1257"/>
      <c r="G300" s="1257"/>
      <c r="H300" s="1257"/>
      <c r="I300" s="1257"/>
      <c r="J300" s="1257"/>
      <c r="K300" s="636">
        <v>13</v>
      </c>
      <c r="L300" s="637">
        <v>62.7</v>
      </c>
      <c r="M300" s="636">
        <v>12.2</v>
      </c>
      <c r="N300" s="636">
        <v>5.5</v>
      </c>
      <c r="O300" s="636">
        <v>4.8</v>
      </c>
      <c r="P300" s="636"/>
      <c r="Q300" s="636"/>
      <c r="R300" s="636"/>
      <c r="S300" s="636">
        <v>0</v>
      </c>
      <c r="T300" s="636">
        <v>1.8</v>
      </c>
      <c r="U300" s="635"/>
    </row>
    <row r="301" spans="1:21" s="628" customFormat="1" ht="14.45" customHeight="1">
      <c r="B301" s="1251"/>
      <c r="C301" s="1252"/>
      <c r="D301" s="1082"/>
      <c r="E301" s="1083"/>
      <c r="F301" s="1083"/>
      <c r="G301" s="1083"/>
      <c r="H301" s="1083"/>
      <c r="I301" s="1083"/>
      <c r="J301" s="1083"/>
      <c r="K301" s="638">
        <v>12.4</v>
      </c>
      <c r="L301" s="639">
        <v>64.7</v>
      </c>
      <c r="M301" s="638">
        <v>11.5</v>
      </c>
      <c r="N301" s="638">
        <v>5.4</v>
      </c>
      <c r="O301" s="638">
        <v>4.5999999999999996</v>
      </c>
      <c r="P301" s="638"/>
      <c r="Q301" s="638"/>
      <c r="R301" s="638"/>
      <c r="S301" s="638">
        <v>0</v>
      </c>
      <c r="T301" s="638">
        <v>1.4</v>
      </c>
      <c r="U301" s="635"/>
    </row>
    <row r="302" spans="1:21" s="238" customFormat="1" ht="14.45" customHeight="1">
      <c r="A302" s="179"/>
      <c r="B302" s="331"/>
      <c r="C302" s="1226" t="s">
        <v>216</v>
      </c>
      <c r="D302" s="1259"/>
      <c r="E302" s="1259"/>
      <c r="F302" s="1259"/>
      <c r="G302" s="1259"/>
      <c r="H302" s="1259"/>
      <c r="I302" s="1259"/>
      <c r="J302" s="332"/>
      <c r="K302" s="239">
        <f>K299-K301</f>
        <v>-12.4</v>
      </c>
      <c r="L302" s="239">
        <f t="shared" ref="L302:T302" si="28">L299-L301</f>
        <v>-64.7</v>
      </c>
      <c r="M302" s="239">
        <f t="shared" si="28"/>
        <v>-11.5</v>
      </c>
      <c r="N302" s="239">
        <f t="shared" si="28"/>
        <v>-5.4</v>
      </c>
      <c r="O302" s="239">
        <f t="shared" si="28"/>
        <v>-4.5999999999999996</v>
      </c>
      <c r="P302" s="239">
        <f t="shared" si="28"/>
        <v>0</v>
      </c>
      <c r="Q302" s="239">
        <f t="shared" si="28"/>
        <v>0</v>
      </c>
      <c r="R302" s="239">
        <f t="shared" si="28"/>
        <v>0</v>
      </c>
      <c r="S302" s="239">
        <f t="shared" si="28"/>
        <v>0</v>
      </c>
      <c r="T302" s="239">
        <f t="shared" si="28"/>
        <v>-1.4</v>
      </c>
      <c r="U302" s="237"/>
    </row>
    <row r="303" spans="1:21" s="238" customFormat="1" ht="37.5" customHeight="1">
      <c r="A303" s="179"/>
      <c r="B303" s="331"/>
      <c r="C303" s="1227"/>
      <c r="D303" s="1227"/>
      <c r="E303" s="1227"/>
      <c r="F303" s="1227"/>
      <c r="G303" s="1227"/>
      <c r="H303" s="1227"/>
      <c r="I303" s="1227"/>
      <c r="J303" s="240" t="s">
        <v>217</v>
      </c>
      <c r="K303" s="241"/>
      <c r="L303" s="241"/>
      <c r="M303" s="241"/>
      <c r="N303" s="241"/>
      <c r="O303" s="241"/>
      <c r="P303" s="241"/>
      <c r="Q303" s="241"/>
      <c r="R303" s="241"/>
      <c r="S303" s="241"/>
      <c r="T303" s="241"/>
      <c r="U303" s="237"/>
    </row>
    <row r="304" spans="1:21" s="671" customFormat="1" ht="5.45" customHeight="1">
      <c r="B304" s="660"/>
      <c r="C304" s="672"/>
      <c r="D304" s="1260"/>
      <c r="E304" s="1260"/>
      <c r="F304" s="1260"/>
      <c r="G304" s="1260"/>
      <c r="H304" s="1260"/>
      <c r="I304" s="1260"/>
      <c r="J304" s="1260"/>
      <c r="K304" s="1260"/>
      <c r="L304" s="1260"/>
      <c r="M304" s="1260"/>
      <c r="N304" s="1260"/>
      <c r="O304" s="1260"/>
      <c r="P304" s="1260"/>
      <c r="Q304" s="1260"/>
      <c r="R304" s="1260"/>
      <c r="S304" s="1260"/>
      <c r="T304" s="1261"/>
    </row>
    <row r="305" spans="1:21" s="671" customFormat="1" ht="110.25" customHeight="1">
      <c r="B305" s="665"/>
      <c r="C305" s="673"/>
      <c r="D305" s="1243"/>
      <c r="E305" s="1243"/>
      <c r="F305" s="1243"/>
      <c r="G305" s="1243"/>
      <c r="H305" s="1243"/>
      <c r="I305" s="1243"/>
      <c r="J305" s="1243"/>
      <c r="K305" s="1243"/>
      <c r="L305" s="1243"/>
      <c r="M305" s="1243"/>
      <c r="N305" s="1243"/>
      <c r="O305" s="1243"/>
      <c r="P305" s="1243"/>
      <c r="Q305" s="1243"/>
      <c r="R305" s="1243"/>
      <c r="S305" s="1243"/>
      <c r="T305" s="1244"/>
    </row>
    <row r="306" spans="1:21" s="671" customFormat="1" ht="5.45" customHeight="1">
      <c r="B306" s="668"/>
      <c r="C306" s="674"/>
      <c r="D306" s="1245"/>
      <c r="E306" s="1245"/>
      <c r="F306" s="1245"/>
      <c r="G306" s="1245"/>
      <c r="H306" s="1245"/>
      <c r="I306" s="1245"/>
      <c r="J306" s="1245"/>
      <c r="K306" s="1245"/>
      <c r="L306" s="1245"/>
      <c r="M306" s="1245"/>
      <c r="N306" s="1245"/>
      <c r="O306" s="1245"/>
      <c r="P306" s="1245"/>
      <c r="Q306" s="1245"/>
      <c r="R306" s="1245"/>
      <c r="S306" s="1245"/>
      <c r="T306" s="1246"/>
    </row>
    <row r="307" spans="1:21" s="627" customFormat="1" ht="12.95" customHeight="1">
      <c r="A307" s="625"/>
      <c r="B307" s="1205" t="s">
        <v>211</v>
      </c>
      <c r="C307" s="1206"/>
      <c r="D307" s="1209" t="s">
        <v>170</v>
      </c>
      <c r="E307" s="1209"/>
      <c r="F307" s="1209"/>
      <c r="G307" s="1209"/>
      <c r="H307" s="1209"/>
      <c r="I307" s="1209"/>
      <c r="J307" s="1209"/>
      <c r="K307" s="1213" t="s">
        <v>977</v>
      </c>
      <c r="L307" s="1214"/>
      <c r="M307" s="1214"/>
      <c r="N307" s="1214"/>
      <c r="O307" s="1214"/>
      <c r="P307" s="1214"/>
      <c r="Q307" s="1214"/>
      <c r="R307" s="1214"/>
      <c r="S307" s="1215"/>
      <c r="T307" s="1216" t="s">
        <v>978</v>
      </c>
      <c r="U307" s="626"/>
    </row>
    <row r="308" spans="1:21" s="628" customFormat="1" ht="12.95" customHeight="1" thickBot="1">
      <c r="B308" s="1207"/>
      <c r="C308" s="1208"/>
      <c r="D308" s="1209"/>
      <c r="E308" s="1209"/>
      <c r="F308" s="1209"/>
      <c r="G308" s="1209"/>
      <c r="H308" s="1209"/>
      <c r="I308" s="1209"/>
      <c r="J308" s="1209"/>
      <c r="K308" s="629" t="s">
        <v>212</v>
      </c>
      <c r="L308" s="629" t="s">
        <v>213</v>
      </c>
      <c r="M308" s="629" t="s">
        <v>175</v>
      </c>
      <c r="N308" s="629" t="s">
        <v>176</v>
      </c>
      <c r="O308" s="629" t="s">
        <v>214</v>
      </c>
      <c r="P308" s="629" t="s">
        <v>177</v>
      </c>
      <c r="Q308" s="629" t="s">
        <v>178</v>
      </c>
      <c r="R308" s="629" t="s">
        <v>201</v>
      </c>
      <c r="S308" s="629" t="s">
        <v>215</v>
      </c>
      <c r="T308" s="1217"/>
      <c r="U308" s="630"/>
    </row>
    <row r="309" spans="1:21" s="628" customFormat="1" ht="14.45" customHeight="1" thickBot="1">
      <c r="B309" s="1247" t="s">
        <v>1067</v>
      </c>
      <c r="C309" s="1248"/>
      <c r="D309" s="1253" t="s">
        <v>800</v>
      </c>
      <c r="E309" s="1254"/>
      <c r="F309" s="1254"/>
      <c r="G309" s="1255"/>
      <c r="H309" s="1255"/>
      <c r="I309" s="1255"/>
      <c r="J309" s="1255"/>
      <c r="K309" s="655"/>
      <c r="L309" s="632"/>
      <c r="M309" s="632"/>
      <c r="N309" s="632"/>
      <c r="O309" s="632"/>
      <c r="P309" s="632"/>
      <c r="Q309" s="632"/>
      <c r="R309" s="632"/>
      <c r="S309" s="632"/>
      <c r="T309" s="634"/>
      <c r="U309" s="635"/>
    </row>
    <row r="310" spans="1:21" s="628" customFormat="1" ht="14.45" customHeight="1">
      <c r="B310" s="1249"/>
      <c r="C310" s="1250"/>
      <c r="D310" s="1256"/>
      <c r="E310" s="1257"/>
      <c r="F310" s="1257"/>
      <c r="G310" s="1257"/>
      <c r="H310" s="1257"/>
      <c r="I310" s="1257"/>
      <c r="J310" s="1257"/>
      <c r="K310" s="637">
        <v>50.4</v>
      </c>
      <c r="L310" s="636">
        <v>4.7</v>
      </c>
      <c r="M310" s="636">
        <v>36</v>
      </c>
      <c r="N310" s="636">
        <v>3.3</v>
      </c>
      <c r="O310" s="636">
        <v>4.0999999999999996</v>
      </c>
      <c r="P310" s="636"/>
      <c r="Q310" s="636"/>
      <c r="R310" s="636"/>
      <c r="S310" s="636">
        <v>0</v>
      </c>
      <c r="T310" s="636">
        <v>1.5</v>
      </c>
      <c r="U310" s="635"/>
    </row>
    <row r="311" spans="1:21" s="628" customFormat="1" ht="14.45" customHeight="1">
      <c r="B311" s="1251"/>
      <c r="C311" s="1252"/>
      <c r="D311" s="1082"/>
      <c r="E311" s="1083"/>
      <c r="F311" s="1083"/>
      <c r="G311" s="1083"/>
      <c r="H311" s="1083"/>
      <c r="I311" s="1083"/>
      <c r="J311" s="1083"/>
      <c r="K311" s="639">
        <v>49.9</v>
      </c>
      <c r="L311" s="638">
        <v>4</v>
      </c>
      <c r="M311" s="638">
        <v>37.700000000000003</v>
      </c>
      <c r="N311" s="638">
        <v>2.9</v>
      </c>
      <c r="O311" s="638">
        <v>4.0999999999999996</v>
      </c>
      <c r="P311" s="638"/>
      <c r="Q311" s="638"/>
      <c r="R311" s="638"/>
      <c r="S311" s="638">
        <v>0</v>
      </c>
      <c r="T311" s="638">
        <v>1.3</v>
      </c>
      <c r="U311" s="635"/>
    </row>
    <row r="312" spans="1:21" s="238" customFormat="1" ht="14.45" customHeight="1">
      <c r="A312" s="179"/>
      <c r="B312" s="331"/>
      <c r="C312" s="1226" t="s">
        <v>216</v>
      </c>
      <c r="D312" s="1259"/>
      <c r="E312" s="1259"/>
      <c r="F312" s="1259"/>
      <c r="G312" s="1259"/>
      <c r="H312" s="1259"/>
      <c r="I312" s="1259"/>
      <c r="J312" s="332"/>
      <c r="K312" s="239">
        <f>K309-K311</f>
        <v>-49.9</v>
      </c>
      <c r="L312" s="239">
        <f t="shared" ref="L312:T312" si="29">L309-L311</f>
        <v>-4</v>
      </c>
      <c r="M312" s="239">
        <f t="shared" si="29"/>
        <v>-37.700000000000003</v>
      </c>
      <c r="N312" s="239">
        <f t="shared" si="29"/>
        <v>-2.9</v>
      </c>
      <c r="O312" s="239">
        <f t="shared" si="29"/>
        <v>-4.0999999999999996</v>
      </c>
      <c r="P312" s="239">
        <f t="shared" si="29"/>
        <v>0</v>
      </c>
      <c r="Q312" s="239">
        <f t="shared" si="29"/>
        <v>0</v>
      </c>
      <c r="R312" s="239">
        <f t="shared" si="29"/>
        <v>0</v>
      </c>
      <c r="S312" s="239">
        <f t="shared" si="29"/>
        <v>0</v>
      </c>
      <c r="T312" s="239">
        <f t="shared" si="29"/>
        <v>-1.3</v>
      </c>
      <c r="U312" s="237"/>
    </row>
    <row r="313" spans="1:21" s="238" customFormat="1" ht="37.5" customHeight="1">
      <c r="A313" s="179"/>
      <c r="B313" s="331"/>
      <c r="C313" s="1227"/>
      <c r="D313" s="1227"/>
      <c r="E313" s="1227"/>
      <c r="F313" s="1227"/>
      <c r="G313" s="1227"/>
      <c r="H313" s="1227"/>
      <c r="I313" s="1227"/>
      <c r="J313" s="240" t="s">
        <v>217</v>
      </c>
      <c r="K313" s="241"/>
      <c r="L313" s="241"/>
      <c r="M313" s="241"/>
      <c r="N313" s="241"/>
      <c r="O313" s="241"/>
      <c r="P313" s="241"/>
      <c r="Q313" s="241"/>
      <c r="R313" s="241"/>
      <c r="S313" s="241"/>
      <c r="T313" s="241"/>
      <c r="U313" s="237"/>
    </row>
    <row r="314" spans="1:21" s="671" customFormat="1" ht="5.45" customHeight="1">
      <c r="B314" s="660"/>
      <c r="C314" s="672"/>
      <c r="D314" s="1260"/>
      <c r="E314" s="1260"/>
      <c r="F314" s="1260"/>
      <c r="G314" s="1260"/>
      <c r="H314" s="1260"/>
      <c r="I314" s="1260"/>
      <c r="J314" s="1260"/>
      <c r="K314" s="1260"/>
      <c r="L314" s="1260"/>
      <c r="M314" s="1260"/>
      <c r="N314" s="1260"/>
      <c r="O314" s="1260"/>
      <c r="P314" s="1260"/>
      <c r="Q314" s="1260"/>
      <c r="R314" s="1260"/>
      <c r="S314" s="1260"/>
      <c r="T314" s="1261"/>
    </row>
    <row r="315" spans="1:21" s="671" customFormat="1" ht="110.25" customHeight="1">
      <c r="B315" s="665"/>
      <c r="C315" s="673"/>
      <c r="D315" s="1243"/>
      <c r="E315" s="1243"/>
      <c r="F315" s="1243"/>
      <c r="G315" s="1243"/>
      <c r="H315" s="1243"/>
      <c r="I315" s="1243"/>
      <c r="J315" s="1243"/>
      <c r="K315" s="1243"/>
      <c r="L315" s="1243"/>
      <c r="M315" s="1243"/>
      <c r="N315" s="1243"/>
      <c r="O315" s="1243"/>
      <c r="P315" s="1243"/>
      <c r="Q315" s="1243"/>
      <c r="R315" s="1243"/>
      <c r="S315" s="1243"/>
      <c r="T315" s="1244"/>
    </row>
    <row r="316" spans="1:21" s="671" customFormat="1" ht="5.45" customHeight="1">
      <c r="B316" s="668"/>
      <c r="C316" s="674"/>
      <c r="D316" s="1245"/>
      <c r="E316" s="1245"/>
      <c r="F316" s="1245"/>
      <c r="G316" s="1245"/>
      <c r="H316" s="1245"/>
      <c r="I316" s="1245"/>
      <c r="J316" s="1245"/>
      <c r="K316" s="1245"/>
      <c r="L316" s="1245"/>
      <c r="M316" s="1245"/>
      <c r="N316" s="1245"/>
      <c r="O316" s="1245"/>
      <c r="P316" s="1245"/>
      <c r="Q316" s="1245"/>
      <c r="R316" s="1245"/>
      <c r="S316" s="1245"/>
      <c r="T316" s="1246"/>
    </row>
    <row r="317" spans="1:21" s="627" customFormat="1" ht="12.95" customHeight="1">
      <c r="A317" s="625"/>
      <c r="B317" s="1205" t="s">
        <v>211</v>
      </c>
      <c r="C317" s="1206"/>
      <c r="D317" s="1209" t="s">
        <v>170</v>
      </c>
      <c r="E317" s="1209"/>
      <c r="F317" s="1209"/>
      <c r="G317" s="1209"/>
      <c r="H317" s="1209"/>
      <c r="I317" s="1209"/>
      <c r="J317" s="1209"/>
      <c r="K317" s="1213" t="s">
        <v>977</v>
      </c>
      <c r="L317" s="1214"/>
      <c r="M317" s="1214"/>
      <c r="N317" s="1214"/>
      <c r="O317" s="1214"/>
      <c r="P317" s="1214"/>
      <c r="Q317" s="1214"/>
      <c r="R317" s="1214"/>
      <c r="S317" s="1215"/>
      <c r="T317" s="1216" t="s">
        <v>978</v>
      </c>
      <c r="U317" s="626"/>
    </row>
    <row r="318" spans="1:21" s="628" customFormat="1" ht="12.95" customHeight="1" thickBot="1">
      <c r="B318" s="1207"/>
      <c r="C318" s="1208"/>
      <c r="D318" s="1209"/>
      <c r="E318" s="1209"/>
      <c r="F318" s="1209"/>
      <c r="G318" s="1209"/>
      <c r="H318" s="1209"/>
      <c r="I318" s="1209"/>
      <c r="J318" s="1209"/>
      <c r="K318" s="629" t="s">
        <v>212</v>
      </c>
      <c r="L318" s="629" t="s">
        <v>213</v>
      </c>
      <c r="M318" s="629" t="s">
        <v>175</v>
      </c>
      <c r="N318" s="629" t="s">
        <v>176</v>
      </c>
      <c r="O318" s="629" t="s">
        <v>214</v>
      </c>
      <c r="P318" s="629" t="s">
        <v>177</v>
      </c>
      <c r="Q318" s="629" t="s">
        <v>178</v>
      </c>
      <c r="R318" s="629" t="s">
        <v>201</v>
      </c>
      <c r="S318" s="629" t="s">
        <v>215</v>
      </c>
      <c r="T318" s="1217"/>
      <c r="U318" s="630"/>
    </row>
    <row r="319" spans="1:21" s="628" customFormat="1" ht="14.45" customHeight="1" thickBot="1">
      <c r="B319" s="1247" t="s">
        <v>1068</v>
      </c>
      <c r="C319" s="1248"/>
      <c r="D319" s="1253" t="s">
        <v>804</v>
      </c>
      <c r="E319" s="1254"/>
      <c r="F319" s="1254"/>
      <c r="G319" s="1255"/>
      <c r="H319" s="1255"/>
      <c r="I319" s="1255"/>
      <c r="J319" s="1255"/>
      <c r="K319" s="655"/>
      <c r="L319" s="632"/>
      <c r="M319" s="632"/>
      <c r="N319" s="632"/>
      <c r="O319" s="632"/>
      <c r="P319" s="632"/>
      <c r="Q319" s="632"/>
      <c r="R319" s="632"/>
      <c r="S319" s="632"/>
      <c r="T319" s="634"/>
      <c r="U319" s="635"/>
    </row>
    <row r="320" spans="1:21" s="628" customFormat="1" ht="14.45" customHeight="1">
      <c r="B320" s="1249"/>
      <c r="C320" s="1250"/>
      <c r="D320" s="1256"/>
      <c r="E320" s="1257"/>
      <c r="F320" s="1257"/>
      <c r="G320" s="1257"/>
      <c r="H320" s="1257"/>
      <c r="I320" s="1257"/>
      <c r="J320" s="1257"/>
      <c r="K320" s="637">
        <v>81.400000000000006</v>
      </c>
      <c r="L320" s="636">
        <v>0.3</v>
      </c>
      <c r="M320" s="636">
        <v>1.1000000000000001</v>
      </c>
      <c r="N320" s="636"/>
      <c r="O320" s="636"/>
      <c r="P320" s="636"/>
      <c r="Q320" s="636"/>
      <c r="R320" s="636"/>
      <c r="S320" s="636">
        <v>6.7</v>
      </c>
      <c r="T320" s="636">
        <v>10.4</v>
      </c>
      <c r="U320" s="635"/>
    </row>
    <row r="321" spans="1:21" s="628" customFormat="1" ht="14.45" customHeight="1">
      <c r="B321" s="1251"/>
      <c r="C321" s="1252"/>
      <c r="D321" s="1082"/>
      <c r="E321" s="1083"/>
      <c r="F321" s="1083"/>
      <c r="G321" s="1083"/>
      <c r="H321" s="1083"/>
      <c r="I321" s="1083"/>
      <c r="J321" s="1083"/>
      <c r="K321" s="639">
        <v>83.8</v>
      </c>
      <c r="L321" s="638">
        <v>0.4</v>
      </c>
      <c r="M321" s="638">
        <v>1.2</v>
      </c>
      <c r="N321" s="638"/>
      <c r="O321" s="638"/>
      <c r="P321" s="638"/>
      <c r="Q321" s="638"/>
      <c r="R321" s="638"/>
      <c r="S321" s="638">
        <v>6.1</v>
      </c>
      <c r="T321" s="638">
        <v>8.5</v>
      </c>
      <c r="U321" s="635"/>
    </row>
    <row r="322" spans="1:21" s="238" customFormat="1" ht="14.45" customHeight="1">
      <c r="A322" s="179"/>
      <c r="B322" s="331"/>
      <c r="C322" s="1226" t="s">
        <v>216</v>
      </c>
      <c r="D322" s="1259"/>
      <c r="E322" s="1259"/>
      <c r="F322" s="1259"/>
      <c r="G322" s="1259"/>
      <c r="H322" s="1259"/>
      <c r="I322" s="1259"/>
      <c r="J322" s="332"/>
      <c r="K322" s="239">
        <f>K319-K321</f>
        <v>-83.8</v>
      </c>
      <c r="L322" s="239">
        <f t="shared" ref="L322:T322" si="30">L319-L321</f>
        <v>-0.4</v>
      </c>
      <c r="M322" s="239">
        <f t="shared" si="30"/>
        <v>-1.2</v>
      </c>
      <c r="N322" s="239">
        <f t="shared" si="30"/>
        <v>0</v>
      </c>
      <c r="O322" s="239">
        <f t="shared" si="30"/>
        <v>0</v>
      </c>
      <c r="P322" s="239">
        <f t="shared" si="30"/>
        <v>0</v>
      </c>
      <c r="Q322" s="239">
        <f t="shared" si="30"/>
        <v>0</v>
      </c>
      <c r="R322" s="239">
        <f t="shared" si="30"/>
        <v>0</v>
      </c>
      <c r="S322" s="239">
        <f t="shared" si="30"/>
        <v>-6.1</v>
      </c>
      <c r="T322" s="239">
        <f t="shared" si="30"/>
        <v>-8.5</v>
      </c>
      <c r="U322" s="237"/>
    </row>
    <row r="323" spans="1:21" s="238" customFormat="1" ht="37.5" customHeight="1">
      <c r="A323" s="179"/>
      <c r="B323" s="331"/>
      <c r="C323" s="1227"/>
      <c r="D323" s="1227"/>
      <c r="E323" s="1227"/>
      <c r="F323" s="1227"/>
      <c r="G323" s="1227"/>
      <c r="H323" s="1227"/>
      <c r="I323" s="1227"/>
      <c r="J323" s="240" t="s">
        <v>217</v>
      </c>
      <c r="K323" s="241"/>
      <c r="L323" s="241"/>
      <c r="M323" s="241"/>
      <c r="N323" s="241"/>
      <c r="O323" s="241"/>
      <c r="P323" s="241"/>
      <c r="Q323" s="241"/>
      <c r="R323" s="241"/>
      <c r="S323" s="241"/>
      <c r="T323" s="241"/>
      <c r="U323" s="237"/>
    </row>
    <row r="324" spans="1:21" s="671" customFormat="1" ht="5.45" customHeight="1">
      <c r="B324" s="660"/>
      <c r="C324" s="672"/>
      <c r="D324" s="1260"/>
      <c r="E324" s="1260"/>
      <c r="F324" s="1260"/>
      <c r="G324" s="1260"/>
      <c r="H324" s="1260"/>
      <c r="I324" s="1260"/>
      <c r="J324" s="1260"/>
      <c r="K324" s="1260"/>
      <c r="L324" s="1260"/>
      <c r="M324" s="1260"/>
      <c r="N324" s="1260"/>
      <c r="O324" s="1260"/>
      <c r="P324" s="1260"/>
      <c r="Q324" s="1260"/>
      <c r="R324" s="1260"/>
      <c r="S324" s="1260"/>
      <c r="T324" s="1261"/>
    </row>
    <row r="325" spans="1:21" s="671" customFormat="1" ht="78" customHeight="1">
      <c r="B325" s="665"/>
      <c r="C325" s="673"/>
      <c r="D325" s="1243"/>
      <c r="E325" s="1243"/>
      <c r="F325" s="1243"/>
      <c r="G325" s="1243"/>
      <c r="H325" s="1243"/>
      <c r="I325" s="1243"/>
      <c r="J325" s="1243"/>
      <c r="K325" s="1243"/>
      <c r="L325" s="1243"/>
      <c r="M325" s="1243"/>
      <c r="N325" s="1243"/>
      <c r="O325" s="1243"/>
      <c r="P325" s="1243"/>
      <c r="Q325" s="1243"/>
      <c r="R325" s="1243"/>
      <c r="S325" s="1243"/>
      <c r="T325" s="1244"/>
    </row>
    <row r="326" spans="1:21" s="671" customFormat="1" ht="5.45" customHeight="1">
      <c r="B326" s="668"/>
      <c r="C326" s="674"/>
      <c r="D326" s="1245"/>
      <c r="E326" s="1245"/>
      <c r="F326" s="1245"/>
      <c r="G326" s="1245"/>
      <c r="H326" s="1245"/>
      <c r="I326" s="1245"/>
      <c r="J326" s="1245"/>
      <c r="K326" s="1245"/>
      <c r="L326" s="1245"/>
      <c r="M326" s="1245"/>
      <c r="N326" s="1245"/>
      <c r="O326" s="1245"/>
      <c r="P326" s="1245"/>
      <c r="Q326" s="1245"/>
      <c r="R326" s="1245"/>
      <c r="S326" s="1245"/>
      <c r="T326" s="1246"/>
    </row>
    <row r="327" spans="1:21" s="627" customFormat="1" ht="12.95" customHeight="1">
      <c r="A327" s="625"/>
      <c r="B327" s="1205" t="s">
        <v>211</v>
      </c>
      <c r="C327" s="1206"/>
      <c r="D327" s="1209" t="s">
        <v>170</v>
      </c>
      <c r="E327" s="1209"/>
      <c r="F327" s="1209"/>
      <c r="G327" s="1209"/>
      <c r="H327" s="1209"/>
      <c r="I327" s="1209"/>
      <c r="J327" s="1209"/>
      <c r="K327" s="1213" t="s">
        <v>977</v>
      </c>
      <c r="L327" s="1214"/>
      <c r="M327" s="1214"/>
      <c r="N327" s="1214"/>
      <c r="O327" s="1214"/>
      <c r="P327" s="1214"/>
      <c r="Q327" s="1214"/>
      <c r="R327" s="1214"/>
      <c r="S327" s="1215"/>
      <c r="T327" s="1216" t="s">
        <v>978</v>
      </c>
      <c r="U327" s="626"/>
    </row>
    <row r="328" spans="1:21" s="628" customFormat="1" ht="12.95" customHeight="1" thickBot="1">
      <c r="B328" s="1207"/>
      <c r="C328" s="1208"/>
      <c r="D328" s="1209"/>
      <c r="E328" s="1209"/>
      <c r="F328" s="1209"/>
      <c r="G328" s="1209"/>
      <c r="H328" s="1209"/>
      <c r="I328" s="1209"/>
      <c r="J328" s="1209"/>
      <c r="K328" s="629" t="s">
        <v>212</v>
      </c>
      <c r="L328" s="629" t="s">
        <v>213</v>
      </c>
      <c r="M328" s="629" t="s">
        <v>175</v>
      </c>
      <c r="N328" s="629" t="s">
        <v>176</v>
      </c>
      <c r="O328" s="629" t="s">
        <v>214</v>
      </c>
      <c r="P328" s="629" t="s">
        <v>177</v>
      </c>
      <c r="Q328" s="629" t="s">
        <v>178</v>
      </c>
      <c r="R328" s="629" t="s">
        <v>201</v>
      </c>
      <c r="S328" s="629" t="s">
        <v>215</v>
      </c>
      <c r="T328" s="1217"/>
      <c r="U328" s="630"/>
    </row>
    <row r="329" spans="1:21" s="628" customFormat="1" ht="14.45" customHeight="1" thickBot="1">
      <c r="B329" s="1247" t="s">
        <v>1069</v>
      </c>
      <c r="C329" s="1248"/>
      <c r="D329" s="1253" t="s">
        <v>1070</v>
      </c>
      <c r="E329" s="1254"/>
      <c r="F329" s="1254"/>
      <c r="G329" s="1255"/>
      <c r="H329" s="1255"/>
      <c r="I329" s="1255"/>
      <c r="J329" s="1255"/>
      <c r="K329" s="631"/>
      <c r="L329" s="632"/>
      <c r="M329" s="632"/>
      <c r="N329" s="632"/>
      <c r="O329" s="633"/>
      <c r="P329" s="632"/>
      <c r="Q329" s="632"/>
      <c r="R329" s="632"/>
      <c r="S329" s="632"/>
      <c r="T329" s="634"/>
      <c r="U329" s="635"/>
    </row>
    <row r="330" spans="1:21" s="628" customFormat="1" ht="14.45" customHeight="1">
      <c r="B330" s="1249"/>
      <c r="C330" s="1250"/>
      <c r="D330" s="1256"/>
      <c r="E330" s="1257"/>
      <c r="F330" s="1257"/>
      <c r="G330" s="1257"/>
      <c r="H330" s="1257"/>
      <c r="I330" s="1257"/>
      <c r="J330" s="1257"/>
      <c r="K330" s="636">
        <v>9.9</v>
      </c>
      <c r="L330" s="636">
        <v>14.6</v>
      </c>
      <c r="M330" s="636">
        <v>25.8</v>
      </c>
      <c r="N330" s="636">
        <v>11.8</v>
      </c>
      <c r="O330" s="637">
        <v>35.299999999999997</v>
      </c>
      <c r="P330" s="636"/>
      <c r="Q330" s="636"/>
      <c r="R330" s="636"/>
      <c r="S330" s="636">
        <v>0.1</v>
      </c>
      <c r="T330" s="636">
        <v>2.6</v>
      </c>
      <c r="U330" s="635"/>
    </row>
    <row r="331" spans="1:21" s="628" customFormat="1" ht="14.45" customHeight="1">
      <c r="B331" s="1251"/>
      <c r="C331" s="1252"/>
      <c r="D331" s="1082"/>
      <c r="E331" s="1083"/>
      <c r="F331" s="1083"/>
      <c r="G331" s="1083"/>
      <c r="H331" s="1083"/>
      <c r="I331" s="1083"/>
      <c r="J331" s="1083"/>
      <c r="K331" s="638">
        <v>9.6</v>
      </c>
      <c r="L331" s="638">
        <v>13.7</v>
      </c>
      <c r="M331" s="638">
        <v>24.2</v>
      </c>
      <c r="N331" s="638">
        <v>12.3</v>
      </c>
      <c r="O331" s="639">
        <v>37.9</v>
      </c>
      <c r="P331" s="638"/>
      <c r="Q331" s="638"/>
      <c r="R331" s="638"/>
      <c r="S331" s="638">
        <v>0</v>
      </c>
      <c r="T331" s="638">
        <v>2.2999999999999998</v>
      </c>
      <c r="U331" s="635"/>
    </row>
    <row r="332" spans="1:21" s="238" customFormat="1" ht="14.45" customHeight="1">
      <c r="A332" s="179"/>
      <c r="B332" s="331"/>
      <c r="C332" s="1226" t="s">
        <v>216</v>
      </c>
      <c r="D332" s="1259"/>
      <c r="E332" s="1259"/>
      <c r="F332" s="1259"/>
      <c r="G332" s="1259"/>
      <c r="H332" s="1259"/>
      <c r="I332" s="1259"/>
      <c r="J332" s="332"/>
      <c r="K332" s="239">
        <f>K329-K331</f>
        <v>-9.6</v>
      </c>
      <c r="L332" s="239">
        <f t="shared" ref="L332:T332" si="31">L329-L331</f>
        <v>-13.7</v>
      </c>
      <c r="M332" s="239">
        <f t="shared" si="31"/>
        <v>-24.2</v>
      </c>
      <c r="N332" s="239">
        <f t="shared" si="31"/>
        <v>-12.3</v>
      </c>
      <c r="O332" s="239">
        <f t="shared" si="31"/>
        <v>-37.9</v>
      </c>
      <c r="P332" s="239">
        <f t="shared" si="31"/>
        <v>0</v>
      </c>
      <c r="Q332" s="239">
        <f t="shared" si="31"/>
        <v>0</v>
      </c>
      <c r="R332" s="239">
        <f t="shared" si="31"/>
        <v>0</v>
      </c>
      <c r="S332" s="239">
        <f t="shared" si="31"/>
        <v>0</v>
      </c>
      <c r="T332" s="239">
        <f t="shared" si="31"/>
        <v>-2.2999999999999998</v>
      </c>
      <c r="U332" s="237"/>
    </row>
    <row r="333" spans="1:21" s="238" customFormat="1" ht="37.5" customHeight="1">
      <c r="A333" s="179"/>
      <c r="B333" s="331"/>
      <c r="C333" s="1227"/>
      <c r="D333" s="1227"/>
      <c r="E333" s="1227"/>
      <c r="F333" s="1227"/>
      <c r="G333" s="1227"/>
      <c r="H333" s="1227"/>
      <c r="I333" s="1227"/>
      <c r="J333" s="240" t="s">
        <v>217</v>
      </c>
      <c r="K333" s="241"/>
      <c r="L333" s="241"/>
      <c r="M333" s="241"/>
      <c r="N333" s="241"/>
      <c r="O333" s="241"/>
      <c r="P333" s="241"/>
      <c r="Q333" s="241"/>
      <c r="R333" s="241"/>
      <c r="S333" s="241"/>
      <c r="T333" s="241"/>
      <c r="U333" s="237"/>
    </row>
    <row r="334" spans="1:21" s="671" customFormat="1" ht="5.45" customHeight="1">
      <c r="B334" s="660"/>
      <c r="C334" s="672"/>
      <c r="D334" s="1260"/>
      <c r="E334" s="1260"/>
      <c r="F334" s="1260"/>
      <c r="G334" s="1260"/>
      <c r="H334" s="1260"/>
      <c r="I334" s="1260"/>
      <c r="J334" s="1260"/>
      <c r="K334" s="1260"/>
      <c r="L334" s="1260"/>
      <c r="M334" s="1260"/>
      <c r="N334" s="1260"/>
      <c r="O334" s="1260"/>
      <c r="P334" s="1260"/>
      <c r="Q334" s="1260"/>
      <c r="R334" s="1260"/>
      <c r="S334" s="1260"/>
      <c r="T334" s="1261"/>
    </row>
    <row r="335" spans="1:21" s="671" customFormat="1" ht="110.25" customHeight="1">
      <c r="B335" s="665"/>
      <c r="C335" s="673"/>
      <c r="D335" s="1243"/>
      <c r="E335" s="1243"/>
      <c r="F335" s="1243"/>
      <c r="G335" s="1243"/>
      <c r="H335" s="1243"/>
      <c r="I335" s="1243"/>
      <c r="J335" s="1243"/>
      <c r="K335" s="1243"/>
      <c r="L335" s="1243"/>
      <c r="M335" s="1243"/>
      <c r="N335" s="1243"/>
      <c r="O335" s="1243"/>
      <c r="P335" s="1243"/>
      <c r="Q335" s="1243"/>
      <c r="R335" s="1243"/>
      <c r="S335" s="1243"/>
      <c r="T335" s="1244"/>
    </row>
    <row r="336" spans="1:21" s="671" customFormat="1" ht="5.45" customHeight="1">
      <c r="B336" s="668"/>
      <c r="C336" s="674"/>
      <c r="D336" s="1245"/>
      <c r="E336" s="1245"/>
      <c r="F336" s="1245"/>
      <c r="G336" s="1245"/>
      <c r="H336" s="1245"/>
      <c r="I336" s="1245"/>
      <c r="J336" s="1245"/>
      <c r="K336" s="1245"/>
      <c r="L336" s="1245"/>
      <c r="M336" s="1245"/>
      <c r="N336" s="1245"/>
      <c r="O336" s="1245"/>
      <c r="P336" s="1245"/>
      <c r="Q336" s="1245"/>
      <c r="R336" s="1245"/>
      <c r="S336" s="1245"/>
      <c r="T336" s="1246"/>
    </row>
    <row r="337" spans="1:21" s="627" customFormat="1" ht="12.95" customHeight="1">
      <c r="A337" s="625"/>
      <c r="B337" s="1205" t="s">
        <v>211</v>
      </c>
      <c r="C337" s="1206"/>
      <c r="D337" s="1209" t="s">
        <v>170</v>
      </c>
      <c r="E337" s="1209"/>
      <c r="F337" s="1209"/>
      <c r="G337" s="1209"/>
      <c r="H337" s="1209"/>
      <c r="I337" s="1209"/>
      <c r="J337" s="1209"/>
      <c r="K337" s="1213" t="s">
        <v>977</v>
      </c>
      <c r="L337" s="1214"/>
      <c r="M337" s="1214"/>
      <c r="N337" s="1214"/>
      <c r="O337" s="1214"/>
      <c r="P337" s="1214"/>
      <c r="Q337" s="1214"/>
      <c r="R337" s="1214"/>
      <c r="S337" s="1215"/>
      <c r="T337" s="1216" t="s">
        <v>978</v>
      </c>
      <c r="U337" s="626"/>
    </row>
    <row r="338" spans="1:21" s="628" customFormat="1" ht="12.95" customHeight="1" thickBot="1">
      <c r="B338" s="1207"/>
      <c r="C338" s="1208"/>
      <c r="D338" s="1209"/>
      <c r="E338" s="1209"/>
      <c r="F338" s="1209"/>
      <c r="G338" s="1209"/>
      <c r="H338" s="1209"/>
      <c r="I338" s="1209"/>
      <c r="J338" s="1209"/>
      <c r="K338" s="629" t="s">
        <v>212</v>
      </c>
      <c r="L338" s="629" t="s">
        <v>213</v>
      </c>
      <c r="M338" s="629" t="s">
        <v>175</v>
      </c>
      <c r="N338" s="629" t="s">
        <v>176</v>
      </c>
      <c r="O338" s="629" t="s">
        <v>214</v>
      </c>
      <c r="P338" s="629" t="s">
        <v>177</v>
      </c>
      <c r="Q338" s="629" t="s">
        <v>178</v>
      </c>
      <c r="R338" s="629" t="s">
        <v>201</v>
      </c>
      <c r="S338" s="629" t="s">
        <v>215</v>
      </c>
      <c r="T338" s="1217"/>
      <c r="U338" s="630"/>
    </row>
    <row r="339" spans="1:21" s="628" customFormat="1" ht="14.45" customHeight="1" thickBot="1">
      <c r="B339" s="1247" t="s">
        <v>1071</v>
      </c>
      <c r="C339" s="1248"/>
      <c r="D339" s="1253" t="s">
        <v>810</v>
      </c>
      <c r="E339" s="1254"/>
      <c r="F339" s="1254"/>
      <c r="G339" s="1255"/>
      <c r="H339" s="1255"/>
      <c r="I339" s="1255"/>
      <c r="J339" s="1255"/>
      <c r="K339" s="655"/>
      <c r="L339" s="632"/>
      <c r="M339" s="632"/>
      <c r="N339" s="632"/>
      <c r="O339" s="632"/>
      <c r="P339" s="632"/>
      <c r="Q339" s="632"/>
      <c r="R339" s="632"/>
      <c r="S339" s="632"/>
      <c r="T339" s="634"/>
      <c r="U339" s="635"/>
    </row>
    <row r="340" spans="1:21" s="628" customFormat="1" ht="14.45" customHeight="1">
      <c r="B340" s="1249"/>
      <c r="C340" s="1250"/>
      <c r="D340" s="1256"/>
      <c r="E340" s="1257"/>
      <c r="F340" s="1257"/>
      <c r="G340" s="1257"/>
      <c r="H340" s="1257"/>
      <c r="I340" s="1257"/>
      <c r="J340" s="1257"/>
      <c r="K340" s="637">
        <v>49.8</v>
      </c>
      <c r="L340" s="636">
        <v>1.2</v>
      </c>
      <c r="M340" s="636">
        <v>10.4</v>
      </c>
      <c r="N340" s="636">
        <v>10.9</v>
      </c>
      <c r="O340" s="636">
        <v>1.1000000000000001</v>
      </c>
      <c r="P340" s="636"/>
      <c r="Q340" s="636"/>
      <c r="R340" s="636"/>
      <c r="S340" s="636">
        <v>16.899999999999999</v>
      </c>
      <c r="T340" s="636">
        <v>9.8000000000000007</v>
      </c>
      <c r="U340" s="635"/>
    </row>
    <row r="341" spans="1:21" s="628" customFormat="1" ht="14.45" customHeight="1">
      <c r="B341" s="1251"/>
      <c r="C341" s="1252"/>
      <c r="D341" s="1082"/>
      <c r="E341" s="1083"/>
      <c r="F341" s="1083"/>
      <c r="G341" s="1083"/>
      <c r="H341" s="1083"/>
      <c r="I341" s="1083"/>
      <c r="J341" s="1083"/>
      <c r="K341" s="639">
        <v>46</v>
      </c>
      <c r="L341" s="638">
        <v>1.1000000000000001</v>
      </c>
      <c r="M341" s="638">
        <v>11.4</v>
      </c>
      <c r="N341" s="638">
        <v>11</v>
      </c>
      <c r="O341" s="638">
        <v>1.2</v>
      </c>
      <c r="P341" s="638"/>
      <c r="Q341" s="638"/>
      <c r="R341" s="638"/>
      <c r="S341" s="638">
        <v>19.7</v>
      </c>
      <c r="T341" s="638">
        <v>9.6999999999999993</v>
      </c>
      <c r="U341" s="635"/>
    </row>
    <row r="342" spans="1:21" s="238" customFormat="1" ht="14.45" customHeight="1">
      <c r="A342" s="179"/>
      <c r="B342" s="331"/>
      <c r="C342" s="1226" t="s">
        <v>216</v>
      </c>
      <c r="D342" s="1259"/>
      <c r="E342" s="1259"/>
      <c r="F342" s="1259"/>
      <c r="G342" s="1259"/>
      <c r="H342" s="1259"/>
      <c r="I342" s="1259"/>
      <c r="J342" s="332"/>
      <c r="K342" s="239">
        <f>K339-K341</f>
        <v>-46</v>
      </c>
      <c r="L342" s="239">
        <f t="shared" ref="L342:T342" si="32">L339-L341</f>
        <v>-1.1000000000000001</v>
      </c>
      <c r="M342" s="239">
        <f t="shared" si="32"/>
        <v>-11.4</v>
      </c>
      <c r="N342" s="239">
        <f t="shared" si="32"/>
        <v>-11</v>
      </c>
      <c r="O342" s="239">
        <f t="shared" si="32"/>
        <v>-1.2</v>
      </c>
      <c r="P342" s="239">
        <f t="shared" si="32"/>
        <v>0</v>
      </c>
      <c r="Q342" s="239">
        <f t="shared" si="32"/>
        <v>0</v>
      </c>
      <c r="R342" s="239">
        <f t="shared" si="32"/>
        <v>0</v>
      </c>
      <c r="S342" s="239">
        <f t="shared" si="32"/>
        <v>-19.7</v>
      </c>
      <c r="T342" s="239">
        <f t="shared" si="32"/>
        <v>-9.6999999999999993</v>
      </c>
      <c r="U342" s="237"/>
    </row>
    <row r="343" spans="1:21" s="238" customFormat="1" ht="37.5" customHeight="1">
      <c r="A343" s="179"/>
      <c r="B343" s="331"/>
      <c r="C343" s="1227"/>
      <c r="D343" s="1227"/>
      <c r="E343" s="1227"/>
      <c r="F343" s="1227"/>
      <c r="G343" s="1227"/>
      <c r="H343" s="1227"/>
      <c r="I343" s="1227"/>
      <c r="J343" s="240" t="s">
        <v>217</v>
      </c>
      <c r="K343" s="241"/>
      <c r="L343" s="241"/>
      <c r="M343" s="241"/>
      <c r="N343" s="241"/>
      <c r="O343" s="241"/>
      <c r="P343" s="241"/>
      <c r="Q343" s="241"/>
      <c r="R343" s="241"/>
      <c r="S343" s="241"/>
      <c r="T343" s="241"/>
      <c r="U343" s="237"/>
    </row>
    <row r="344" spans="1:21" s="671" customFormat="1" ht="5.45" customHeight="1">
      <c r="B344" s="660"/>
      <c r="C344" s="672"/>
      <c r="D344" s="1260"/>
      <c r="E344" s="1260"/>
      <c r="F344" s="1260"/>
      <c r="G344" s="1260"/>
      <c r="H344" s="1260"/>
      <c r="I344" s="1260"/>
      <c r="J344" s="1260"/>
      <c r="K344" s="1260"/>
      <c r="L344" s="1260"/>
      <c r="M344" s="1260"/>
      <c r="N344" s="1260"/>
      <c r="O344" s="1260"/>
      <c r="P344" s="1260"/>
      <c r="Q344" s="1260"/>
      <c r="R344" s="1260"/>
      <c r="S344" s="1260"/>
      <c r="T344" s="1261"/>
    </row>
    <row r="345" spans="1:21" s="671" customFormat="1" ht="110.25" customHeight="1">
      <c r="B345" s="665"/>
      <c r="C345" s="673"/>
      <c r="D345" s="1243"/>
      <c r="E345" s="1243"/>
      <c r="F345" s="1243"/>
      <c r="G345" s="1243"/>
      <c r="H345" s="1243"/>
      <c r="I345" s="1243"/>
      <c r="J345" s="1243"/>
      <c r="K345" s="1243"/>
      <c r="L345" s="1243"/>
      <c r="M345" s="1243"/>
      <c r="N345" s="1243"/>
      <c r="O345" s="1243"/>
      <c r="P345" s="1243"/>
      <c r="Q345" s="1243"/>
      <c r="R345" s="1243"/>
      <c r="S345" s="1243"/>
      <c r="T345" s="1244"/>
    </row>
    <row r="346" spans="1:21" s="671" customFormat="1" ht="5.45" customHeight="1">
      <c r="B346" s="668"/>
      <c r="C346" s="674"/>
      <c r="D346" s="1245"/>
      <c r="E346" s="1245"/>
      <c r="F346" s="1245"/>
      <c r="G346" s="1245"/>
      <c r="H346" s="1245"/>
      <c r="I346" s="1245"/>
      <c r="J346" s="1245"/>
      <c r="K346" s="1245"/>
      <c r="L346" s="1245"/>
      <c r="M346" s="1245"/>
      <c r="N346" s="1245"/>
      <c r="O346" s="1245"/>
      <c r="P346" s="1245"/>
      <c r="Q346" s="1245"/>
      <c r="R346" s="1245"/>
      <c r="S346" s="1245"/>
      <c r="T346" s="1246"/>
    </row>
    <row r="347" spans="1:21" s="627" customFormat="1" ht="12.95" customHeight="1">
      <c r="A347" s="625"/>
      <c r="B347" s="1205" t="s">
        <v>211</v>
      </c>
      <c r="C347" s="1206"/>
      <c r="D347" s="1209" t="s">
        <v>170</v>
      </c>
      <c r="E347" s="1209"/>
      <c r="F347" s="1209"/>
      <c r="G347" s="1209"/>
      <c r="H347" s="1209"/>
      <c r="I347" s="1209"/>
      <c r="J347" s="1209"/>
      <c r="K347" s="1213" t="s">
        <v>977</v>
      </c>
      <c r="L347" s="1214"/>
      <c r="M347" s="1214"/>
      <c r="N347" s="1214"/>
      <c r="O347" s="1214"/>
      <c r="P347" s="1214"/>
      <c r="Q347" s="1214"/>
      <c r="R347" s="1214"/>
      <c r="S347" s="1215"/>
      <c r="T347" s="1216" t="s">
        <v>978</v>
      </c>
      <c r="U347" s="626"/>
    </row>
    <row r="348" spans="1:21" s="628" customFormat="1" ht="12.95" customHeight="1" thickBot="1">
      <c r="B348" s="1207"/>
      <c r="C348" s="1208"/>
      <c r="D348" s="1209"/>
      <c r="E348" s="1209"/>
      <c r="F348" s="1209"/>
      <c r="G348" s="1209"/>
      <c r="H348" s="1209"/>
      <c r="I348" s="1209"/>
      <c r="J348" s="1209"/>
      <c r="K348" s="629" t="s">
        <v>212</v>
      </c>
      <c r="L348" s="629" t="s">
        <v>213</v>
      </c>
      <c r="M348" s="629" t="s">
        <v>175</v>
      </c>
      <c r="N348" s="629" t="s">
        <v>176</v>
      </c>
      <c r="O348" s="629" t="s">
        <v>214</v>
      </c>
      <c r="P348" s="629" t="s">
        <v>177</v>
      </c>
      <c r="Q348" s="629" t="s">
        <v>178</v>
      </c>
      <c r="R348" s="629" t="s">
        <v>201</v>
      </c>
      <c r="S348" s="629" t="s">
        <v>215</v>
      </c>
      <c r="T348" s="1217"/>
      <c r="U348" s="630"/>
    </row>
    <row r="349" spans="1:21" s="628" customFormat="1" ht="14.45" customHeight="1" thickBot="1">
      <c r="B349" s="1247" t="s">
        <v>1072</v>
      </c>
      <c r="C349" s="1248"/>
      <c r="D349" s="1253" t="s">
        <v>813</v>
      </c>
      <c r="E349" s="1254"/>
      <c r="F349" s="1254"/>
      <c r="G349" s="1255"/>
      <c r="H349" s="1255"/>
      <c r="I349" s="1255"/>
      <c r="J349" s="1255"/>
      <c r="K349" s="655"/>
      <c r="L349" s="632"/>
      <c r="M349" s="632"/>
      <c r="N349" s="632"/>
      <c r="O349" s="632"/>
      <c r="P349" s="632"/>
      <c r="Q349" s="632"/>
      <c r="R349" s="632"/>
      <c r="S349" s="632"/>
      <c r="T349" s="634"/>
      <c r="U349" s="635"/>
    </row>
    <row r="350" spans="1:21" s="628" customFormat="1" ht="14.45" customHeight="1">
      <c r="B350" s="1249"/>
      <c r="C350" s="1250"/>
      <c r="D350" s="1256"/>
      <c r="E350" s="1257"/>
      <c r="F350" s="1257"/>
      <c r="G350" s="1257"/>
      <c r="H350" s="1257"/>
      <c r="I350" s="1257"/>
      <c r="J350" s="1257"/>
      <c r="K350" s="637">
        <v>75</v>
      </c>
      <c r="L350" s="636">
        <v>5</v>
      </c>
      <c r="M350" s="636">
        <v>1</v>
      </c>
      <c r="N350" s="636">
        <v>0.3</v>
      </c>
      <c r="O350" s="636"/>
      <c r="P350" s="636"/>
      <c r="Q350" s="636"/>
      <c r="R350" s="636"/>
      <c r="S350" s="636">
        <v>8.1</v>
      </c>
      <c r="T350" s="636">
        <v>10.6</v>
      </c>
      <c r="U350" s="635"/>
    </row>
    <row r="351" spans="1:21" s="628" customFormat="1" ht="14.45" customHeight="1">
      <c r="B351" s="1251"/>
      <c r="C351" s="1252"/>
      <c r="D351" s="1082"/>
      <c r="E351" s="1083"/>
      <c r="F351" s="1083"/>
      <c r="G351" s="1083"/>
      <c r="H351" s="1083"/>
      <c r="I351" s="1083"/>
      <c r="J351" s="1083"/>
      <c r="K351" s="639">
        <v>75.900000000000006</v>
      </c>
      <c r="L351" s="638">
        <v>5.5</v>
      </c>
      <c r="M351" s="638">
        <v>1.1000000000000001</v>
      </c>
      <c r="N351" s="638">
        <v>0.4</v>
      </c>
      <c r="O351" s="638"/>
      <c r="P351" s="638"/>
      <c r="Q351" s="638"/>
      <c r="R351" s="638"/>
      <c r="S351" s="638">
        <v>7.7</v>
      </c>
      <c r="T351" s="638">
        <v>9.4</v>
      </c>
      <c r="U351" s="635"/>
    </row>
    <row r="352" spans="1:21" s="238" customFormat="1" ht="14.45" customHeight="1">
      <c r="A352" s="179"/>
      <c r="B352" s="331"/>
      <c r="C352" s="1226" t="s">
        <v>216</v>
      </c>
      <c r="D352" s="1259"/>
      <c r="E352" s="1259"/>
      <c r="F352" s="1259"/>
      <c r="G352" s="1259"/>
      <c r="H352" s="1259"/>
      <c r="I352" s="1259"/>
      <c r="J352" s="332"/>
      <c r="K352" s="239">
        <f>K349-K351</f>
        <v>-75.900000000000006</v>
      </c>
      <c r="L352" s="239">
        <f t="shared" ref="L352:T352" si="33">L349-L351</f>
        <v>-5.5</v>
      </c>
      <c r="M352" s="239">
        <f t="shared" si="33"/>
        <v>-1.1000000000000001</v>
      </c>
      <c r="N352" s="239">
        <f t="shared" si="33"/>
        <v>-0.4</v>
      </c>
      <c r="O352" s="239">
        <f t="shared" si="33"/>
        <v>0</v>
      </c>
      <c r="P352" s="239">
        <f t="shared" si="33"/>
        <v>0</v>
      </c>
      <c r="Q352" s="239">
        <f t="shared" si="33"/>
        <v>0</v>
      </c>
      <c r="R352" s="239">
        <f t="shared" si="33"/>
        <v>0</v>
      </c>
      <c r="S352" s="239">
        <f t="shared" si="33"/>
        <v>-7.7</v>
      </c>
      <c r="T352" s="239">
        <f t="shared" si="33"/>
        <v>-9.4</v>
      </c>
      <c r="U352" s="237"/>
    </row>
    <row r="353" spans="1:21" s="238" customFormat="1" ht="37.5" customHeight="1">
      <c r="A353" s="179"/>
      <c r="B353" s="331"/>
      <c r="C353" s="1227"/>
      <c r="D353" s="1227"/>
      <c r="E353" s="1227"/>
      <c r="F353" s="1227"/>
      <c r="G353" s="1227"/>
      <c r="H353" s="1227"/>
      <c r="I353" s="1227"/>
      <c r="J353" s="240" t="s">
        <v>217</v>
      </c>
      <c r="K353" s="241"/>
      <c r="L353" s="241"/>
      <c r="M353" s="241"/>
      <c r="N353" s="241"/>
      <c r="O353" s="241"/>
      <c r="P353" s="241"/>
      <c r="Q353" s="241"/>
      <c r="R353" s="241"/>
      <c r="S353" s="241"/>
      <c r="T353" s="241"/>
      <c r="U353" s="237"/>
    </row>
    <row r="354" spans="1:21" s="671" customFormat="1" ht="5.45" customHeight="1">
      <c r="B354" s="660"/>
      <c r="C354" s="672"/>
      <c r="D354" s="1260"/>
      <c r="E354" s="1260"/>
      <c r="F354" s="1260"/>
      <c r="G354" s="1260"/>
      <c r="H354" s="1260"/>
      <c r="I354" s="1260"/>
      <c r="J354" s="1260"/>
      <c r="K354" s="1260"/>
      <c r="L354" s="1260"/>
      <c r="M354" s="1260"/>
      <c r="N354" s="1260"/>
      <c r="O354" s="1260"/>
      <c r="P354" s="1260"/>
      <c r="Q354" s="1260"/>
      <c r="R354" s="1260"/>
      <c r="S354" s="1260"/>
      <c r="T354" s="1261"/>
    </row>
    <row r="355" spans="1:21" s="671" customFormat="1" ht="93.75" customHeight="1">
      <c r="B355" s="665"/>
      <c r="C355" s="673"/>
      <c r="D355" s="1243"/>
      <c r="E355" s="1243"/>
      <c r="F355" s="1243"/>
      <c r="G355" s="1243"/>
      <c r="H355" s="1243"/>
      <c r="I355" s="1243"/>
      <c r="J355" s="1243"/>
      <c r="K355" s="1243"/>
      <c r="L355" s="1243"/>
      <c r="M355" s="1243"/>
      <c r="N355" s="1243"/>
      <c r="O355" s="1243"/>
      <c r="P355" s="1243"/>
      <c r="Q355" s="1243"/>
      <c r="R355" s="1243"/>
      <c r="S355" s="1243"/>
      <c r="T355" s="1244"/>
    </row>
    <row r="356" spans="1:21" s="671" customFormat="1" ht="5.45" customHeight="1">
      <c r="B356" s="668"/>
      <c r="C356" s="674"/>
      <c r="D356" s="1245"/>
      <c r="E356" s="1245"/>
      <c r="F356" s="1245"/>
      <c r="G356" s="1245"/>
      <c r="H356" s="1245"/>
      <c r="I356" s="1245"/>
      <c r="J356" s="1245"/>
      <c r="K356" s="1245"/>
      <c r="L356" s="1245"/>
      <c r="M356" s="1245"/>
      <c r="N356" s="1245"/>
      <c r="O356" s="1245"/>
      <c r="P356" s="1245"/>
      <c r="Q356" s="1245"/>
      <c r="R356" s="1245"/>
      <c r="S356" s="1245"/>
      <c r="T356" s="1246"/>
    </row>
    <row r="357" spans="1:21" s="627" customFormat="1" ht="12.95" customHeight="1">
      <c r="A357" s="625"/>
      <c r="B357" s="1205" t="s">
        <v>211</v>
      </c>
      <c r="C357" s="1206"/>
      <c r="D357" s="1209" t="s">
        <v>170</v>
      </c>
      <c r="E357" s="1209"/>
      <c r="F357" s="1209"/>
      <c r="G357" s="1209"/>
      <c r="H357" s="1209"/>
      <c r="I357" s="1209"/>
      <c r="J357" s="1209"/>
      <c r="K357" s="1213" t="s">
        <v>977</v>
      </c>
      <c r="L357" s="1214"/>
      <c r="M357" s="1214"/>
      <c r="N357" s="1214"/>
      <c r="O357" s="1214"/>
      <c r="P357" s="1214"/>
      <c r="Q357" s="1214"/>
      <c r="R357" s="1214"/>
      <c r="S357" s="1215"/>
      <c r="T357" s="1216" t="s">
        <v>978</v>
      </c>
      <c r="U357" s="626"/>
    </row>
    <row r="358" spans="1:21" s="628" customFormat="1" ht="12.95" customHeight="1" thickBot="1">
      <c r="B358" s="1207"/>
      <c r="C358" s="1208"/>
      <c r="D358" s="1209"/>
      <c r="E358" s="1209"/>
      <c r="F358" s="1209"/>
      <c r="G358" s="1209"/>
      <c r="H358" s="1209"/>
      <c r="I358" s="1209"/>
      <c r="J358" s="1209"/>
      <c r="K358" s="629" t="s">
        <v>212</v>
      </c>
      <c r="L358" s="629" t="s">
        <v>213</v>
      </c>
      <c r="M358" s="629" t="s">
        <v>175</v>
      </c>
      <c r="N358" s="629" t="s">
        <v>176</v>
      </c>
      <c r="O358" s="629" t="s">
        <v>214</v>
      </c>
      <c r="P358" s="629" t="s">
        <v>177</v>
      </c>
      <c r="Q358" s="629" t="s">
        <v>178</v>
      </c>
      <c r="R358" s="629" t="s">
        <v>201</v>
      </c>
      <c r="S358" s="629" t="s">
        <v>215</v>
      </c>
      <c r="T358" s="1217"/>
      <c r="U358" s="630"/>
    </row>
    <row r="359" spans="1:21" s="628" customFormat="1" ht="14.45" customHeight="1" thickBot="1">
      <c r="B359" s="1247" t="s">
        <v>1073</v>
      </c>
      <c r="C359" s="1248"/>
      <c r="D359" s="1253" t="s">
        <v>816</v>
      </c>
      <c r="E359" s="1254"/>
      <c r="F359" s="1254"/>
      <c r="G359" s="1255"/>
      <c r="H359" s="1255"/>
      <c r="I359" s="1255"/>
      <c r="J359" s="1255"/>
      <c r="K359" s="655"/>
      <c r="L359" s="632"/>
      <c r="M359" s="632"/>
      <c r="N359" s="632"/>
      <c r="O359" s="632"/>
      <c r="P359" s="632"/>
      <c r="Q359" s="632"/>
      <c r="R359" s="632"/>
      <c r="S359" s="632"/>
      <c r="T359" s="634"/>
      <c r="U359" s="635"/>
    </row>
    <row r="360" spans="1:21" s="628" customFormat="1" ht="14.45" customHeight="1">
      <c r="B360" s="1249"/>
      <c r="C360" s="1250"/>
      <c r="D360" s="1256"/>
      <c r="E360" s="1257"/>
      <c r="F360" s="1257"/>
      <c r="G360" s="1257"/>
      <c r="H360" s="1257"/>
      <c r="I360" s="1257"/>
      <c r="J360" s="1257"/>
      <c r="K360" s="637">
        <v>72.599999999999994</v>
      </c>
      <c r="L360" s="636">
        <v>2.2999999999999998</v>
      </c>
      <c r="M360" s="636">
        <v>4.7</v>
      </c>
      <c r="N360" s="636">
        <v>0.4</v>
      </c>
      <c r="O360" s="636"/>
      <c r="P360" s="636"/>
      <c r="Q360" s="636"/>
      <c r="R360" s="636"/>
      <c r="S360" s="636">
        <v>14</v>
      </c>
      <c r="T360" s="636">
        <v>6</v>
      </c>
      <c r="U360" s="635"/>
    </row>
    <row r="361" spans="1:21" s="628" customFormat="1" ht="14.45" customHeight="1">
      <c r="B361" s="1251"/>
      <c r="C361" s="1252"/>
      <c r="D361" s="1082"/>
      <c r="E361" s="1083"/>
      <c r="F361" s="1083"/>
      <c r="G361" s="1083"/>
      <c r="H361" s="1083"/>
      <c r="I361" s="1083"/>
      <c r="J361" s="1083"/>
      <c r="K361" s="639">
        <v>74.8</v>
      </c>
      <c r="L361" s="638">
        <v>2.2000000000000002</v>
      </c>
      <c r="M361" s="638">
        <v>4</v>
      </c>
      <c r="N361" s="638">
        <v>0.3</v>
      </c>
      <c r="O361" s="638"/>
      <c r="P361" s="638"/>
      <c r="Q361" s="638"/>
      <c r="R361" s="638"/>
      <c r="S361" s="638">
        <v>13.5</v>
      </c>
      <c r="T361" s="638">
        <v>5.2</v>
      </c>
      <c r="U361" s="635"/>
    </row>
    <row r="362" spans="1:21" s="238" customFormat="1" ht="14.45" customHeight="1">
      <c r="A362" s="179"/>
      <c r="B362" s="331"/>
      <c r="C362" s="1226" t="s">
        <v>216</v>
      </c>
      <c r="D362" s="1259"/>
      <c r="E362" s="1259"/>
      <c r="F362" s="1259"/>
      <c r="G362" s="1259"/>
      <c r="H362" s="1259"/>
      <c r="I362" s="1259"/>
      <c r="J362" s="332"/>
      <c r="K362" s="239">
        <f>K359-K361</f>
        <v>-74.8</v>
      </c>
      <c r="L362" s="239">
        <f t="shared" ref="L362:T362" si="34">L359-L361</f>
        <v>-2.2000000000000002</v>
      </c>
      <c r="M362" s="239">
        <f t="shared" si="34"/>
        <v>-4</v>
      </c>
      <c r="N362" s="239">
        <f t="shared" si="34"/>
        <v>-0.3</v>
      </c>
      <c r="O362" s="239">
        <f t="shared" si="34"/>
        <v>0</v>
      </c>
      <c r="P362" s="239">
        <f t="shared" si="34"/>
        <v>0</v>
      </c>
      <c r="Q362" s="239">
        <f t="shared" si="34"/>
        <v>0</v>
      </c>
      <c r="R362" s="239">
        <f t="shared" si="34"/>
        <v>0</v>
      </c>
      <c r="S362" s="239">
        <f t="shared" si="34"/>
        <v>-13.5</v>
      </c>
      <c r="T362" s="239">
        <f t="shared" si="34"/>
        <v>-5.2</v>
      </c>
      <c r="U362" s="237"/>
    </row>
    <row r="363" spans="1:21" s="238" customFormat="1" ht="37.5" customHeight="1">
      <c r="A363" s="179"/>
      <c r="B363" s="331"/>
      <c r="C363" s="1227"/>
      <c r="D363" s="1227"/>
      <c r="E363" s="1227"/>
      <c r="F363" s="1227"/>
      <c r="G363" s="1227"/>
      <c r="H363" s="1227"/>
      <c r="I363" s="1227"/>
      <c r="J363" s="240" t="s">
        <v>217</v>
      </c>
      <c r="K363" s="241"/>
      <c r="L363" s="241"/>
      <c r="M363" s="241"/>
      <c r="N363" s="241"/>
      <c r="O363" s="241"/>
      <c r="P363" s="241"/>
      <c r="Q363" s="241"/>
      <c r="R363" s="241"/>
      <c r="S363" s="241"/>
      <c r="T363" s="241"/>
      <c r="U363" s="237"/>
    </row>
    <row r="364" spans="1:21" s="671" customFormat="1" ht="5.45" customHeight="1">
      <c r="B364" s="660"/>
      <c r="C364" s="672"/>
      <c r="D364" s="1260"/>
      <c r="E364" s="1260"/>
      <c r="F364" s="1260"/>
      <c r="G364" s="1260"/>
      <c r="H364" s="1260"/>
      <c r="I364" s="1260"/>
      <c r="J364" s="1260"/>
      <c r="K364" s="1260"/>
      <c r="L364" s="1260"/>
      <c r="M364" s="1260"/>
      <c r="N364" s="1260"/>
      <c r="O364" s="1260"/>
      <c r="P364" s="1260"/>
      <c r="Q364" s="1260"/>
      <c r="R364" s="1260"/>
      <c r="S364" s="1260"/>
      <c r="T364" s="1261"/>
    </row>
    <row r="365" spans="1:21" s="671" customFormat="1" ht="93.75" customHeight="1">
      <c r="B365" s="665"/>
      <c r="C365" s="673"/>
      <c r="D365" s="1243"/>
      <c r="E365" s="1243"/>
      <c r="F365" s="1243"/>
      <c r="G365" s="1243"/>
      <c r="H365" s="1243"/>
      <c r="I365" s="1243"/>
      <c r="J365" s="1243"/>
      <c r="K365" s="1243"/>
      <c r="L365" s="1243"/>
      <c r="M365" s="1243"/>
      <c r="N365" s="1243"/>
      <c r="O365" s="1243"/>
      <c r="P365" s="1243"/>
      <c r="Q365" s="1243"/>
      <c r="R365" s="1243"/>
      <c r="S365" s="1243"/>
      <c r="T365" s="1244"/>
    </row>
    <row r="366" spans="1:21" s="671" customFormat="1" ht="5.45" customHeight="1">
      <c r="B366" s="668"/>
      <c r="C366" s="674"/>
      <c r="D366" s="1245"/>
      <c r="E366" s="1245"/>
      <c r="F366" s="1245"/>
      <c r="G366" s="1245"/>
      <c r="H366" s="1245"/>
      <c r="I366" s="1245"/>
      <c r="J366" s="1245"/>
      <c r="K366" s="1245"/>
      <c r="L366" s="1245"/>
      <c r="M366" s="1245"/>
      <c r="N366" s="1245"/>
      <c r="O366" s="1245"/>
      <c r="P366" s="1245"/>
      <c r="Q366" s="1245"/>
      <c r="R366" s="1245"/>
      <c r="S366" s="1245"/>
      <c r="T366" s="1246"/>
    </row>
    <row r="367" spans="1:21" s="627" customFormat="1" ht="12.95" customHeight="1">
      <c r="A367" s="625"/>
      <c r="B367" s="1205" t="s">
        <v>211</v>
      </c>
      <c r="C367" s="1206"/>
      <c r="D367" s="1209" t="s">
        <v>170</v>
      </c>
      <c r="E367" s="1209"/>
      <c r="F367" s="1209"/>
      <c r="G367" s="1209"/>
      <c r="H367" s="1209"/>
      <c r="I367" s="1209"/>
      <c r="J367" s="1209"/>
      <c r="K367" s="1213" t="s">
        <v>977</v>
      </c>
      <c r="L367" s="1214"/>
      <c r="M367" s="1214"/>
      <c r="N367" s="1214"/>
      <c r="O367" s="1214"/>
      <c r="P367" s="1214"/>
      <c r="Q367" s="1214"/>
      <c r="R367" s="1214"/>
      <c r="S367" s="1215"/>
      <c r="T367" s="1216" t="s">
        <v>978</v>
      </c>
      <c r="U367" s="626"/>
    </row>
    <row r="368" spans="1:21" s="628" customFormat="1" ht="12.95" customHeight="1" thickBot="1">
      <c r="B368" s="1207"/>
      <c r="C368" s="1208"/>
      <c r="D368" s="1209"/>
      <c r="E368" s="1209"/>
      <c r="F368" s="1209"/>
      <c r="G368" s="1209"/>
      <c r="H368" s="1209"/>
      <c r="I368" s="1209"/>
      <c r="J368" s="1209"/>
      <c r="K368" s="629" t="s">
        <v>212</v>
      </c>
      <c r="L368" s="629" t="s">
        <v>213</v>
      </c>
      <c r="M368" s="629" t="s">
        <v>175</v>
      </c>
      <c r="N368" s="629" t="s">
        <v>176</v>
      </c>
      <c r="O368" s="629" t="s">
        <v>214</v>
      </c>
      <c r="P368" s="629" t="s">
        <v>177</v>
      </c>
      <c r="Q368" s="629" t="s">
        <v>178</v>
      </c>
      <c r="R368" s="629" t="s">
        <v>201</v>
      </c>
      <c r="S368" s="629" t="s">
        <v>215</v>
      </c>
      <c r="T368" s="1217"/>
      <c r="U368" s="630"/>
    </row>
    <row r="369" spans="1:21" s="628" customFormat="1" ht="14.45" customHeight="1" thickBot="1">
      <c r="B369" s="1247" t="s">
        <v>1074</v>
      </c>
      <c r="C369" s="1248"/>
      <c r="D369" s="1253" t="s">
        <v>820</v>
      </c>
      <c r="E369" s="1254"/>
      <c r="F369" s="1254"/>
      <c r="G369" s="1255"/>
      <c r="H369" s="1255"/>
      <c r="I369" s="1255"/>
      <c r="J369" s="1255"/>
      <c r="K369" s="631"/>
      <c r="L369" s="632"/>
      <c r="M369" s="632"/>
      <c r="N369" s="632"/>
      <c r="O369" s="633"/>
      <c r="P369" s="632"/>
      <c r="Q369" s="632"/>
      <c r="R369" s="632"/>
      <c r="S369" s="632"/>
      <c r="T369" s="634"/>
      <c r="U369" s="635"/>
    </row>
    <row r="370" spans="1:21" s="628" customFormat="1" ht="14.45" customHeight="1">
      <c r="B370" s="1249"/>
      <c r="C370" s="1250"/>
      <c r="D370" s="1256"/>
      <c r="E370" s="1257"/>
      <c r="F370" s="1257"/>
      <c r="G370" s="1257"/>
      <c r="H370" s="1257"/>
      <c r="I370" s="1257"/>
      <c r="J370" s="1257"/>
      <c r="K370" s="636">
        <v>2.8</v>
      </c>
      <c r="L370" s="636">
        <v>22.9</v>
      </c>
      <c r="M370" s="636">
        <v>10.7</v>
      </c>
      <c r="N370" s="636">
        <v>7.9</v>
      </c>
      <c r="O370" s="637">
        <v>53.4</v>
      </c>
      <c r="P370" s="636"/>
      <c r="Q370" s="636"/>
      <c r="R370" s="636"/>
      <c r="S370" s="636">
        <v>0.1</v>
      </c>
      <c r="T370" s="636">
        <v>2.2000000000000002</v>
      </c>
      <c r="U370" s="635"/>
    </row>
    <row r="371" spans="1:21" s="628" customFormat="1" ht="14.45" customHeight="1">
      <c r="B371" s="1251"/>
      <c r="C371" s="1252"/>
      <c r="D371" s="1082"/>
      <c r="E371" s="1083"/>
      <c r="F371" s="1083"/>
      <c r="G371" s="1083"/>
      <c r="H371" s="1083"/>
      <c r="I371" s="1083"/>
      <c r="J371" s="1083"/>
      <c r="K371" s="638">
        <v>2.5</v>
      </c>
      <c r="L371" s="638">
        <v>22.4</v>
      </c>
      <c r="M371" s="638">
        <v>10.4</v>
      </c>
      <c r="N371" s="638">
        <v>7.1</v>
      </c>
      <c r="O371" s="639">
        <v>55.4</v>
      </c>
      <c r="P371" s="638"/>
      <c r="Q371" s="638"/>
      <c r="R371" s="638"/>
      <c r="S371" s="638">
        <v>0</v>
      </c>
      <c r="T371" s="638">
        <v>2.1</v>
      </c>
      <c r="U371" s="635"/>
    </row>
    <row r="372" spans="1:21" s="238" customFormat="1" ht="14.45" customHeight="1">
      <c r="A372" s="179"/>
      <c r="B372" s="331"/>
      <c r="C372" s="1226" t="s">
        <v>216</v>
      </c>
      <c r="D372" s="1259"/>
      <c r="E372" s="1259"/>
      <c r="F372" s="1259"/>
      <c r="G372" s="1259"/>
      <c r="H372" s="1259"/>
      <c r="I372" s="1259"/>
      <c r="J372" s="332"/>
      <c r="K372" s="239">
        <f>K369-K371</f>
        <v>-2.5</v>
      </c>
      <c r="L372" s="239">
        <f t="shared" ref="L372:T372" si="35">L369-L371</f>
        <v>-22.4</v>
      </c>
      <c r="M372" s="239">
        <f t="shared" si="35"/>
        <v>-10.4</v>
      </c>
      <c r="N372" s="239">
        <f t="shared" si="35"/>
        <v>-7.1</v>
      </c>
      <c r="O372" s="239">
        <f t="shared" si="35"/>
        <v>-55.4</v>
      </c>
      <c r="P372" s="239">
        <f t="shared" si="35"/>
        <v>0</v>
      </c>
      <c r="Q372" s="239">
        <f t="shared" si="35"/>
        <v>0</v>
      </c>
      <c r="R372" s="239">
        <f t="shared" si="35"/>
        <v>0</v>
      </c>
      <c r="S372" s="239">
        <f t="shared" si="35"/>
        <v>0</v>
      </c>
      <c r="T372" s="239">
        <f t="shared" si="35"/>
        <v>-2.1</v>
      </c>
      <c r="U372" s="237"/>
    </row>
    <row r="373" spans="1:21" s="238" customFormat="1" ht="37.5" customHeight="1">
      <c r="A373" s="179"/>
      <c r="B373" s="331"/>
      <c r="C373" s="1227"/>
      <c r="D373" s="1227"/>
      <c r="E373" s="1227"/>
      <c r="F373" s="1227"/>
      <c r="G373" s="1227"/>
      <c r="H373" s="1227"/>
      <c r="I373" s="1227"/>
      <c r="J373" s="240" t="s">
        <v>217</v>
      </c>
      <c r="K373" s="241"/>
      <c r="L373" s="241"/>
      <c r="M373" s="241"/>
      <c r="N373" s="241"/>
      <c r="O373" s="241"/>
      <c r="P373" s="241"/>
      <c r="Q373" s="241"/>
      <c r="R373" s="241"/>
      <c r="S373" s="241"/>
      <c r="T373" s="241"/>
      <c r="U373" s="237"/>
    </row>
    <row r="374" spans="1:21" s="671" customFormat="1" ht="5.45" customHeight="1">
      <c r="B374" s="660"/>
      <c r="C374" s="672"/>
      <c r="D374" s="1260"/>
      <c r="E374" s="1260"/>
      <c r="F374" s="1260"/>
      <c r="G374" s="1260"/>
      <c r="H374" s="1260"/>
      <c r="I374" s="1260"/>
      <c r="J374" s="1260"/>
      <c r="K374" s="1260"/>
      <c r="L374" s="1260"/>
      <c r="M374" s="1260"/>
      <c r="N374" s="1260"/>
      <c r="O374" s="1260"/>
      <c r="P374" s="1260"/>
      <c r="Q374" s="1260"/>
      <c r="R374" s="1260"/>
      <c r="S374" s="1260"/>
      <c r="T374" s="1261"/>
    </row>
    <row r="375" spans="1:21" s="671" customFormat="1" ht="110.25" customHeight="1">
      <c r="B375" s="665"/>
      <c r="C375" s="673"/>
      <c r="D375" s="1243"/>
      <c r="E375" s="1243"/>
      <c r="F375" s="1243"/>
      <c r="G375" s="1243"/>
      <c r="H375" s="1243"/>
      <c r="I375" s="1243"/>
      <c r="J375" s="1243"/>
      <c r="K375" s="1243"/>
      <c r="L375" s="1243"/>
      <c r="M375" s="1243"/>
      <c r="N375" s="1243"/>
      <c r="O375" s="1243"/>
      <c r="P375" s="1243"/>
      <c r="Q375" s="1243"/>
      <c r="R375" s="1243"/>
      <c r="S375" s="1243"/>
      <c r="T375" s="1244"/>
    </row>
    <row r="376" spans="1:21" s="671" customFormat="1" ht="5.45" customHeight="1">
      <c r="B376" s="668"/>
      <c r="C376" s="674"/>
      <c r="D376" s="1245"/>
      <c r="E376" s="1245"/>
      <c r="F376" s="1245"/>
      <c r="G376" s="1245"/>
      <c r="H376" s="1245"/>
      <c r="I376" s="1245"/>
      <c r="J376" s="1245"/>
      <c r="K376" s="1245"/>
      <c r="L376" s="1245"/>
      <c r="M376" s="1245"/>
      <c r="N376" s="1245"/>
      <c r="O376" s="1245"/>
      <c r="P376" s="1245"/>
      <c r="Q376" s="1245"/>
      <c r="R376" s="1245"/>
      <c r="S376" s="1245"/>
      <c r="T376" s="1246"/>
    </row>
  </sheetData>
  <mergeCells count="371">
    <mergeCell ref="B369:C371"/>
    <mergeCell ref="D369:J371"/>
    <mergeCell ref="C372:I373"/>
    <mergeCell ref="D374:T374"/>
    <mergeCell ref="D375:T375"/>
    <mergeCell ref="D376:T376"/>
    <mergeCell ref="C362:I363"/>
    <mergeCell ref="D364:T364"/>
    <mergeCell ref="D365:T365"/>
    <mergeCell ref="D366:T366"/>
    <mergeCell ref="B367:C368"/>
    <mergeCell ref="D367:J368"/>
    <mergeCell ref="K367:S367"/>
    <mergeCell ref="T367:T368"/>
    <mergeCell ref="B357:C358"/>
    <mergeCell ref="D357:J358"/>
    <mergeCell ref="K357:S357"/>
    <mergeCell ref="T357:T358"/>
    <mergeCell ref="B359:C361"/>
    <mergeCell ref="D359:J361"/>
    <mergeCell ref="B349:C351"/>
    <mergeCell ref="D349:J351"/>
    <mergeCell ref="C352:I353"/>
    <mergeCell ref="D354:T354"/>
    <mergeCell ref="D355:T355"/>
    <mergeCell ref="D356:T356"/>
    <mergeCell ref="C342:I343"/>
    <mergeCell ref="D344:T344"/>
    <mergeCell ref="D345:T345"/>
    <mergeCell ref="D346:T346"/>
    <mergeCell ref="B347:C348"/>
    <mergeCell ref="D347:J348"/>
    <mergeCell ref="K347:S347"/>
    <mergeCell ref="T347:T348"/>
    <mergeCell ref="B337:C338"/>
    <mergeCell ref="D337:J338"/>
    <mergeCell ref="K337:S337"/>
    <mergeCell ref="T337:T338"/>
    <mergeCell ref="B339:C341"/>
    <mergeCell ref="D339:J341"/>
    <mergeCell ref="B329:C331"/>
    <mergeCell ref="D329:J331"/>
    <mergeCell ref="C332:I333"/>
    <mergeCell ref="D334:T334"/>
    <mergeCell ref="D335:T335"/>
    <mergeCell ref="D336:T336"/>
    <mergeCell ref="C322:I323"/>
    <mergeCell ref="D324:T324"/>
    <mergeCell ref="D325:T325"/>
    <mergeCell ref="D326:T326"/>
    <mergeCell ref="B327:C328"/>
    <mergeCell ref="D327:J328"/>
    <mergeCell ref="K327:S327"/>
    <mergeCell ref="T327:T328"/>
    <mergeCell ref="B317:C318"/>
    <mergeCell ref="D317:J318"/>
    <mergeCell ref="K317:S317"/>
    <mergeCell ref="T317:T318"/>
    <mergeCell ref="B319:C321"/>
    <mergeCell ref="D319:J321"/>
    <mergeCell ref="B309:C311"/>
    <mergeCell ref="D309:J311"/>
    <mergeCell ref="C312:I313"/>
    <mergeCell ref="D314:T314"/>
    <mergeCell ref="D315:T315"/>
    <mergeCell ref="D316:T316"/>
    <mergeCell ref="C302:I303"/>
    <mergeCell ref="D304:T304"/>
    <mergeCell ref="D305:T305"/>
    <mergeCell ref="D306:T306"/>
    <mergeCell ref="B307:C308"/>
    <mergeCell ref="D307:J308"/>
    <mergeCell ref="K307:S307"/>
    <mergeCell ref="T307:T308"/>
    <mergeCell ref="B297:C298"/>
    <mergeCell ref="D297:J298"/>
    <mergeCell ref="K297:S297"/>
    <mergeCell ref="T297:T298"/>
    <mergeCell ref="B299:C301"/>
    <mergeCell ref="D299:J301"/>
    <mergeCell ref="B289:C291"/>
    <mergeCell ref="D289:J291"/>
    <mergeCell ref="C292:I293"/>
    <mergeCell ref="D294:T294"/>
    <mergeCell ref="D295:T295"/>
    <mergeCell ref="D296:T296"/>
    <mergeCell ref="C282:I283"/>
    <mergeCell ref="D284:T284"/>
    <mergeCell ref="D285:T285"/>
    <mergeCell ref="D286:T286"/>
    <mergeCell ref="B287:C288"/>
    <mergeCell ref="D287:J288"/>
    <mergeCell ref="K287:S287"/>
    <mergeCell ref="T287:T288"/>
    <mergeCell ref="B277:C278"/>
    <mergeCell ref="D277:J278"/>
    <mergeCell ref="K277:S277"/>
    <mergeCell ref="T277:T278"/>
    <mergeCell ref="B279:C281"/>
    <mergeCell ref="D279:J281"/>
    <mergeCell ref="B269:C271"/>
    <mergeCell ref="D269:J271"/>
    <mergeCell ref="C272:I273"/>
    <mergeCell ref="D274:T274"/>
    <mergeCell ref="D275:T275"/>
    <mergeCell ref="D276:T276"/>
    <mergeCell ref="C262:I263"/>
    <mergeCell ref="D264:T264"/>
    <mergeCell ref="D265:T265"/>
    <mergeCell ref="D266:T266"/>
    <mergeCell ref="B267:C268"/>
    <mergeCell ref="D267:J268"/>
    <mergeCell ref="K267:S267"/>
    <mergeCell ref="T267:T268"/>
    <mergeCell ref="B257:C258"/>
    <mergeCell ref="D257:J258"/>
    <mergeCell ref="K257:S257"/>
    <mergeCell ref="T257:T258"/>
    <mergeCell ref="B259:C261"/>
    <mergeCell ref="D259:J261"/>
    <mergeCell ref="B249:C251"/>
    <mergeCell ref="D249:J251"/>
    <mergeCell ref="C252:I253"/>
    <mergeCell ref="D254:T254"/>
    <mergeCell ref="D255:T255"/>
    <mergeCell ref="D256:T256"/>
    <mergeCell ref="C242:I243"/>
    <mergeCell ref="D244:T244"/>
    <mergeCell ref="D245:T245"/>
    <mergeCell ref="D246:T246"/>
    <mergeCell ref="B247:C248"/>
    <mergeCell ref="D247:J248"/>
    <mergeCell ref="K247:S247"/>
    <mergeCell ref="T247:T248"/>
    <mergeCell ref="B237:C238"/>
    <mergeCell ref="D237:J238"/>
    <mergeCell ref="K237:S237"/>
    <mergeCell ref="T237:T238"/>
    <mergeCell ref="B239:C241"/>
    <mergeCell ref="D239:J241"/>
    <mergeCell ref="B229:C231"/>
    <mergeCell ref="D229:J231"/>
    <mergeCell ref="C232:I233"/>
    <mergeCell ref="D234:T234"/>
    <mergeCell ref="D235:T235"/>
    <mergeCell ref="D236:T236"/>
    <mergeCell ref="C222:I223"/>
    <mergeCell ref="D224:T224"/>
    <mergeCell ref="D225:T225"/>
    <mergeCell ref="D226:T226"/>
    <mergeCell ref="B227:C228"/>
    <mergeCell ref="D227:J228"/>
    <mergeCell ref="K227:S227"/>
    <mergeCell ref="T227:T228"/>
    <mergeCell ref="B217:C218"/>
    <mergeCell ref="D217:J218"/>
    <mergeCell ref="K217:S217"/>
    <mergeCell ref="T217:T218"/>
    <mergeCell ref="B219:C221"/>
    <mergeCell ref="D219:J221"/>
    <mergeCell ref="B209:C211"/>
    <mergeCell ref="D209:J211"/>
    <mergeCell ref="C212:I213"/>
    <mergeCell ref="D214:T214"/>
    <mergeCell ref="D215:T215"/>
    <mergeCell ref="D216:T216"/>
    <mergeCell ref="C202:I203"/>
    <mergeCell ref="D204:T204"/>
    <mergeCell ref="D205:T205"/>
    <mergeCell ref="D206:T206"/>
    <mergeCell ref="B207:C208"/>
    <mergeCell ref="D207:J208"/>
    <mergeCell ref="K207:S207"/>
    <mergeCell ref="T207:T208"/>
    <mergeCell ref="B197:C198"/>
    <mergeCell ref="D197:J198"/>
    <mergeCell ref="K197:S197"/>
    <mergeCell ref="T197:T198"/>
    <mergeCell ref="B199:C201"/>
    <mergeCell ref="D199:J201"/>
    <mergeCell ref="B189:C191"/>
    <mergeCell ref="D189:J191"/>
    <mergeCell ref="C192:I193"/>
    <mergeCell ref="D194:T194"/>
    <mergeCell ref="D195:T195"/>
    <mergeCell ref="D196:T196"/>
    <mergeCell ref="C182:I183"/>
    <mergeCell ref="D184:T184"/>
    <mergeCell ref="D185:T185"/>
    <mergeCell ref="D186:T186"/>
    <mergeCell ref="B187:C188"/>
    <mergeCell ref="D187:J188"/>
    <mergeCell ref="K187:S187"/>
    <mergeCell ref="T187:T188"/>
    <mergeCell ref="B177:C178"/>
    <mergeCell ref="D177:J178"/>
    <mergeCell ref="K177:S177"/>
    <mergeCell ref="T177:T178"/>
    <mergeCell ref="B179:C181"/>
    <mergeCell ref="D179:J181"/>
    <mergeCell ref="B169:C171"/>
    <mergeCell ref="D169:J171"/>
    <mergeCell ref="C172:I173"/>
    <mergeCell ref="D174:T174"/>
    <mergeCell ref="D175:T175"/>
    <mergeCell ref="D176:T176"/>
    <mergeCell ref="C162:I163"/>
    <mergeCell ref="D164:T164"/>
    <mergeCell ref="D165:T165"/>
    <mergeCell ref="D166:T166"/>
    <mergeCell ref="B167:C168"/>
    <mergeCell ref="D167:J168"/>
    <mergeCell ref="K167:S167"/>
    <mergeCell ref="T167:T168"/>
    <mergeCell ref="B157:C158"/>
    <mergeCell ref="D157:J158"/>
    <mergeCell ref="K157:S157"/>
    <mergeCell ref="T157:T158"/>
    <mergeCell ref="B159:C161"/>
    <mergeCell ref="D159:J161"/>
    <mergeCell ref="B149:C151"/>
    <mergeCell ref="D149:J151"/>
    <mergeCell ref="C152:I153"/>
    <mergeCell ref="D154:T154"/>
    <mergeCell ref="D155:T155"/>
    <mergeCell ref="D156:T156"/>
    <mergeCell ref="C142:I143"/>
    <mergeCell ref="D144:T144"/>
    <mergeCell ref="D145:T145"/>
    <mergeCell ref="D146:T146"/>
    <mergeCell ref="B147:C148"/>
    <mergeCell ref="D147:J148"/>
    <mergeCell ref="K147:S147"/>
    <mergeCell ref="T147:T148"/>
    <mergeCell ref="B137:C138"/>
    <mergeCell ref="D137:J138"/>
    <mergeCell ref="K137:S137"/>
    <mergeCell ref="T137:T138"/>
    <mergeCell ref="B139:C141"/>
    <mergeCell ref="D139:J141"/>
    <mergeCell ref="B129:C131"/>
    <mergeCell ref="D129:J131"/>
    <mergeCell ref="C132:I133"/>
    <mergeCell ref="D134:T134"/>
    <mergeCell ref="D135:T135"/>
    <mergeCell ref="D136:T136"/>
    <mergeCell ref="C122:I123"/>
    <mergeCell ref="D124:T124"/>
    <mergeCell ref="D125:T125"/>
    <mergeCell ref="D126:T126"/>
    <mergeCell ref="B127:C128"/>
    <mergeCell ref="D127:J128"/>
    <mergeCell ref="K127:S127"/>
    <mergeCell ref="T127:T128"/>
    <mergeCell ref="B117:C118"/>
    <mergeCell ref="D117:J118"/>
    <mergeCell ref="K117:S117"/>
    <mergeCell ref="T117:T118"/>
    <mergeCell ref="B119:C121"/>
    <mergeCell ref="D119:J121"/>
    <mergeCell ref="B109:C111"/>
    <mergeCell ref="D109:J111"/>
    <mergeCell ref="C112:I113"/>
    <mergeCell ref="D114:T114"/>
    <mergeCell ref="D115:T115"/>
    <mergeCell ref="D116:T116"/>
    <mergeCell ref="C102:I103"/>
    <mergeCell ref="D104:T104"/>
    <mergeCell ref="D105:T105"/>
    <mergeCell ref="D106:T106"/>
    <mergeCell ref="B107:C108"/>
    <mergeCell ref="D107:J108"/>
    <mergeCell ref="K107:S107"/>
    <mergeCell ref="T107:T108"/>
    <mergeCell ref="B97:C98"/>
    <mergeCell ref="D97:J98"/>
    <mergeCell ref="K97:S97"/>
    <mergeCell ref="T97:T98"/>
    <mergeCell ref="B99:C101"/>
    <mergeCell ref="D99:J101"/>
    <mergeCell ref="B89:C91"/>
    <mergeCell ref="D89:J91"/>
    <mergeCell ref="C92:I93"/>
    <mergeCell ref="D94:T94"/>
    <mergeCell ref="D95:T95"/>
    <mergeCell ref="D96:T96"/>
    <mergeCell ref="C82:I83"/>
    <mergeCell ref="D84:T84"/>
    <mergeCell ref="D85:T85"/>
    <mergeCell ref="D86:T86"/>
    <mergeCell ref="B87:C88"/>
    <mergeCell ref="D87:J88"/>
    <mergeCell ref="K87:S87"/>
    <mergeCell ref="T87:T88"/>
    <mergeCell ref="B77:C78"/>
    <mergeCell ref="D77:J78"/>
    <mergeCell ref="K77:S77"/>
    <mergeCell ref="T77:T78"/>
    <mergeCell ref="B79:C81"/>
    <mergeCell ref="D79:J81"/>
    <mergeCell ref="B69:C71"/>
    <mergeCell ref="D69:J71"/>
    <mergeCell ref="C72:I73"/>
    <mergeCell ref="D74:T74"/>
    <mergeCell ref="D75:T75"/>
    <mergeCell ref="D76:T76"/>
    <mergeCell ref="C62:I63"/>
    <mergeCell ref="D64:T64"/>
    <mergeCell ref="D65:T65"/>
    <mergeCell ref="D66:T66"/>
    <mergeCell ref="B67:C68"/>
    <mergeCell ref="D67:J68"/>
    <mergeCell ref="K67:S67"/>
    <mergeCell ref="T67:T68"/>
    <mergeCell ref="B57:C58"/>
    <mergeCell ref="D57:J58"/>
    <mergeCell ref="K57:S57"/>
    <mergeCell ref="T57:T58"/>
    <mergeCell ref="B59:C61"/>
    <mergeCell ref="D59:J61"/>
    <mergeCell ref="B49:C51"/>
    <mergeCell ref="D49:J51"/>
    <mergeCell ref="C52:I53"/>
    <mergeCell ref="D54:T54"/>
    <mergeCell ref="D55:T55"/>
    <mergeCell ref="D56:T56"/>
    <mergeCell ref="C42:I43"/>
    <mergeCell ref="D44:T44"/>
    <mergeCell ref="D45:T45"/>
    <mergeCell ref="D46:T46"/>
    <mergeCell ref="B47:C48"/>
    <mergeCell ref="D47:J48"/>
    <mergeCell ref="K47:S47"/>
    <mergeCell ref="T47:T48"/>
    <mergeCell ref="B37:C38"/>
    <mergeCell ref="D37:J38"/>
    <mergeCell ref="K37:S37"/>
    <mergeCell ref="T37:T38"/>
    <mergeCell ref="B39:C41"/>
    <mergeCell ref="D39:J41"/>
    <mergeCell ref="B29:C31"/>
    <mergeCell ref="D29:J31"/>
    <mergeCell ref="C32:I33"/>
    <mergeCell ref="D34:T34"/>
    <mergeCell ref="D35:T35"/>
    <mergeCell ref="D36:T36"/>
    <mergeCell ref="D25:T25"/>
    <mergeCell ref="D26:T26"/>
    <mergeCell ref="B27:C28"/>
    <mergeCell ref="D27:J28"/>
    <mergeCell ref="K27:S27"/>
    <mergeCell ref="T27:T28"/>
    <mergeCell ref="K17:S17"/>
    <mergeCell ref="T17:T18"/>
    <mergeCell ref="B19:C21"/>
    <mergeCell ref="D19:J21"/>
    <mergeCell ref="C22:I23"/>
    <mergeCell ref="D24:T24"/>
    <mergeCell ref="B13:H13"/>
    <mergeCell ref="I13:J13"/>
    <mergeCell ref="B14:H14"/>
    <mergeCell ref="I14:J14"/>
    <mergeCell ref="B17:C18"/>
    <mergeCell ref="D17:J18"/>
    <mergeCell ref="A2:G2"/>
    <mergeCell ref="R2:T3"/>
    <mergeCell ref="A5:E5"/>
    <mergeCell ref="F5:U5"/>
    <mergeCell ref="B7:C7"/>
    <mergeCell ref="K9:M11"/>
    <mergeCell ref="N9:T11"/>
  </mergeCells>
  <phoneticPr fontId="2"/>
  <hyperlinks>
    <hyperlink ref="R2:T3" location="メニュー!R1C1" display="メニューに戻る"/>
  </hyperlinks>
  <printOptions horizontalCentered="1"/>
  <pageMargins left="0.51181102362204722" right="0.51181102362204722" top="0.51181102362204722" bottom="0.51181102362204722" header="0.19685039370078741" footer="0.19685039370078741"/>
  <pageSetup paperSize="9" scale="61" fitToHeight="0" orientation="portrait" r:id="rId1"/>
  <headerFooter alignWithMargins="0">
    <oddFooter>&amp;LSJM_C05_G03</oddFooter>
  </headerFooter>
  <rowBreaks count="7" manualBreakCount="7">
    <brk id="66" max="20" man="1"/>
    <brk id="106" max="20" man="1"/>
    <brk id="156" max="20" man="1"/>
    <brk id="206" max="20" man="1"/>
    <brk id="256" max="20" man="1"/>
    <brk id="306" max="20" man="1"/>
    <brk id="356" max="20" man="1"/>
  </rowBreaks>
  <drawing r:id="rId2"/>
  <extLst>
    <ext xmlns:x14="http://schemas.microsoft.com/office/spreadsheetml/2009/9/main" uri="{05C60535-1F16-4fd2-B633-F4F36F0B64E0}">
      <x14:sparklineGroups xmlns:xm="http://schemas.microsoft.com/office/excel/2006/main">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'03_数学Ａ'!K372:K372</xm:f>
              <xm:sqref>K373</xm:sqref>
            </x14:sparkline>
            <x14:sparkline>
              <xm:f>'03_数学Ａ'!L372:L372</xm:f>
              <xm:sqref>L373</xm:sqref>
            </x14:sparkline>
            <x14:sparkline>
              <xm:f>'03_数学Ａ'!M372:M372</xm:f>
              <xm:sqref>M373</xm:sqref>
            </x14:sparkline>
            <x14:sparkline>
              <xm:f>'03_数学Ａ'!N372:N372</xm:f>
              <xm:sqref>N373</xm:sqref>
            </x14:sparkline>
            <x14:sparkline>
              <xm:f>'03_数学Ａ'!O372:O372</xm:f>
              <xm:sqref>O373</xm:sqref>
            </x14:sparkline>
            <x14:sparkline>
              <xm:f>'03_数学Ａ'!P372:P372</xm:f>
              <xm:sqref>P373</xm:sqref>
            </x14:sparkline>
            <x14:sparkline>
              <xm:f>'03_数学Ａ'!Q372:Q372</xm:f>
              <xm:sqref>Q373</xm:sqref>
            </x14:sparkline>
            <x14:sparkline>
              <xm:f>'03_数学Ａ'!R372:R372</xm:f>
              <xm:sqref>R373</xm:sqref>
            </x14:sparkline>
            <x14:sparkline>
              <xm:f>'03_数学Ａ'!S372:S372</xm:f>
              <xm:sqref>S373</xm:sqref>
            </x14:sparkline>
            <x14:sparkline>
              <xm:f>'03_数学Ａ'!T372:T372</xm:f>
              <xm:sqref>T373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'03_数学Ａ'!K362:K362</xm:f>
              <xm:sqref>K363</xm:sqref>
            </x14:sparkline>
            <x14:sparkline>
              <xm:f>'03_数学Ａ'!L362:L362</xm:f>
              <xm:sqref>L363</xm:sqref>
            </x14:sparkline>
            <x14:sparkline>
              <xm:f>'03_数学Ａ'!M362:M362</xm:f>
              <xm:sqref>M363</xm:sqref>
            </x14:sparkline>
            <x14:sparkline>
              <xm:f>'03_数学Ａ'!N362:N362</xm:f>
              <xm:sqref>N363</xm:sqref>
            </x14:sparkline>
            <x14:sparkline>
              <xm:f>'03_数学Ａ'!O362:O362</xm:f>
              <xm:sqref>O363</xm:sqref>
            </x14:sparkline>
            <x14:sparkline>
              <xm:f>'03_数学Ａ'!P362:P362</xm:f>
              <xm:sqref>P363</xm:sqref>
            </x14:sparkline>
            <x14:sparkline>
              <xm:f>'03_数学Ａ'!Q362:Q362</xm:f>
              <xm:sqref>Q363</xm:sqref>
            </x14:sparkline>
            <x14:sparkline>
              <xm:f>'03_数学Ａ'!R362:R362</xm:f>
              <xm:sqref>R363</xm:sqref>
            </x14:sparkline>
            <x14:sparkline>
              <xm:f>'03_数学Ａ'!S362:S362</xm:f>
              <xm:sqref>S363</xm:sqref>
            </x14:sparkline>
            <x14:sparkline>
              <xm:f>'03_数学Ａ'!T362:T362</xm:f>
              <xm:sqref>T363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'03_数学Ａ'!K352:K352</xm:f>
              <xm:sqref>K353</xm:sqref>
            </x14:sparkline>
            <x14:sparkline>
              <xm:f>'03_数学Ａ'!L352:L352</xm:f>
              <xm:sqref>L353</xm:sqref>
            </x14:sparkline>
            <x14:sparkline>
              <xm:f>'03_数学Ａ'!M352:M352</xm:f>
              <xm:sqref>M353</xm:sqref>
            </x14:sparkline>
            <x14:sparkline>
              <xm:f>'03_数学Ａ'!N352:N352</xm:f>
              <xm:sqref>N353</xm:sqref>
            </x14:sparkline>
            <x14:sparkline>
              <xm:f>'03_数学Ａ'!O352:O352</xm:f>
              <xm:sqref>O353</xm:sqref>
            </x14:sparkline>
            <x14:sparkline>
              <xm:f>'03_数学Ａ'!P352:P352</xm:f>
              <xm:sqref>P353</xm:sqref>
            </x14:sparkline>
            <x14:sparkline>
              <xm:f>'03_数学Ａ'!Q352:Q352</xm:f>
              <xm:sqref>Q353</xm:sqref>
            </x14:sparkline>
            <x14:sparkline>
              <xm:f>'03_数学Ａ'!R352:R352</xm:f>
              <xm:sqref>R353</xm:sqref>
            </x14:sparkline>
            <x14:sparkline>
              <xm:f>'03_数学Ａ'!S352:S352</xm:f>
              <xm:sqref>S353</xm:sqref>
            </x14:sparkline>
            <x14:sparkline>
              <xm:f>'03_数学Ａ'!T352:T352</xm:f>
              <xm:sqref>T353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'03_数学Ａ'!K342:K342</xm:f>
              <xm:sqref>K343</xm:sqref>
            </x14:sparkline>
            <x14:sparkline>
              <xm:f>'03_数学Ａ'!L342:L342</xm:f>
              <xm:sqref>L343</xm:sqref>
            </x14:sparkline>
            <x14:sparkline>
              <xm:f>'03_数学Ａ'!M342:M342</xm:f>
              <xm:sqref>M343</xm:sqref>
            </x14:sparkline>
            <x14:sparkline>
              <xm:f>'03_数学Ａ'!N342:N342</xm:f>
              <xm:sqref>N343</xm:sqref>
            </x14:sparkline>
            <x14:sparkline>
              <xm:f>'03_数学Ａ'!O342:O342</xm:f>
              <xm:sqref>O343</xm:sqref>
            </x14:sparkline>
            <x14:sparkline>
              <xm:f>'03_数学Ａ'!P342:P342</xm:f>
              <xm:sqref>P343</xm:sqref>
            </x14:sparkline>
            <x14:sparkline>
              <xm:f>'03_数学Ａ'!Q342:Q342</xm:f>
              <xm:sqref>Q343</xm:sqref>
            </x14:sparkline>
            <x14:sparkline>
              <xm:f>'03_数学Ａ'!R342:R342</xm:f>
              <xm:sqref>R343</xm:sqref>
            </x14:sparkline>
            <x14:sparkline>
              <xm:f>'03_数学Ａ'!S342:S342</xm:f>
              <xm:sqref>S343</xm:sqref>
            </x14:sparkline>
            <x14:sparkline>
              <xm:f>'03_数学Ａ'!T342:T342</xm:f>
              <xm:sqref>T343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'03_数学Ａ'!K332:K332</xm:f>
              <xm:sqref>K333</xm:sqref>
            </x14:sparkline>
            <x14:sparkline>
              <xm:f>'03_数学Ａ'!L332:L332</xm:f>
              <xm:sqref>L333</xm:sqref>
            </x14:sparkline>
            <x14:sparkline>
              <xm:f>'03_数学Ａ'!M332:M332</xm:f>
              <xm:sqref>M333</xm:sqref>
            </x14:sparkline>
            <x14:sparkline>
              <xm:f>'03_数学Ａ'!N332:N332</xm:f>
              <xm:sqref>N333</xm:sqref>
            </x14:sparkline>
            <x14:sparkline>
              <xm:f>'03_数学Ａ'!O332:O332</xm:f>
              <xm:sqref>O333</xm:sqref>
            </x14:sparkline>
            <x14:sparkline>
              <xm:f>'03_数学Ａ'!P332:P332</xm:f>
              <xm:sqref>P333</xm:sqref>
            </x14:sparkline>
            <x14:sparkline>
              <xm:f>'03_数学Ａ'!Q332:Q332</xm:f>
              <xm:sqref>Q333</xm:sqref>
            </x14:sparkline>
            <x14:sparkline>
              <xm:f>'03_数学Ａ'!R332:R332</xm:f>
              <xm:sqref>R333</xm:sqref>
            </x14:sparkline>
            <x14:sparkline>
              <xm:f>'03_数学Ａ'!S332:S332</xm:f>
              <xm:sqref>S333</xm:sqref>
            </x14:sparkline>
            <x14:sparkline>
              <xm:f>'03_数学Ａ'!T332:T332</xm:f>
              <xm:sqref>T333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'03_数学Ａ'!K322:K322</xm:f>
              <xm:sqref>K323</xm:sqref>
            </x14:sparkline>
            <x14:sparkline>
              <xm:f>'03_数学Ａ'!L322:L322</xm:f>
              <xm:sqref>L323</xm:sqref>
            </x14:sparkline>
            <x14:sparkline>
              <xm:f>'03_数学Ａ'!M322:M322</xm:f>
              <xm:sqref>M323</xm:sqref>
            </x14:sparkline>
            <x14:sparkline>
              <xm:f>'03_数学Ａ'!N322:N322</xm:f>
              <xm:sqref>N323</xm:sqref>
            </x14:sparkline>
            <x14:sparkline>
              <xm:f>'03_数学Ａ'!O322:O322</xm:f>
              <xm:sqref>O323</xm:sqref>
            </x14:sparkline>
            <x14:sparkline>
              <xm:f>'03_数学Ａ'!P322:P322</xm:f>
              <xm:sqref>P323</xm:sqref>
            </x14:sparkline>
            <x14:sparkline>
              <xm:f>'03_数学Ａ'!Q322:Q322</xm:f>
              <xm:sqref>Q323</xm:sqref>
            </x14:sparkline>
            <x14:sparkline>
              <xm:f>'03_数学Ａ'!R322:R322</xm:f>
              <xm:sqref>R323</xm:sqref>
            </x14:sparkline>
            <x14:sparkline>
              <xm:f>'03_数学Ａ'!S322:S322</xm:f>
              <xm:sqref>S323</xm:sqref>
            </x14:sparkline>
            <x14:sparkline>
              <xm:f>'03_数学Ａ'!T322:T322</xm:f>
              <xm:sqref>T323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'03_数学Ａ'!K312:K312</xm:f>
              <xm:sqref>K313</xm:sqref>
            </x14:sparkline>
            <x14:sparkline>
              <xm:f>'03_数学Ａ'!L312:L312</xm:f>
              <xm:sqref>L313</xm:sqref>
            </x14:sparkline>
            <x14:sparkline>
              <xm:f>'03_数学Ａ'!M312:M312</xm:f>
              <xm:sqref>M313</xm:sqref>
            </x14:sparkline>
            <x14:sparkline>
              <xm:f>'03_数学Ａ'!N312:N312</xm:f>
              <xm:sqref>N313</xm:sqref>
            </x14:sparkline>
            <x14:sparkline>
              <xm:f>'03_数学Ａ'!O312:O312</xm:f>
              <xm:sqref>O313</xm:sqref>
            </x14:sparkline>
            <x14:sparkline>
              <xm:f>'03_数学Ａ'!P312:P312</xm:f>
              <xm:sqref>P313</xm:sqref>
            </x14:sparkline>
            <x14:sparkline>
              <xm:f>'03_数学Ａ'!Q312:Q312</xm:f>
              <xm:sqref>Q313</xm:sqref>
            </x14:sparkline>
            <x14:sparkline>
              <xm:f>'03_数学Ａ'!R312:R312</xm:f>
              <xm:sqref>R313</xm:sqref>
            </x14:sparkline>
            <x14:sparkline>
              <xm:f>'03_数学Ａ'!S312:S312</xm:f>
              <xm:sqref>S313</xm:sqref>
            </x14:sparkline>
            <x14:sparkline>
              <xm:f>'03_数学Ａ'!T312:T312</xm:f>
              <xm:sqref>T313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'03_数学Ａ'!K302:K302</xm:f>
              <xm:sqref>K303</xm:sqref>
            </x14:sparkline>
            <x14:sparkline>
              <xm:f>'03_数学Ａ'!L302:L302</xm:f>
              <xm:sqref>L303</xm:sqref>
            </x14:sparkline>
            <x14:sparkline>
              <xm:f>'03_数学Ａ'!M302:M302</xm:f>
              <xm:sqref>M303</xm:sqref>
            </x14:sparkline>
            <x14:sparkline>
              <xm:f>'03_数学Ａ'!N302:N302</xm:f>
              <xm:sqref>N303</xm:sqref>
            </x14:sparkline>
            <x14:sparkline>
              <xm:f>'03_数学Ａ'!O302:O302</xm:f>
              <xm:sqref>O303</xm:sqref>
            </x14:sparkline>
            <x14:sparkline>
              <xm:f>'03_数学Ａ'!P302:P302</xm:f>
              <xm:sqref>P303</xm:sqref>
            </x14:sparkline>
            <x14:sparkline>
              <xm:f>'03_数学Ａ'!Q302:Q302</xm:f>
              <xm:sqref>Q303</xm:sqref>
            </x14:sparkline>
            <x14:sparkline>
              <xm:f>'03_数学Ａ'!R302:R302</xm:f>
              <xm:sqref>R303</xm:sqref>
            </x14:sparkline>
            <x14:sparkline>
              <xm:f>'03_数学Ａ'!S302:S302</xm:f>
              <xm:sqref>S303</xm:sqref>
            </x14:sparkline>
            <x14:sparkline>
              <xm:f>'03_数学Ａ'!T302:T302</xm:f>
              <xm:sqref>T303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'03_数学Ａ'!K292:K292</xm:f>
              <xm:sqref>K293</xm:sqref>
            </x14:sparkline>
            <x14:sparkline>
              <xm:f>'03_数学Ａ'!L292:L292</xm:f>
              <xm:sqref>L293</xm:sqref>
            </x14:sparkline>
            <x14:sparkline>
              <xm:f>'03_数学Ａ'!M292:M292</xm:f>
              <xm:sqref>M293</xm:sqref>
            </x14:sparkline>
            <x14:sparkline>
              <xm:f>'03_数学Ａ'!N292:N292</xm:f>
              <xm:sqref>N293</xm:sqref>
            </x14:sparkline>
            <x14:sparkline>
              <xm:f>'03_数学Ａ'!O292:O292</xm:f>
              <xm:sqref>O293</xm:sqref>
            </x14:sparkline>
            <x14:sparkline>
              <xm:f>'03_数学Ａ'!P292:P292</xm:f>
              <xm:sqref>P293</xm:sqref>
            </x14:sparkline>
            <x14:sparkline>
              <xm:f>'03_数学Ａ'!Q292:Q292</xm:f>
              <xm:sqref>Q293</xm:sqref>
            </x14:sparkline>
            <x14:sparkline>
              <xm:f>'03_数学Ａ'!R292:R292</xm:f>
              <xm:sqref>R293</xm:sqref>
            </x14:sparkline>
            <x14:sparkline>
              <xm:f>'03_数学Ａ'!S292:S292</xm:f>
              <xm:sqref>S293</xm:sqref>
            </x14:sparkline>
            <x14:sparkline>
              <xm:f>'03_数学Ａ'!T292:T292</xm:f>
              <xm:sqref>T293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'03_数学Ａ'!K282:K282</xm:f>
              <xm:sqref>K283</xm:sqref>
            </x14:sparkline>
            <x14:sparkline>
              <xm:f>'03_数学Ａ'!L282:L282</xm:f>
              <xm:sqref>L283</xm:sqref>
            </x14:sparkline>
            <x14:sparkline>
              <xm:f>'03_数学Ａ'!M282:M282</xm:f>
              <xm:sqref>M283</xm:sqref>
            </x14:sparkline>
            <x14:sparkline>
              <xm:f>'03_数学Ａ'!N282:N282</xm:f>
              <xm:sqref>N283</xm:sqref>
            </x14:sparkline>
            <x14:sparkline>
              <xm:f>'03_数学Ａ'!O282:O282</xm:f>
              <xm:sqref>O283</xm:sqref>
            </x14:sparkline>
            <x14:sparkline>
              <xm:f>'03_数学Ａ'!P282:P282</xm:f>
              <xm:sqref>P283</xm:sqref>
            </x14:sparkline>
            <x14:sparkline>
              <xm:f>'03_数学Ａ'!Q282:Q282</xm:f>
              <xm:sqref>Q283</xm:sqref>
            </x14:sparkline>
            <x14:sparkline>
              <xm:f>'03_数学Ａ'!R282:R282</xm:f>
              <xm:sqref>R283</xm:sqref>
            </x14:sparkline>
            <x14:sparkline>
              <xm:f>'03_数学Ａ'!S282:S282</xm:f>
              <xm:sqref>S283</xm:sqref>
            </x14:sparkline>
            <x14:sparkline>
              <xm:f>'03_数学Ａ'!T282:T282</xm:f>
              <xm:sqref>T283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'03_数学Ａ'!K272:K272</xm:f>
              <xm:sqref>K273</xm:sqref>
            </x14:sparkline>
            <x14:sparkline>
              <xm:f>'03_数学Ａ'!L272:L272</xm:f>
              <xm:sqref>L273</xm:sqref>
            </x14:sparkline>
            <x14:sparkline>
              <xm:f>'03_数学Ａ'!M272:M272</xm:f>
              <xm:sqref>M273</xm:sqref>
            </x14:sparkline>
            <x14:sparkline>
              <xm:f>'03_数学Ａ'!N272:N272</xm:f>
              <xm:sqref>N273</xm:sqref>
            </x14:sparkline>
            <x14:sparkline>
              <xm:f>'03_数学Ａ'!O272:O272</xm:f>
              <xm:sqref>O273</xm:sqref>
            </x14:sparkline>
            <x14:sparkline>
              <xm:f>'03_数学Ａ'!P272:P272</xm:f>
              <xm:sqref>P273</xm:sqref>
            </x14:sparkline>
            <x14:sparkline>
              <xm:f>'03_数学Ａ'!Q272:Q272</xm:f>
              <xm:sqref>Q273</xm:sqref>
            </x14:sparkline>
            <x14:sparkline>
              <xm:f>'03_数学Ａ'!R272:R272</xm:f>
              <xm:sqref>R273</xm:sqref>
            </x14:sparkline>
            <x14:sparkline>
              <xm:f>'03_数学Ａ'!S272:S272</xm:f>
              <xm:sqref>S273</xm:sqref>
            </x14:sparkline>
            <x14:sparkline>
              <xm:f>'03_数学Ａ'!T272:T272</xm:f>
              <xm:sqref>T273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'03_数学Ａ'!K262:K262</xm:f>
              <xm:sqref>K263</xm:sqref>
            </x14:sparkline>
            <x14:sparkline>
              <xm:f>'03_数学Ａ'!L262:L262</xm:f>
              <xm:sqref>L263</xm:sqref>
            </x14:sparkline>
            <x14:sparkline>
              <xm:f>'03_数学Ａ'!M262:M262</xm:f>
              <xm:sqref>M263</xm:sqref>
            </x14:sparkline>
            <x14:sparkline>
              <xm:f>'03_数学Ａ'!N262:N262</xm:f>
              <xm:sqref>N263</xm:sqref>
            </x14:sparkline>
            <x14:sparkline>
              <xm:f>'03_数学Ａ'!O262:O262</xm:f>
              <xm:sqref>O263</xm:sqref>
            </x14:sparkline>
            <x14:sparkline>
              <xm:f>'03_数学Ａ'!P262:P262</xm:f>
              <xm:sqref>P263</xm:sqref>
            </x14:sparkline>
            <x14:sparkline>
              <xm:f>'03_数学Ａ'!Q262:Q262</xm:f>
              <xm:sqref>Q263</xm:sqref>
            </x14:sparkline>
            <x14:sparkline>
              <xm:f>'03_数学Ａ'!R262:R262</xm:f>
              <xm:sqref>R263</xm:sqref>
            </x14:sparkline>
            <x14:sparkline>
              <xm:f>'03_数学Ａ'!S262:S262</xm:f>
              <xm:sqref>S263</xm:sqref>
            </x14:sparkline>
            <x14:sparkline>
              <xm:f>'03_数学Ａ'!T262:T262</xm:f>
              <xm:sqref>T263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'03_数学Ａ'!K252:K252</xm:f>
              <xm:sqref>K253</xm:sqref>
            </x14:sparkline>
            <x14:sparkline>
              <xm:f>'03_数学Ａ'!L252:L252</xm:f>
              <xm:sqref>L253</xm:sqref>
            </x14:sparkline>
            <x14:sparkline>
              <xm:f>'03_数学Ａ'!M252:M252</xm:f>
              <xm:sqref>M253</xm:sqref>
            </x14:sparkline>
            <x14:sparkline>
              <xm:f>'03_数学Ａ'!N252:N252</xm:f>
              <xm:sqref>N253</xm:sqref>
            </x14:sparkline>
            <x14:sparkline>
              <xm:f>'03_数学Ａ'!O252:O252</xm:f>
              <xm:sqref>O253</xm:sqref>
            </x14:sparkline>
            <x14:sparkline>
              <xm:f>'03_数学Ａ'!P252:P252</xm:f>
              <xm:sqref>P253</xm:sqref>
            </x14:sparkline>
            <x14:sparkline>
              <xm:f>'03_数学Ａ'!Q252:Q252</xm:f>
              <xm:sqref>Q253</xm:sqref>
            </x14:sparkline>
            <x14:sparkline>
              <xm:f>'03_数学Ａ'!R252:R252</xm:f>
              <xm:sqref>R253</xm:sqref>
            </x14:sparkline>
            <x14:sparkline>
              <xm:f>'03_数学Ａ'!S252:S252</xm:f>
              <xm:sqref>S253</xm:sqref>
            </x14:sparkline>
            <x14:sparkline>
              <xm:f>'03_数学Ａ'!T252:T252</xm:f>
              <xm:sqref>T253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'03_数学Ａ'!K242:K242</xm:f>
              <xm:sqref>K243</xm:sqref>
            </x14:sparkline>
            <x14:sparkline>
              <xm:f>'03_数学Ａ'!L242:L242</xm:f>
              <xm:sqref>L243</xm:sqref>
            </x14:sparkline>
            <x14:sparkline>
              <xm:f>'03_数学Ａ'!M242:M242</xm:f>
              <xm:sqref>M243</xm:sqref>
            </x14:sparkline>
            <x14:sparkline>
              <xm:f>'03_数学Ａ'!N242:N242</xm:f>
              <xm:sqref>N243</xm:sqref>
            </x14:sparkline>
            <x14:sparkline>
              <xm:f>'03_数学Ａ'!O242:O242</xm:f>
              <xm:sqref>O243</xm:sqref>
            </x14:sparkline>
            <x14:sparkline>
              <xm:f>'03_数学Ａ'!P242:P242</xm:f>
              <xm:sqref>P243</xm:sqref>
            </x14:sparkline>
            <x14:sparkline>
              <xm:f>'03_数学Ａ'!Q242:Q242</xm:f>
              <xm:sqref>Q243</xm:sqref>
            </x14:sparkline>
            <x14:sparkline>
              <xm:f>'03_数学Ａ'!R242:R242</xm:f>
              <xm:sqref>R243</xm:sqref>
            </x14:sparkline>
            <x14:sparkline>
              <xm:f>'03_数学Ａ'!S242:S242</xm:f>
              <xm:sqref>S243</xm:sqref>
            </x14:sparkline>
            <x14:sparkline>
              <xm:f>'03_数学Ａ'!T242:T242</xm:f>
              <xm:sqref>T243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'03_数学Ａ'!K232:K232</xm:f>
              <xm:sqref>K233</xm:sqref>
            </x14:sparkline>
            <x14:sparkline>
              <xm:f>'03_数学Ａ'!L232:L232</xm:f>
              <xm:sqref>L233</xm:sqref>
            </x14:sparkline>
            <x14:sparkline>
              <xm:f>'03_数学Ａ'!M232:M232</xm:f>
              <xm:sqref>M233</xm:sqref>
            </x14:sparkline>
            <x14:sparkline>
              <xm:f>'03_数学Ａ'!N232:N232</xm:f>
              <xm:sqref>N233</xm:sqref>
            </x14:sparkline>
            <x14:sparkline>
              <xm:f>'03_数学Ａ'!O232:O232</xm:f>
              <xm:sqref>O233</xm:sqref>
            </x14:sparkline>
            <x14:sparkline>
              <xm:f>'03_数学Ａ'!P232:P232</xm:f>
              <xm:sqref>P233</xm:sqref>
            </x14:sparkline>
            <x14:sparkline>
              <xm:f>'03_数学Ａ'!Q232:Q232</xm:f>
              <xm:sqref>Q233</xm:sqref>
            </x14:sparkline>
            <x14:sparkline>
              <xm:f>'03_数学Ａ'!R232:R232</xm:f>
              <xm:sqref>R233</xm:sqref>
            </x14:sparkline>
            <x14:sparkline>
              <xm:f>'03_数学Ａ'!S232:S232</xm:f>
              <xm:sqref>S233</xm:sqref>
            </x14:sparkline>
            <x14:sparkline>
              <xm:f>'03_数学Ａ'!T232:T232</xm:f>
              <xm:sqref>T233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'03_数学Ａ'!K222:K222</xm:f>
              <xm:sqref>K223</xm:sqref>
            </x14:sparkline>
            <x14:sparkline>
              <xm:f>'03_数学Ａ'!L222:L222</xm:f>
              <xm:sqref>L223</xm:sqref>
            </x14:sparkline>
            <x14:sparkline>
              <xm:f>'03_数学Ａ'!M222:M222</xm:f>
              <xm:sqref>M223</xm:sqref>
            </x14:sparkline>
            <x14:sparkline>
              <xm:f>'03_数学Ａ'!N222:N222</xm:f>
              <xm:sqref>N223</xm:sqref>
            </x14:sparkline>
            <x14:sparkline>
              <xm:f>'03_数学Ａ'!O222:O222</xm:f>
              <xm:sqref>O223</xm:sqref>
            </x14:sparkline>
            <x14:sparkline>
              <xm:f>'03_数学Ａ'!P222:P222</xm:f>
              <xm:sqref>P223</xm:sqref>
            </x14:sparkline>
            <x14:sparkline>
              <xm:f>'03_数学Ａ'!Q222:Q222</xm:f>
              <xm:sqref>Q223</xm:sqref>
            </x14:sparkline>
            <x14:sparkline>
              <xm:f>'03_数学Ａ'!R222:R222</xm:f>
              <xm:sqref>R223</xm:sqref>
            </x14:sparkline>
            <x14:sparkline>
              <xm:f>'03_数学Ａ'!S222:S222</xm:f>
              <xm:sqref>S223</xm:sqref>
            </x14:sparkline>
            <x14:sparkline>
              <xm:f>'03_数学Ａ'!T222:T222</xm:f>
              <xm:sqref>T223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'03_数学Ａ'!K212:K212</xm:f>
              <xm:sqref>K213</xm:sqref>
            </x14:sparkline>
            <x14:sparkline>
              <xm:f>'03_数学Ａ'!L212:L212</xm:f>
              <xm:sqref>L213</xm:sqref>
            </x14:sparkline>
            <x14:sparkline>
              <xm:f>'03_数学Ａ'!M212:M212</xm:f>
              <xm:sqref>M213</xm:sqref>
            </x14:sparkline>
            <x14:sparkline>
              <xm:f>'03_数学Ａ'!N212:N212</xm:f>
              <xm:sqref>N213</xm:sqref>
            </x14:sparkline>
            <x14:sparkline>
              <xm:f>'03_数学Ａ'!O212:O212</xm:f>
              <xm:sqref>O213</xm:sqref>
            </x14:sparkline>
            <x14:sparkline>
              <xm:f>'03_数学Ａ'!P212:P212</xm:f>
              <xm:sqref>P213</xm:sqref>
            </x14:sparkline>
            <x14:sparkline>
              <xm:f>'03_数学Ａ'!Q212:Q212</xm:f>
              <xm:sqref>Q213</xm:sqref>
            </x14:sparkline>
            <x14:sparkline>
              <xm:f>'03_数学Ａ'!R212:R212</xm:f>
              <xm:sqref>R213</xm:sqref>
            </x14:sparkline>
            <x14:sparkline>
              <xm:f>'03_数学Ａ'!S212:S212</xm:f>
              <xm:sqref>S213</xm:sqref>
            </x14:sparkline>
            <x14:sparkline>
              <xm:f>'03_数学Ａ'!T212:T212</xm:f>
              <xm:sqref>T213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'03_数学Ａ'!K202:K202</xm:f>
              <xm:sqref>K203</xm:sqref>
            </x14:sparkline>
            <x14:sparkline>
              <xm:f>'03_数学Ａ'!L202:L202</xm:f>
              <xm:sqref>L203</xm:sqref>
            </x14:sparkline>
            <x14:sparkline>
              <xm:f>'03_数学Ａ'!M202:M202</xm:f>
              <xm:sqref>M203</xm:sqref>
            </x14:sparkline>
            <x14:sparkline>
              <xm:f>'03_数学Ａ'!N202:N202</xm:f>
              <xm:sqref>N203</xm:sqref>
            </x14:sparkline>
            <x14:sparkline>
              <xm:f>'03_数学Ａ'!O202:O202</xm:f>
              <xm:sqref>O203</xm:sqref>
            </x14:sparkline>
            <x14:sparkline>
              <xm:f>'03_数学Ａ'!P202:P202</xm:f>
              <xm:sqref>P203</xm:sqref>
            </x14:sparkline>
            <x14:sparkline>
              <xm:f>'03_数学Ａ'!Q202:Q202</xm:f>
              <xm:sqref>Q203</xm:sqref>
            </x14:sparkline>
            <x14:sparkline>
              <xm:f>'03_数学Ａ'!R202:R202</xm:f>
              <xm:sqref>R203</xm:sqref>
            </x14:sparkline>
            <x14:sparkline>
              <xm:f>'03_数学Ａ'!S202:S202</xm:f>
              <xm:sqref>S203</xm:sqref>
            </x14:sparkline>
            <x14:sparkline>
              <xm:f>'03_数学Ａ'!T202:T202</xm:f>
              <xm:sqref>T203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'03_数学Ａ'!K192:K192</xm:f>
              <xm:sqref>K193</xm:sqref>
            </x14:sparkline>
            <x14:sparkline>
              <xm:f>'03_数学Ａ'!L192:L192</xm:f>
              <xm:sqref>L193</xm:sqref>
            </x14:sparkline>
            <x14:sparkline>
              <xm:f>'03_数学Ａ'!M192:M192</xm:f>
              <xm:sqref>M193</xm:sqref>
            </x14:sparkline>
            <x14:sparkline>
              <xm:f>'03_数学Ａ'!N192:N192</xm:f>
              <xm:sqref>N193</xm:sqref>
            </x14:sparkline>
            <x14:sparkline>
              <xm:f>'03_数学Ａ'!O192:O192</xm:f>
              <xm:sqref>O193</xm:sqref>
            </x14:sparkline>
            <x14:sparkline>
              <xm:f>'03_数学Ａ'!P192:P192</xm:f>
              <xm:sqref>P193</xm:sqref>
            </x14:sparkline>
            <x14:sparkline>
              <xm:f>'03_数学Ａ'!Q192:Q192</xm:f>
              <xm:sqref>Q193</xm:sqref>
            </x14:sparkline>
            <x14:sparkline>
              <xm:f>'03_数学Ａ'!R192:R192</xm:f>
              <xm:sqref>R193</xm:sqref>
            </x14:sparkline>
            <x14:sparkline>
              <xm:f>'03_数学Ａ'!S192:S192</xm:f>
              <xm:sqref>S193</xm:sqref>
            </x14:sparkline>
            <x14:sparkline>
              <xm:f>'03_数学Ａ'!T192:T192</xm:f>
              <xm:sqref>T193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'03_数学Ａ'!K182:K182</xm:f>
              <xm:sqref>K183</xm:sqref>
            </x14:sparkline>
            <x14:sparkline>
              <xm:f>'03_数学Ａ'!L182:L182</xm:f>
              <xm:sqref>L183</xm:sqref>
            </x14:sparkline>
            <x14:sparkline>
              <xm:f>'03_数学Ａ'!M182:M182</xm:f>
              <xm:sqref>M183</xm:sqref>
            </x14:sparkline>
            <x14:sparkline>
              <xm:f>'03_数学Ａ'!N182:N182</xm:f>
              <xm:sqref>N183</xm:sqref>
            </x14:sparkline>
            <x14:sparkline>
              <xm:f>'03_数学Ａ'!O182:O182</xm:f>
              <xm:sqref>O183</xm:sqref>
            </x14:sparkline>
            <x14:sparkline>
              <xm:f>'03_数学Ａ'!P182:P182</xm:f>
              <xm:sqref>P183</xm:sqref>
            </x14:sparkline>
            <x14:sparkline>
              <xm:f>'03_数学Ａ'!Q182:Q182</xm:f>
              <xm:sqref>Q183</xm:sqref>
            </x14:sparkline>
            <x14:sparkline>
              <xm:f>'03_数学Ａ'!R182:R182</xm:f>
              <xm:sqref>R183</xm:sqref>
            </x14:sparkline>
            <x14:sparkline>
              <xm:f>'03_数学Ａ'!S182:S182</xm:f>
              <xm:sqref>S183</xm:sqref>
            </x14:sparkline>
            <x14:sparkline>
              <xm:f>'03_数学Ａ'!T182:T182</xm:f>
              <xm:sqref>T183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'03_数学Ａ'!K172:K172</xm:f>
              <xm:sqref>K173</xm:sqref>
            </x14:sparkline>
            <x14:sparkline>
              <xm:f>'03_数学Ａ'!L172:L172</xm:f>
              <xm:sqref>L173</xm:sqref>
            </x14:sparkline>
            <x14:sparkline>
              <xm:f>'03_数学Ａ'!M172:M172</xm:f>
              <xm:sqref>M173</xm:sqref>
            </x14:sparkline>
            <x14:sparkline>
              <xm:f>'03_数学Ａ'!N172:N172</xm:f>
              <xm:sqref>N173</xm:sqref>
            </x14:sparkline>
            <x14:sparkline>
              <xm:f>'03_数学Ａ'!O172:O172</xm:f>
              <xm:sqref>O173</xm:sqref>
            </x14:sparkline>
            <x14:sparkline>
              <xm:f>'03_数学Ａ'!P172:P172</xm:f>
              <xm:sqref>P173</xm:sqref>
            </x14:sparkline>
            <x14:sparkline>
              <xm:f>'03_数学Ａ'!Q172:Q172</xm:f>
              <xm:sqref>Q173</xm:sqref>
            </x14:sparkline>
            <x14:sparkline>
              <xm:f>'03_数学Ａ'!R172:R172</xm:f>
              <xm:sqref>R173</xm:sqref>
            </x14:sparkline>
            <x14:sparkline>
              <xm:f>'03_数学Ａ'!S172:S172</xm:f>
              <xm:sqref>S173</xm:sqref>
            </x14:sparkline>
            <x14:sparkline>
              <xm:f>'03_数学Ａ'!T172:T172</xm:f>
              <xm:sqref>T173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'03_数学Ａ'!K162:K162</xm:f>
              <xm:sqref>K163</xm:sqref>
            </x14:sparkline>
            <x14:sparkline>
              <xm:f>'03_数学Ａ'!L162:L162</xm:f>
              <xm:sqref>L163</xm:sqref>
            </x14:sparkline>
            <x14:sparkline>
              <xm:f>'03_数学Ａ'!M162:M162</xm:f>
              <xm:sqref>M163</xm:sqref>
            </x14:sparkline>
            <x14:sparkline>
              <xm:f>'03_数学Ａ'!N162:N162</xm:f>
              <xm:sqref>N163</xm:sqref>
            </x14:sparkline>
            <x14:sparkline>
              <xm:f>'03_数学Ａ'!O162:O162</xm:f>
              <xm:sqref>O163</xm:sqref>
            </x14:sparkline>
            <x14:sparkline>
              <xm:f>'03_数学Ａ'!P162:P162</xm:f>
              <xm:sqref>P163</xm:sqref>
            </x14:sparkline>
            <x14:sparkline>
              <xm:f>'03_数学Ａ'!Q162:Q162</xm:f>
              <xm:sqref>Q163</xm:sqref>
            </x14:sparkline>
            <x14:sparkline>
              <xm:f>'03_数学Ａ'!R162:R162</xm:f>
              <xm:sqref>R163</xm:sqref>
            </x14:sparkline>
            <x14:sparkline>
              <xm:f>'03_数学Ａ'!S162:S162</xm:f>
              <xm:sqref>S163</xm:sqref>
            </x14:sparkline>
            <x14:sparkline>
              <xm:f>'03_数学Ａ'!T162:T162</xm:f>
              <xm:sqref>T163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'03_数学Ａ'!K152:K152</xm:f>
              <xm:sqref>K153</xm:sqref>
            </x14:sparkline>
            <x14:sparkline>
              <xm:f>'03_数学Ａ'!L152:L152</xm:f>
              <xm:sqref>L153</xm:sqref>
            </x14:sparkline>
            <x14:sparkline>
              <xm:f>'03_数学Ａ'!M152:M152</xm:f>
              <xm:sqref>M153</xm:sqref>
            </x14:sparkline>
            <x14:sparkline>
              <xm:f>'03_数学Ａ'!N152:N152</xm:f>
              <xm:sqref>N153</xm:sqref>
            </x14:sparkline>
            <x14:sparkline>
              <xm:f>'03_数学Ａ'!O152:O152</xm:f>
              <xm:sqref>O153</xm:sqref>
            </x14:sparkline>
            <x14:sparkline>
              <xm:f>'03_数学Ａ'!P152:P152</xm:f>
              <xm:sqref>P153</xm:sqref>
            </x14:sparkline>
            <x14:sparkline>
              <xm:f>'03_数学Ａ'!Q152:Q152</xm:f>
              <xm:sqref>Q153</xm:sqref>
            </x14:sparkline>
            <x14:sparkline>
              <xm:f>'03_数学Ａ'!R152:R152</xm:f>
              <xm:sqref>R153</xm:sqref>
            </x14:sparkline>
            <x14:sparkline>
              <xm:f>'03_数学Ａ'!S152:S152</xm:f>
              <xm:sqref>S153</xm:sqref>
            </x14:sparkline>
            <x14:sparkline>
              <xm:f>'03_数学Ａ'!T152:T152</xm:f>
              <xm:sqref>T153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'03_数学Ａ'!K142:K142</xm:f>
              <xm:sqref>K143</xm:sqref>
            </x14:sparkline>
            <x14:sparkline>
              <xm:f>'03_数学Ａ'!L142:L142</xm:f>
              <xm:sqref>L143</xm:sqref>
            </x14:sparkline>
            <x14:sparkline>
              <xm:f>'03_数学Ａ'!M142:M142</xm:f>
              <xm:sqref>M143</xm:sqref>
            </x14:sparkline>
            <x14:sparkline>
              <xm:f>'03_数学Ａ'!N142:N142</xm:f>
              <xm:sqref>N143</xm:sqref>
            </x14:sparkline>
            <x14:sparkline>
              <xm:f>'03_数学Ａ'!O142:O142</xm:f>
              <xm:sqref>O143</xm:sqref>
            </x14:sparkline>
            <x14:sparkline>
              <xm:f>'03_数学Ａ'!P142:P142</xm:f>
              <xm:sqref>P143</xm:sqref>
            </x14:sparkline>
            <x14:sparkline>
              <xm:f>'03_数学Ａ'!Q142:Q142</xm:f>
              <xm:sqref>Q143</xm:sqref>
            </x14:sparkline>
            <x14:sparkline>
              <xm:f>'03_数学Ａ'!R142:R142</xm:f>
              <xm:sqref>R143</xm:sqref>
            </x14:sparkline>
            <x14:sparkline>
              <xm:f>'03_数学Ａ'!S142:S142</xm:f>
              <xm:sqref>S143</xm:sqref>
            </x14:sparkline>
            <x14:sparkline>
              <xm:f>'03_数学Ａ'!T142:T142</xm:f>
              <xm:sqref>T143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'03_数学Ａ'!K132:K132</xm:f>
              <xm:sqref>K133</xm:sqref>
            </x14:sparkline>
            <x14:sparkline>
              <xm:f>'03_数学Ａ'!L132:L132</xm:f>
              <xm:sqref>L133</xm:sqref>
            </x14:sparkline>
            <x14:sparkline>
              <xm:f>'03_数学Ａ'!M132:M132</xm:f>
              <xm:sqref>M133</xm:sqref>
            </x14:sparkline>
            <x14:sparkline>
              <xm:f>'03_数学Ａ'!N132:N132</xm:f>
              <xm:sqref>N133</xm:sqref>
            </x14:sparkline>
            <x14:sparkline>
              <xm:f>'03_数学Ａ'!O132:O132</xm:f>
              <xm:sqref>O133</xm:sqref>
            </x14:sparkline>
            <x14:sparkline>
              <xm:f>'03_数学Ａ'!P132:P132</xm:f>
              <xm:sqref>P133</xm:sqref>
            </x14:sparkline>
            <x14:sparkline>
              <xm:f>'03_数学Ａ'!Q132:Q132</xm:f>
              <xm:sqref>Q133</xm:sqref>
            </x14:sparkline>
            <x14:sparkline>
              <xm:f>'03_数学Ａ'!R132:R132</xm:f>
              <xm:sqref>R133</xm:sqref>
            </x14:sparkline>
            <x14:sparkline>
              <xm:f>'03_数学Ａ'!S132:S132</xm:f>
              <xm:sqref>S133</xm:sqref>
            </x14:sparkline>
            <x14:sparkline>
              <xm:f>'03_数学Ａ'!T132:T132</xm:f>
              <xm:sqref>T133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'03_数学Ａ'!K122:K122</xm:f>
              <xm:sqref>K123</xm:sqref>
            </x14:sparkline>
            <x14:sparkline>
              <xm:f>'03_数学Ａ'!L122:L122</xm:f>
              <xm:sqref>L123</xm:sqref>
            </x14:sparkline>
            <x14:sparkline>
              <xm:f>'03_数学Ａ'!M122:M122</xm:f>
              <xm:sqref>M123</xm:sqref>
            </x14:sparkline>
            <x14:sparkline>
              <xm:f>'03_数学Ａ'!N122:N122</xm:f>
              <xm:sqref>N123</xm:sqref>
            </x14:sparkline>
            <x14:sparkline>
              <xm:f>'03_数学Ａ'!O122:O122</xm:f>
              <xm:sqref>O123</xm:sqref>
            </x14:sparkline>
            <x14:sparkline>
              <xm:f>'03_数学Ａ'!P122:P122</xm:f>
              <xm:sqref>P123</xm:sqref>
            </x14:sparkline>
            <x14:sparkline>
              <xm:f>'03_数学Ａ'!Q122:Q122</xm:f>
              <xm:sqref>Q123</xm:sqref>
            </x14:sparkline>
            <x14:sparkline>
              <xm:f>'03_数学Ａ'!R122:R122</xm:f>
              <xm:sqref>R123</xm:sqref>
            </x14:sparkline>
            <x14:sparkline>
              <xm:f>'03_数学Ａ'!S122:S122</xm:f>
              <xm:sqref>S123</xm:sqref>
            </x14:sparkline>
            <x14:sparkline>
              <xm:f>'03_数学Ａ'!T122:T122</xm:f>
              <xm:sqref>T123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'03_数学Ａ'!K112:K112</xm:f>
              <xm:sqref>K113</xm:sqref>
            </x14:sparkline>
            <x14:sparkline>
              <xm:f>'03_数学Ａ'!L112:L112</xm:f>
              <xm:sqref>L113</xm:sqref>
            </x14:sparkline>
            <x14:sparkline>
              <xm:f>'03_数学Ａ'!M112:M112</xm:f>
              <xm:sqref>M113</xm:sqref>
            </x14:sparkline>
            <x14:sparkline>
              <xm:f>'03_数学Ａ'!N112:N112</xm:f>
              <xm:sqref>N113</xm:sqref>
            </x14:sparkline>
            <x14:sparkline>
              <xm:f>'03_数学Ａ'!O112:O112</xm:f>
              <xm:sqref>O113</xm:sqref>
            </x14:sparkline>
            <x14:sparkline>
              <xm:f>'03_数学Ａ'!P112:P112</xm:f>
              <xm:sqref>P113</xm:sqref>
            </x14:sparkline>
            <x14:sparkline>
              <xm:f>'03_数学Ａ'!Q112:Q112</xm:f>
              <xm:sqref>Q113</xm:sqref>
            </x14:sparkline>
            <x14:sparkline>
              <xm:f>'03_数学Ａ'!R112:R112</xm:f>
              <xm:sqref>R113</xm:sqref>
            </x14:sparkline>
            <x14:sparkline>
              <xm:f>'03_数学Ａ'!S112:S112</xm:f>
              <xm:sqref>S113</xm:sqref>
            </x14:sparkline>
            <x14:sparkline>
              <xm:f>'03_数学Ａ'!T112:T112</xm:f>
              <xm:sqref>T113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'03_数学Ａ'!K102:K102</xm:f>
              <xm:sqref>K103</xm:sqref>
            </x14:sparkline>
            <x14:sparkline>
              <xm:f>'03_数学Ａ'!L102:L102</xm:f>
              <xm:sqref>L103</xm:sqref>
            </x14:sparkline>
            <x14:sparkline>
              <xm:f>'03_数学Ａ'!M102:M102</xm:f>
              <xm:sqref>M103</xm:sqref>
            </x14:sparkline>
            <x14:sparkline>
              <xm:f>'03_数学Ａ'!N102:N102</xm:f>
              <xm:sqref>N103</xm:sqref>
            </x14:sparkline>
            <x14:sparkline>
              <xm:f>'03_数学Ａ'!O102:O102</xm:f>
              <xm:sqref>O103</xm:sqref>
            </x14:sparkline>
            <x14:sparkline>
              <xm:f>'03_数学Ａ'!P102:P102</xm:f>
              <xm:sqref>P103</xm:sqref>
            </x14:sparkline>
            <x14:sparkline>
              <xm:f>'03_数学Ａ'!Q102:Q102</xm:f>
              <xm:sqref>Q103</xm:sqref>
            </x14:sparkline>
            <x14:sparkline>
              <xm:f>'03_数学Ａ'!R102:R102</xm:f>
              <xm:sqref>R103</xm:sqref>
            </x14:sparkline>
            <x14:sparkline>
              <xm:f>'03_数学Ａ'!S102:S102</xm:f>
              <xm:sqref>S103</xm:sqref>
            </x14:sparkline>
            <x14:sparkline>
              <xm:f>'03_数学Ａ'!T102:T102</xm:f>
              <xm:sqref>T103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'03_数学Ａ'!K92:K92</xm:f>
              <xm:sqref>K93</xm:sqref>
            </x14:sparkline>
            <x14:sparkline>
              <xm:f>'03_数学Ａ'!L92:L92</xm:f>
              <xm:sqref>L93</xm:sqref>
            </x14:sparkline>
            <x14:sparkline>
              <xm:f>'03_数学Ａ'!M92:M92</xm:f>
              <xm:sqref>M93</xm:sqref>
            </x14:sparkline>
            <x14:sparkline>
              <xm:f>'03_数学Ａ'!N92:N92</xm:f>
              <xm:sqref>N93</xm:sqref>
            </x14:sparkline>
            <x14:sparkline>
              <xm:f>'03_数学Ａ'!O92:O92</xm:f>
              <xm:sqref>O93</xm:sqref>
            </x14:sparkline>
            <x14:sparkline>
              <xm:f>'03_数学Ａ'!P92:P92</xm:f>
              <xm:sqref>P93</xm:sqref>
            </x14:sparkline>
            <x14:sparkline>
              <xm:f>'03_数学Ａ'!Q92:Q92</xm:f>
              <xm:sqref>Q93</xm:sqref>
            </x14:sparkline>
            <x14:sparkline>
              <xm:f>'03_数学Ａ'!R92:R92</xm:f>
              <xm:sqref>R93</xm:sqref>
            </x14:sparkline>
            <x14:sparkline>
              <xm:f>'03_数学Ａ'!S92:S92</xm:f>
              <xm:sqref>S93</xm:sqref>
            </x14:sparkline>
            <x14:sparkline>
              <xm:f>'03_数学Ａ'!T92:T92</xm:f>
              <xm:sqref>T93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'03_数学Ａ'!K82:K82</xm:f>
              <xm:sqref>K83</xm:sqref>
            </x14:sparkline>
            <x14:sparkline>
              <xm:f>'03_数学Ａ'!L82:L82</xm:f>
              <xm:sqref>L83</xm:sqref>
            </x14:sparkline>
            <x14:sparkline>
              <xm:f>'03_数学Ａ'!M82:M82</xm:f>
              <xm:sqref>M83</xm:sqref>
            </x14:sparkline>
            <x14:sparkline>
              <xm:f>'03_数学Ａ'!N82:N82</xm:f>
              <xm:sqref>N83</xm:sqref>
            </x14:sparkline>
            <x14:sparkline>
              <xm:f>'03_数学Ａ'!O82:O82</xm:f>
              <xm:sqref>O83</xm:sqref>
            </x14:sparkline>
            <x14:sparkline>
              <xm:f>'03_数学Ａ'!P82:P82</xm:f>
              <xm:sqref>P83</xm:sqref>
            </x14:sparkline>
            <x14:sparkline>
              <xm:f>'03_数学Ａ'!Q82:Q82</xm:f>
              <xm:sqref>Q83</xm:sqref>
            </x14:sparkline>
            <x14:sparkline>
              <xm:f>'03_数学Ａ'!R82:R82</xm:f>
              <xm:sqref>R83</xm:sqref>
            </x14:sparkline>
            <x14:sparkline>
              <xm:f>'03_数学Ａ'!S82:S82</xm:f>
              <xm:sqref>S83</xm:sqref>
            </x14:sparkline>
            <x14:sparkline>
              <xm:f>'03_数学Ａ'!T82:T82</xm:f>
              <xm:sqref>T83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'03_数学Ａ'!K72:K72</xm:f>
              <xm:sqref>K73</xm:sqref>
            </x14:sparkline>
            <x14:sparkline>
              <xm:f>'03_数学Ａ'!L72:L72</xm:f>
              <xm:sqref>L73</xm:sqref>
            </x14:sparkline>
            <x14:sparkline>
              <xm:f>'03_数学Ａ'!M72:M72</xm:f>
              <xm:sqref>M73</xm:sqref>
            </x14:sparkline>
            <x14:sparkline>
              <xm:f>'03_数学Ａ'!N72:N72</xm:f>
              <xm:sqref>N73</xm:sqref>
            </x14:sparkline>
            <x14:sparkline>
              <xm:f>'03_数学Ａ'!O72:O72</xm:f>
              <xm:sqref>O73</xm:sqref>
            </x14:sparkline>
            <x14:sparkline>
              <xm:f>'03_数学Ａ'!P72:P72</xm:f>
              <xm:sqref>P73</xm:sqref>
            </x14:sparkline>
            <x14:sparkline>
              <xm:f>'03_数学Ａ'!Q72:Q72</xm:f>
              <xm:sqref>Q73</xm:sqref>
            </x14:sparkline>
            <x14:sparkline>
              <xm:f>'03_数学Ａ'!R72:R72</xm:f>
              <xm:sqref>R73</xm:sqref>
            </x14:sparkline>
            <x14:sparkline>
              <xm:f>'03_数学Ａ'!S72:S72</xm:f>
              <xm:sqref>S73</xm:sqref>
            </x14:sparkline>
            <x14:sparkline>
              <xm:f>'03_数学Ａ'!T72:T72</xm:f>
              <xm:sqref>T73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'03_数学Ａ'!K62:K62</xm:f>
              <xm:sqref>K63</xm:sqref>
            </x14:sparkline>
            <x14:sparkline>
              <xm:f>'03_数学Ａ'!L62:L62</xm:f>
              <xm:sqref>L63</xm:sqref>
            </x14:sparkline>
            <x14:sparkline>
              <xm:f>'03_数学Ａ'!M62:M62</xm:f>
              <xm:sqref>M63</xm:sqref>
            </x14:sparkline>
            <x14:sparkline>
              <xm:f>'03_数学Ａ'!N62:N62</xm:f>
              <xm:sqref>N63</xm:sqref>
            </x14:sparkline>
            <x14:sparkline>
              <xm:f>'03_数学Ａ'!O62:O62</xm:f>
              <xm:sqref>O63</xm:sqref>
            </x14:sparkline>
            <x14:sparkline>
              <xm:f>'03_数学Ａ'!P62:P62</xm:f>
              <xm:sqref>P63</xm:sqref>
            </x14:sparkline>
            <x14:sparkline>
              <xm:f>'03_数学Ａ'!Q62:Q62</xm:f>
              <xm:sqref>Q63</xm:sqref>
            </x14:sparkline>
            <x14:sparkline>
              <xm:f>'03_数学Ａ'!R62:R62</xm:f>
              <xm:sqref>R63</xm:sqref>
            </x14:sparkline>
            <x14:sparkline>
              <xm:f>'03_数学Ａ'!S62:S62</xm:f>
              <xm:sqref>S63</xm:sqref>
            </x14:sparkline>
            <x14:sparkline>
              <xm:f>'03_数学Ａ'!T62:T62</xm:f>
              <xm:sqref>T63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'03_数学Ａ'!K52:K52</xm:f>
              <xm:sqref>K53</xm:sqref>
            </x14:sparkline>
            <x14:sparkline>
              <xm:f>'03_数学Ａ'!L52:L52</xm:f>
              <xm:sqref>L53</xm:sqref>
            </x14:sparkline>
            <x14:sparkline>
              <xm:f>'03_数学Ａ'!M52:M52</xm:f>
              <xm:sqref>M53</xm:sqref>
            </x14:sparkline>
            <x14:sparkline>
              <xm:f>'03_数学Ａ'!N52:N52</xm:f>
              <xm:sqref>N53</xm:sqref>
            </x14:sparkline>
            <x14:sparkline>
              <xm:f>'03_数学Ａ'!O52:O52</xm:f>
              <xm:sqref>O53</xm:sqref>
            </x14:sparkline>
            <x14:sparkline>
              <xm:f>'03_数学Ａ'!P52:P52</xm:f>
              <xm:sqref>P53</xm:sqref>
            </x14:sparkline>
            <x14:sparkline>
              <xm:f>'03_数学Ａ'!Q52:Q52</xm:f>
              <xm:sqref>Q53</xm:sqref>
            </x14:sparkline>
            <x14:sparkline>
              <xm:f>'03_数学Ａ'!R52:R52</xm:f>
              <xm:sqref>R53</xm:sqref>
            </x14:sparkline>
            <x14:sparkline>
              <xm:f>'03_数学Ａ'!S52:S52</xm:f>
              <xm:sqref>S53</xm:sqref>
            </x14:sparkline>
            <x14:sparkline>
              <xm:f>'03_数学Ａ'!T52:T52</xm:f>
              <xm:sqref>T53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'03_数学Ａ'!K42:K42</xm:f>
              <xm:sqref>K43</xm:sqref>
            </x14:sparkline>
            <x14:sparkline>
              <xm:f>'03_数学Ａ'!L42:L42</xm:f>
              <xm:sqref>L43</xm:sqref>
            </x14:sparkline>
            <x14:sparkline>
              <xm:f>'03_数学Ａ'!M42:M42</xm:f>
              <xm:sqref>M43</xm:sqref>
            </x14:sparkline>
            <x14:sparkline>
              <xm:f>'03_数学Ａ'!N42:N42</xm:f>
              <xm:sqref>N43</xm:sqref>
            </x14:sparkline>
            <x14:sparkline>
              <xm:f>'03_数学Ａ'!O42:O42</xm:f>
              <xm:sqref>O43</xm:sqref>
            </x14:sparkline>
            <x14:sparkline>
              <xm:f>'03_数学Ａ'!P42:P42</xm:f>
              <xm:sqref>P43</xm:sqref>
            </x14:sparkline>
            <x14:sparkline>
              <xm:f>'03_数学Ａ'!Q42:Q42</xm:f>
              <xm:sqref>Q43</xm:sqref>
            </x14:sparkline>
            <x14:sparkline>
              <xm:f>'03_数学Ａ'!R42:R42</xm:f>
              <xm:sqref>R43</xm:sqref>
            </x14:sparkline>
            <x14:sparkline>
              <xm:f>'03_数学Ａ'!S42:S42</xm:f>
              <xm:sqref>S43</xm:sqref>
            </x14:sparkline>
            <x14:sparkline>
              <xm:f>'03_数学Ａ'!T42:T42</xm:f>
              <xm:sqref>T43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'03_数学Ａ'!K32:K32</xm:f>
              <xm:sqref>K33</xm:sqref>
            </x14:sparkline>
            <x14:sparkline>
              <xm:f>'03_数学Ａ'!L32:L32</xm:f>
              <xm:sqref>L33</xm:sqref>
            </x14:sparkline>
            <x14:sparkline>
              <xm:f>'03_数学Ａ'!M32:M32</xm:f>
              <xm:sqref>M33</xm:sqref>
            </x14:sparkline>
            <x14:sparkline>
              <xm:f>'03_数学Ａ'!N32:N32</xm:f>
              <xm:sqref>N33</xm:sqref>
            </x14:sparkline>
            <x14:sparkline>
              <xm:f>'03_数学Ａ'!O32:O32</xm:f>
              <xm:sqref>O33</xm:sqref>
            </x14:sparkline>
            <x14:sparkline>
              <xm:f>'03_数学Ａ'!P32:P32</xm:f>
              <xm:sqref>P33</xm:sqref>
            </x14:sparkline>
            <x14:sparkline>
              <xm:f>'03_数学Ａ'!Q32:Q32</xm:f>
              <xm:sqref>Q33</xm:sqref>
            </x14:sparkline>
            <x14:sparkline>
              <xm:f>'03_数学Ａ'!R32:R32</xm:f>
              <xm:sqref>R33</xm:sqref>
            </x14:sparkline>
            <x14:sparkline>
              <xm:f>'03_数学Ａ'!S32:S32</xm:f>
              <xm:sqref>S33</xm:sqref>
            </x14:sparkline>
            <x14:sparkline>
              <xm:f>'03_数学Ａ'!T32:T32</xm:f>
              <xm:sqref>T33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'03_数学Ａ'!K22:K22</xm:f>
              <xm:sqref>K23</xm:sqref>
            </x14:sparkline>
            <x14:sparkline>
              <xm:f>'03_数学Ａ'!L22:L22</xm:f>
              <xm:sqref>L23</xm:sqref>
            </x14:sparkline>
            <x14:sparkline>
              <xm:f>'03_数学Ａ'!M22:M22</xm:f>
              <xm:sqref>M23</xm:sqref>
            </x14:sparkline>
            <x14:sparkline>
              <xm:f>'03_数学Ａ'!N22:N22</xm:f>
              <xm:sqref>N23</xm:sqref>
            </x14:sparkline>
            <x14:sparkline>
              <xm:f>'03_数学Ａ'!O22:O22</xm:f>
              <xm:sqref>O23</xm:sqref>
            </x14:sparkline>
            <x14:sparkline>
              <xm:f>'03_数学Ａ'!P22:P22</xm:f>
              <xm:sqref>P23</xm:sqref>
            </x14:sparkline>
            <x14:sparkline>
              <xm:f>'03_数学Ａ'!Q22:Q22</xm:f>
              <xm:sqref>Q23</xm:sqref>
            </x14:sparkline>
            <x14:sparkline>
              <xm:f>'03_数学Ａ'!R22:R22</xm:f>
              <xm:sqref>R23</xm:sqref>
            </x14:sparkline>
            <x14:sparkline>
              <xm:f>'03_数学Ａ'!S22:S22</xm:f>
              <xm:sqref>S23</xm:sqref>
            </x14:sparkline>
            <x14:sparkline>
              <xm:f>'03_数学Ａ'!T22:T22</xm:f>
              <xm:sqref>T23</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413"/>
  <sheetViews>
    <sheetView showGridLines="0" zoomScale="90" zoomScaleNormal="90" zoomScaleSheetLayoutView="80" workbookViewId="0">
      <selection activeCell="A2" sqref="A2:G2"/>
    </sheetView>
  </sheetViews>
  <sheetFormatPr defaultRowHeight="13.5" customHeight="1"/>
  <cols>
    <col min="1" max="1" width="1.625" style="449" customWidth="1"/>
    <col min="2" max="2" width="0.875" style="449" customWidth="1"/>
    <col min="3" max="3" width="8.875" style="449" customWidth="1"/>
    <col min="4" max="4" width="5" style="449" customWidth="1"/>
    <col min="5" max="7" width="10" style="521" customWidth="1"/>
    <col min="8" max="8" width="8.625" style="521" customWidth="1"/>
    <col min="9" max="10" width="10" style="521" customWidth="1"/>
    <col min="11" max="14" width="7.375" style="521" customWidth="1"/>
    <col min="15" max="17" width="7.375" style="450" customWidth="1"/>
    <col min="18" max="20" width="7.375" style="449" customWidth="1"/>
    <col min="21" max="21" width="1.625" style="449" customWidth="1"/>
    <col min="22" max="16384" width="9" style="449"/>
  </cols>
  <sheetData>
    <row r="1" spans="1:21" s="1" customFormat="1" ht="3" customHeight="1">
      <c r="A1" s="606"/>
      <c r="B1" s="607"/>
      <c r="C1" s="607"/>
      <c r="D1" s="607"/>
      <c r="E1" s="607"/>
      <c r="F1" s="607"/>
      <c r="G1" s="607"/>
      <c r="H1" s="607"/>
      <c r="I1" s="607"/>
      <c r="J1" s="607"/>
      <c r="K1" s="607"/>
      <c r="L1" s="607"/>
      <c r="M1" s="607"/>
      <c r="N1" s="607"/>
      <c r="O1" s="607"/>
      <c r="P1" s="607"/>
      <c r="Q1" s="607"/>
      <c r="R1" s="607"/>
      <c r="S1" s="607"/>
      <c r="T1" s="607"/>
      <c r="U1" s="607"/>
    </row>
    <row r="2" spans="1:21" s="65" customFormat="1" ht="12" customHeight="1">
      <c r="A2" s="1210" t="s">
        <v>0</v>
      </c>
      <c r="B2" s="764"/>
      <c r="C2" s="764"/>
      <c r="D2" s="764"/>
      <c r="E2" s="764"/>
      <c r="F2" s="764"/>
      <c r="G2" s="764"/>
      <c r="H2" s="378"/>
      <c r="I2" s="379"/>
      <c r="J2" s="380"/>
      <c r="K2" s="380"/>
      <c r="L2" s="380"/>
      <c r="M2" s="380"/>
      <c r="N2" s="380"/>
      <c r="O2" s="380"/>
      <c r="P2" s="380"/>
      <c r="Q2" s="378"/>
      <c r="R2" s="765" t="s">
        <v>2</v>
      </c>
      <c r="S2" s="766"/>
      <c r="T2" s="767"/>
      <c r="U2" s="382"/>
    </row>
    <row r="3" spans="1:21" s="65" customFormat="1" ht="31.5" customHeight="1" thickBot="1">
      <c r="A3" s="608" t="s">
        <v>535</v>
      </c>
      <c r="B3" s="386"/>
      <c r="C3" s="387"/>
      <c r="D3" s="387"/>
      <c r="E3" s="387"/>
      <c r="F3" s="387"/>
      <c r="G3" s="388"/>
      <c r="H3" s="380"/>
      <c r="I3" s="380"/>
      <c r="J3" s="380"/>
      <c r="K3" s="380"/>
      <c r="L3" s="380"/>
      <c r="M3" s="380"/>
      <c r="N3" s="380"/>
      <c r="O3" s="380"/>
      <c r="P3" s="380"/>
      <c r="Q3" s="378"/>
      <c r="R3" s="768"/>
      <c r="S3" s="769"/>
      <c r="T3" s="770"/>
      <c r="U3" s="389"/>
    </row>
    <row r="4" spans="1:21" s="65" customFormat="1" ht="3" customHeight="1">
      <c r="A4" s="609"/>
      <c r="B4" s="610"/>
      <c r="C4" s="610"/>
      <c r="D4" s="610"/>
      <c r="E4" s="610"/>
      <c r="F4" s="611"/>
      <c r="G4" s="612"/>
      <c r="H4" s="610"/>
      <c r="I4" s="610"/>
      <c r="J4" s="610"/>
      <c r="K4" s="610"/>
      <c r="L4" s="610"/>
      <c r="M4" s="610"/>
      <c r="N4" s="610"/>
      <c r="O4" s="610"/>
      <c r="P4" s="610"/>
      <c r="Q4" s="613"/>
      <c r="R4" s="614"/>
      <c r="S4" s="614"/>
      <c r="T4" s="614"/>
      <c r="U4" s="614"/>
    </row>
    <row r="5" spans="1:21" s="65" customFormat="1" ht="18.75" customHeight="1">
      <c r="A5" s="1211" t="s">
        <v>3</v>
      </c>
      <c r="B5" s="1211"/>
      <c r="C5" s="1211"/>
      <c r="D5" s="1211"/>
      <c r="E5" s="1211"/>
      <c r="F5" s="1212" t="s">
        <v>1101</v>
      </c>
      <c r="G5" s="1212"/>
      <c r="H5" s="1212"/>
      <c r="I5" s="1212"/>
      <c r="J5" s="1212"/>
      <c r="K5" s="1212"/>
      <c r="L5" s="1212"/>
      <c r="M5" s="1212"/>
      <c r="N5" s="1212"/>
      <c r="O5" s="1212"/>
      <c r="P5" s="1212"/>
      <c r="Q5" s="1212"/>
      <c r="R5" s="1212"/>
      <c r="S5" s="1212"/>
      <c r="T5" s="1212"/>
      <c r="U5" s="1212"/>
    </row>
    <row r="6" spans="1:21" s="65" customFormat="1" ht="8.25" customHeight="1">
      <c r="A6" s="66"/>
      <c r="B6" s="67"/>
      <c r="C6" s="67"/>
      <c r="D6" s="67"/>
      <c r="E6" s="67"/>
      <c r="F6" s="68"/>
      <c r="G6" s="69"/>
      <c r="H6" s="67"/>
      <c r="I6" s="67"/>
      <c r="J6" s="67"/>
      <c r="K6" s="67"/>
      <c r="L6" s="67"/>
      <c r="M6" s="67"/>
      <c r="N6" s="67"/>
      <c r="O6" s="67"/>
      <c r="P6" s="67"/>
      <c r="R6" s="70"/>
      <c r="S6" s="70"/>
      <c r="T6" s="70"/>
      <c r="U6" s="71"/>
    </row>
    <row r="7" spans="1:21" s="65" customFormat="1" ht="16.5" customHeight="1">
      <c r="A7" s="66"/>
      <c r="B7" s="773"/>
      <c r="C7" s="774"/>
      <c r="D7" s="73" t="s">
        <v>4</v>
      </c>
      <c r="E7" s="67"/>
      <c r="F7" s="68"/>
      <c r="G7" s="69"/>
      <c r="H7" s="67"/>
      <c r="I7" s="67"/>
      <c r="J7" s="67"/>
      <c r="K7" s="67"/>
      <c r="L7" s="67"/>
      <c r="M7" s="67"/>
      <c r="N7" s="67"/>
      <c r="O7" s="67"/>
      <c r="P7" s="67"/>
      <c r="Q7" s="67"/>
      <c r="R7" s="67"/>
      <c r="S7" s="67"/>
      <c r="T7" s="67"/>
      <c r="U7" s="71"/>
    </row>
    <row r="8" spans="1:21" s="65" customFormat="1" ht="16.5" customHeight="1" thickBot="1">
      <c r="A8" s="159"/>
      <c r="B8" s="160"/>
      <c r="C8" s="160"/>
      <c r="D8" s="73"/>
      <c r="E8" s="67"/>
      <c r="F8" s="68"/>
      <c r="G8" s="69"/>
      <c r="H8" s="67"/>
      <c r="I8" s="67"/>
      <c r="J8" s="67"/>
      <c r="K8" s="67"/>
      <c r="L8" s="67"/>
      <c r="M8" s="67"/>
      <c r="N8" s="67"/>
      <c r="O8" s="67"/>
      <c r="P8" s="67"/>
      <c r="Q8" s="67"/>
      <c r="R8" s="67"/>
      <c r="S8" s="67"/>
      <c r="T8" s="67"/>
      <c r="U8" s="71"/>
    </row>
    <row r="9" spans="1:21" s="176" customFormat="1" ht="18.600000000000001" customHeight="1" thickTop="1">
      <c r="A9" s="615" t="s">
        <v>1075</v>
      </c>
      <c r="B9" s="434"/>
      <c r="C9" s="435"/>
      <c r="D9" s="435"/>
      <c r="E9" s="435"/>
      <c r="F9" s="435"/>
      <c r="G9" s="435"/>
      <c r="H9" s="435"/>
      <c r="I9" s="436"/>
      <c r="J9" s="173"/>
      <c r="K9" s="748" t="s">
        <v>73</v>
      </c>
      <c r="L9" s="885"/>
      <c r="M9" s="885"/>
      <c r="N9" s="754" t="str">
        <f>メニュー!$D$14</f>
        <v>○○○立○○○学校</v>
      </c>
      <c r="O9" s="755"/>
      <c r="P9" s="755"/>
      <c r="Q9" s="755"/>
      <c r="R9" s="755"/>
      <c r="S9" s="755"/>
      <c r="T9" s="756"/>
      <c r="U9" s="242"/>
    </row>
    <row r="10" spans="1:21" s="176" customFormat="1" ht="21">
      <c r="A10" s="616" t="s">
        <v>823</v>
      </c>
      <c r="B10" s="438"/>
      <c r="C10" s="439"/>
      <c r="D10" s="439"/>
      <c r="E10" s="439"/>
      <c r="F10" s="439"/>
      <c r="G10" s="439"/>
      <c r="H10" s="439"/>
      <c r="I10" s="440"/>
      <c r="J10" s="177"/>
      <c r="K10" s="750"/>
      <c r="L10" s="886"/>
      <c r="M10" s="886"/>
      <c r="N10" s="757"/>
      <c r="O10" s="758"/>
      <c r="P10" s="758"/>
      <c r="Q10" s="758"/>
      <c r="R10" s="758"/>
      <c r="S10" s="758"/>
      <c r="T10" s="759"/>
      <c r="U10" s="242"/>
    </row>
    <row r="11" spans="1:21" s="179" customFormat="1" ht="18.600000000000001" customHeight="1" thickBot="1">
      <c r="A11" s="441"/>
      <c r="B11" s="442"/>
      <c r="C11" s="443"/>
      <c r="D11" s="443"/>
      <c r="E11" s="443"/>
      <c r="F11" s="443"/>
      <c r="G11" s="443"/>
      <c r="H11" s="443"/>
      <c r="I11" s="444"/>
      <c r="J11" s="177"/>
      <c r="K11" s="752"/>
      <c r="L11" s="887"/>
      <c r="M11" s="887"/>
      <c r="N11" s="760"/>
      <c r="O11" s="761"/>
      <c r="P11" s="761"/>
      <c r="Q11" s="761"/>
      <c r="R11" s="761"/>
      <c r="S11" s="761"/>
      <c r="T11" s="762"/>
      <c r="U11" s="242"/>
    </row>
    <row r="12" spans="1:21" s="179" customFormat="1" ht="11.25" customHeight="1" thickTop="1">
      <c r="A12" s="180"/>
      <c r="B12" s="181"/>
      <c r="C12" s="181"/>
      <c r="D12" s="181"/>
      <c r="E12" s="181"/>
      <c r="F12" s="181"/>
      <c r="G12" s="181"/>
      <c r="H12" s="181"/>
      <c r="I12" s="182"/>
      <c r="J12" s="182"/>
      <c r="K12" s="182"/>
      <c r="L12" s="182"/>
      <c r="M12" s="182"/>
      <c r="N12" s="182"/>
      <c r="O12" s="182"/>
      <c r="P12" s="182"/>
      <c r="Q12" s="182"/>
      <c r="R12" s="182"/>
      <c r="S12" s="182"/>
      <c r="T12" s="182"/>
      <c r="U12" s="182"/>
    </row>
    <row r="13" spans="1:21" ht="18" customHeight="1">
      <c r="A13" s="448"/>
      <c r="B13" s="1200"/>
      <c r="C13" s="1200"/>
      <c r="D13" s="1200"/>
      <c r="E13" s="1200"/>
      <c r="F13" s="1200"/>
      <c r="G13" s="1200"/>
      <c r="H13" s="1200"/>
      <c r="I13" s="1201" t="s">
        <v>1076</v>
      </c>
      <c r="J13" s="1202"/>
      <c r="K13" s="617"/>
      <c r="P13" s="448"/>
    </row>
    <row r="14" spans="1:21" ht="18" customHeight="1">
      <c r="A14" s="450"/>
      <c r="B14" s="993" t="s">
        <v>973</v>
      </c>
      <c r="C14" s="993"/>
      <c r="D14" s="993"/>
      <c r="E14" s="993"/>
      <c r="F14" s="993"/>
      <c r="G14" s="993"/>
      <c r="H14" s="993"/>
      <c r="I14" s="1203"/>
      <c r="J14" s="1204"/>
      <c r="K14" s="618"/>
      <c r="L14" s="449"/>
      <c r="M14" s="450"/>
      <c r="N14" s="449"/>
    </row>
    <row r="15" spans="1:21" ht="18.75" customHeight="1">
      <c r="A15" s="450"/>
      <c r="B15" s="619"/>
      <c r="C15" s="619"/>
      <c r="D15" s="620"/>
      <c r="E15" s="620"/>
      <c r="F15" s="620"/>
      <c r="G15" s="450"/>
      <c r="H15" s="450"/>
      <c r="I15" s="621"/>
      <c r="K15" s="449"/>
      <c r="L15" s="449"/>
      <c r="M15" s="450"/>
      <c r="N15" s="449"/>
      <c r="T15" s="622" t="s">
        <v>1077</v>
      </c>
    </row>
    <row r="16" spans="1:21" ht="12" customHeight="1">
      <c r="A16" s="450"/>
      <c r="B16" s="623" t="s">
        <v>975</v>
      </c>
      <c r="C16" s="623"/>
      <c r="D16" s="621"/>
      <c r="E16" s="621"/>
      <c r="F16" s="621"/>
      <c r="G16" s="621"/>
      <c r="H16" s="621"/>
      <c r="I16" s="621"/>
      <c r="K16" s="449"/>
      <c r="L16" s="449"/>
      <c r="M16" s="450"/>
      <c r="N16" s="449"/>
      <c r="T16" s="624" t="s">
        <v>976</v>
      </c>
    </row>
    <row r="17" spans="1:21" s="627" customFormat="1" ht="12.95" customHeight="1">
      <c r="A17" s="625"/>
      <c r="B17" s="1205" t="s">
        <v>211</v>
      </c>
      <c r="C17" s="1206"/>
      <c r="D17" s="1209" t="s">
        <v>170</v>
      </c>
      <c r="E17" s="1209"/>
      <c r="F17" s="1209"/>
      <c r="G17" s="1209"/>
      <c r="H17" s="1209"/>
      <c r="I17" s="1209"/>
      <c r="J17" s="1209"/>
      <c r="K17" s="1213" t="s">
        <v>977</v>
      </c>
      <c r="L17" s="1214"/>
      <c r="M17" s="1214"/>
      <c r="N17" s="1214"/>
      <c r="O17" s="1214"/>
      <c r="P17" s="1214"/>
      <c r="Q17" s="1214"/>
      <c r="R17" s="1214"/>
      <c r="S17" s="1215"/>
      <c r="T17" s="1216" t="s">
        <v>978</v>
      </c>
      <c r="U17" s="626"/>
    </row>
    <row r="18" spans="1:21" s="628" customFormat="1" ht="12.95" customHeight="1" thickBot="1">
      <c r="B18" s="1207"/>
      <c r="C18" s="1208"/>
      <c r="D18" s="1209"/>
      <c r="E18" s="1209"/>
      <c r="F18" s="1209"/>
      <c r="G18" s="1209"/>
      <c r="H18" s="1209"/>
      <c r="I18" s="1209"/>
      <c r="J18" s="1209"/>
      <c r="K18" s="629" t="s">
        <v>212</v>
      </c>
      <c r="L18" s="629" t="s">
        <v>213</v>
      </c>
      <c r="M18" s="629" t="s">
        <v>175</v>
      </c>
      <c r="N18" s="629" t="s">
        <v>176</v>
      </c>
      <c r="O18" s="629" t="s">
        <v>214</v>
      </c>
      <c r="P18" s="629" t="s">
        <v>177</v>
      </c>
      <c r="Q18" s="629" t="s">
        <v>178</v>
      </c>
      <c r="R18" s="629" t="s">
        <v>201</v>
      </c>
      <c r="S18" s="629" t="s">
        <v>215</v>
      </c>
      <c r="T18" s="1217"/>
      <c r="U18" s="630"/>
    </row>
    <row r="19" spans="1:21" s="628" customFormat="1" ht="14.45" customHeight="1" thickBot="1">
      <c r="B19" s="1275" t="s">
        <v>188</v>
      </c>
      <c r="C19" s="1276"/>
      <c r="D19" s="1040" t="s">
        <v>826</v>
      </c>
      <c r="E19" s="1041"/>
      <c r="F19" s="1041"/>
      <c r="G19" s="1255"/>
      <c r="H19" s="1255"/>
      <c r="I19" s="1255"/>
      <c r="J19" s="1255"/>
      <c r="K19" s="655"/>
      <c r="L19" s="632"/>
      <c r="M19" s="632"/>
      <c r="N19" s="632"/>
      <c r="O19" s="632"/>
      <c r="P19" s="632"/>
      <c r="Q19" s="632"/>
      <c r="R19" s="632"/>
      <c r="S19" s="632"/>
      <c r="T19" s="634"/>
      <c r="U19" s="635"/>
    </row>
    <row r="20" spans="1:21" s="628" customFormat="1" ht="14.45" customHeight="1">
      <c r="B20" s="1277"/>
      <c r="C20" s="1278"/>
      <c r="D20" s="1256"/>
      <c r="E20" s="1257"/>
      <c r="F20" s="1257"/>
      <c r="G20" s="1257"/>
      <c r="H20" s="1257"/>
      <c r="I20" s="1257"/>
      <c r="J20" s="1257"/>
      <c r="K20" s="637">
        <v>27</v>
      </c>
      <c r="L20" s="636">
        <v>1.8</v>
      </c>
      <c r="M20" s="636">
        <v>2.8</v>
      </c>
      <c r="N20" s="636">
        <v>1.2</v>
      </c>
      <c r="O20" s="636">
        <v>3.3</v>
      </c>
      <c r="P20" s="636">
        <v>2.4</v>
      </c>
      <c r="Q20" s="636">
        <v>18.7</v>
      </c>
      <c r="R20" s="636">
        <v>9.4</v>
      </c>
      <c r="S20" s="636">
        <v>7.8</v>
      </c>
      <c r="T20" s="636">
        <v>25.7</v>
      </c>
      <c r="U20" s="635"/>
    </row>
    <row r="21" spans="1:21" s="628" customFormat="1" ht="14.45" customHeight="1">
      <c r="B21" s="1279"/>
      <c r="C21" s="1280"/>
      <c r="D21" s="1082"/>
      <c r="E21" s="1083"/>
      <c r="F21" s="1083"/>
      <c r="G21" s="1083"/>
      <c r="H21" s="1083"/>
      <c r="I21" s="1083"/>
      <c r="J21" s="1083"/>
      <c r="K21" s="639">
        <v>29.3</v>
      </c>
      <c r="L21" s="638">
        <v>2.1</v>
      </c>
      <c r="M21" s="638">
        <v>3.1</v>
      </c>
      <c r="N21" s="638">
        <v>1.2</v>
      </c>
      <c r="O21" s="638">
        <v>3.2</v>
      </c>
      <c r="P21" s="638">
        <v>2.6</v>
      </c>
      <c r="Q21" s="638">
        <v>19.2</v>
      </c>
      <c r="R21" s="638">
        <v>9.6</v>
      </c>
      <c r="S21" s="638">
        <v>8.5</v>
      </c>
      <c r="T21" s="638">
        <v>21.1</v>
      </c>
      <c r="U21" s="635"/>
    </row>
    <row r="22" spans="1:21" s="238" customFormat="1" ht="14.45" customHeight="1">
      <c r="A22" s="179"/>
      <c r="B22" s="331"/>
      <c r="C22" s="1226" t="s">
        <v>216</v>
      </c>
      <c r="D22" s="1259"/>
      <c r="E22" s="1259"/>
      <c r="F22" s="1259"/>
      <c r="G22" s="1259"/>
      <c r="H22" s="1259"/>
      <c r="I22" s="1259"/>
      <c r="J22" s="332"/>
      <c r="K22" s="239">
        <f>K19-K21</f>
        <v>-29.3</v>
      </c>
      <c r="L22" s="239">
        <f t="shared" ref="L22:T22" si="0">L19-L21</f>
        <v>-2.1</v>
      </c>
      <c r="M22" s="239">
        <f t="shared" si="0"/>
        <v>-3.1</v>
      </c>
      <c r="N22" s="239">
        <f t="shared" si="0"/>
        <v>-1.2</v>
      </c>
      <c r="O22" s="239">
        <f t="shared" si="0"/>
        <v>-3.2</v>
      </c>
      <c r="P22" s="239">
        <f t="shared" si="0"/>
        <v>-2.6</v>
      </c>
      <c r="Q22" s="239">
        <f t="shared" si="0"/>
        <v>-19.2</v>
      </c>
      <c r="R22" s="239">
        <f t="shared" si="0"/>
        <v>-9.6</v>
      </c>
      <c r="S22" s="239">
        <f t="shared" si="0"/>
        <v>-8.5</v>
      </c>
      <c r="T22" s="239">
        <f t="shared" si="0"/>
        <v>-21.1</v>
      </c>
      <c r="U22" s="237"/>
    </row>
    <row r="23" spans="1:21" s="238" customFormat="1" ht="37.5" customHeight="1">
      <c r="A23" s="179"/>
      <c r="B23" s="331"/>
      <c r="C23" s="1227"/>
      <c r="D23" s="1227"/>
      <c r="E23" s="1227"/>
      <c r="F23" s="1227"/>
      <c r="G23" s="1227"/>
      <c r="H23" s="1227"/>
      <c r="I23" s="1227"/>
      <c r="J23" s="240" t="s">
        <v>1078</v>
      </c>
      <c r="K23" s="241"/>
      <c r="L23" s="241"/>
      <c r="M23" s="241"/>
      <c r="N23" s="241"/>
      <c r="O23" s="241"/>
      <c r="P23" s="241"/>
      <c r="Q23" s="241"/>
      <c r="R23" s="241"/>
      <c r="S23" s="241"/>
      <c r="T23" s="241"/>
      <c r="U23" s="237"/>
    </row>
    <row r="24" spans="1:21" s="671" customFormat="1" ht="5.45" customHeight="1">
      <c r="B24" s="660"/>
      <c r="C24" s="672"/>
      <c r="D24" s="1281"/>
      <c r="E24" s="1281"/>
      <c r="F24" s="1281"/>
      <c r="G24" s="1281"/>
      <c r="H24" s="1281"/>
      <c r="I24" s="1281"/>
      <c r="J24" s="1281"/>
      <c r="K24" s="1281"/>
      <c r="L24" s="1281"/>
      <c r="M24" s="1281"/>
      <c r="N24" s="1281"/>
      <c r="O24" s="1281"/>
      <c r="P24" s="1281"/>
      <c r="Q24" s="1281"/>
      <c r="R24" s="1281"/>
      <c r="S24" s="1281"/>
      <c r="T24" s="1282"/>
    </row>
    <row r="25" spans="1:21" s="671" customFormat="1" ht="174" customHeight="1">
      <c r="B25" s="665"/>
      <c r="C25" s="673"/>
      <c r="D25" s="1283"/>
      <c r="E25" s="1283"/>
      <c r="F25" s="1283"/>
      <c r="G25" s="1283"/>
      <c r="H25" s="1283"/>
      <c r="I25" s="1283"/>
      <c r="J25" s="1283"/>
      <c r="K25" s="1283"/>
      <c r="L25" s="1283"/>
      <c r="M25" s="1283"/>
      <c r="N25" s="1283"/>
      <c r="O25" s="1283"/>
      <c r="P25" s="1283"/>
      <c r="Q25" s="1283"/>
      <c r="R25" s="1283"/>
      <c r="S25" s="1283"/>
      <c r="T25" s="1284"/>
    </row>
    <row r="26" spans="1:21" s="671" customFormat="1" ht="5.45" customHeight="1">
      <c r="B26" s="668"/>
      <c r="C26" s="674"/>
      <c r="D26" s="1285"/>
      <c r="E26" s="1285"/>
      <c r="F26" s="1285"/>
      <c r="G26" s="1285"/>
      <c r="H26" s="1285"/>
      <c r="I26" s="1285"/>
      <c r="J26" s="1285"/>
      <c r="K26" s="1285"/>
      <c r="L26" s="1285"/>
      <c r="M26" s="1285"/>
      <c r="N26" s="1285"/>
      <c r="O26" s="1285"/>
      <c r="P26" s="1285"/>
      <c r="Q26" s="1285"/>
      <c r="R26" s="1285"/>
      <c r="S26" s="1285"/>
      <c r="T26" s="1286"/>
    </row>
    <row r="27" spans="1:21" s="627" customFormat="1" ht="12.95" customHeight="1">
      <c r="A27" s="625"/>
      <c r="B27" s="1205" t="s">
        <v>211</v>
      </c>
      <c r="C27" s="1206"/>
      <c r="D27" s="1209" t="s">
        <v>170</v>
      </c>
      <c r="E27" s="1209"/>
      <c r="F27" s="1209"/>
      <c r="G27" s="1209"/>
      <c r="H27" s="1209"/>
      <c r="I27" s="1209"/>
      <c r="J27" s="1209"/>
      <c r="K27" s="1213" t="s">
        <v>977</v>
      </c>
      <c r="L27" s="1214"/>
      <c r="M27" s="1214"/>
      <c r="N27" s="1214"/>
      <c r="O27" s="1214"/>
      <c r="P27" s="1214"/>
      <c r="Q27" s="1214"/>
      <c r="R27" s="1214"/>
      <c r="S27" s="1215"/>
      <c r="T27" s="1216" t="s">
        <v>978</v>
      </c>
      <c r="U27" s="626"/>
    </row>
    <row r="28" spans="1:21" s="628" customFormat="1" ht="12.95" customHeight="1" thickBot="1">
      <c r="B28" s="1207"/>
      <c r="C28" s="1208"/>
      <c r="D28" s="1209"/>
      <c r="E28" s="1209"/>
      <c r="F28" s="1209"/>
      <c r="G28" s="1209"/>
      <c r="H28" s="1209"/>
      <c r="I28" s="1209"/>
      <c r="J28" s="1209"/>
      <c r="K28" s="629" t="s">
        <v>212</v>
      </c>
      <c r="L28" s="629" t="s">
        <v>213</v>
      </c>
      <c r="M28" s="629" t="s">
        <v>175</v>
      </c>
      <c r="N28" s="629" t="s">
        <v>176</v>
      </c>
      <c r="O28" s="629" t="s">
        <v>214</v>
      </c>
      <c r="P28" s="629" t="s">
        <v>177</v>
      </c>
      <c r="Q28" s="629" t="s">
        <v>178</v>
      </c>
      <c r="R28" s="629" t="s">
        <v>201</v>
      </c>
      <c r="S28" s="629" t="s">
        <v>215</v>
      </c>
      <c r="T28" s="1217"/>
      <c r="U28" s="630"/>
    </row>
    <row r="29" spans="1:21" s="628" customFormat="1" ht="14.45" customHeight="1" thickBot="1">
      <c r="B29" s="1275" t="s">
        <v>189</v>
      </c>
      <c r="C29" s="1276"/>
      <c r="D29" s="1040" t="s">
        <v>830</v>
      </c>
      <c r="E29" s="1041"/>
      <c r="F29" s="1041"/>
      <c r="G29" s="1255"/>
      <c r="H29" s="1255"/>
      <c r="I29" s="1255"/>
      <c r="J29" s="1255"/>
      <c r="K29" s="631"/>
      <c r="L29" s="632"/>
      <c r="M29" s="633"/>
      <c r="N29" s="632"/>
      <c r="O29" s="632"/>
      <c r="P29" s="632"/>
      <c r="Q29" s="632"/>
      <c r="R29" s="632"/>
      <c r="S29" s="632"/>
      <c r="T29" s="634"/>
      <c r="U29" s="635"/>
    </row>
    <row r="30" spans="1:21" s="628" customFormat="1" ht="14.45" customHeight="1">
      <c r="B30" s="1277"/>
      <c r="C30" s="1278"/>
      <c r="D30" s="1256"/>
      <c r="E30" s="1257"/>
      <c r="F30" s="1257"/>
      <c r="G30" s="1257"/>
      <c r="H30" s="1257"/>
      <c r="I30" s="1257"/>
      <c r="J30" s="1257"/>
      <c r="K30" s="636">
        <v>10.199999999999999</v>
      </c>
      <c r="L30" s="636">
        <v>23.2</v>
      </c>
      <c r="M30" s="637">
        <v>35.5</v>
      </c>
      <c r="N30" s="636">
        <v>29.8</v>
      </c>
      <c r="O30" s="636"/>
      <c r="P30" s="636"/>
      <c r="Q30" s="636"/>
      <c r="R30" s="636"/>
      <c r="S30" s="636">
        <v>0</v>
      </c>
      <c r="T30" s="636">
        <v>1.2</v>
      </c>
      <c r="U30" s="635"/>
    </row>
    <row r="31" spans="1:21" s="628" customFormat="1" ht="14.45" customHeight="1">
      <c r="B31" s="1279"/>
      <c r="C31" s="1280"/>
      <c r="D31" s="1082"/>
      <c r="E31" s="1083"/>
      <c r="F31" s="1083"/>
      <c r="G31" s="1083"/>
      <c r="H31" s="1083"/>
      <c r="I31" s="1083"/>
      <c r="J31" s="1083"/>
      <c r="K31" s="638">
        <v>10.199999999999999</v>
      </c>
      <c r="L31" s="638">
        <v>21.9</v>
      </c>
      <c r="M31" s="639">
        <v>35.1</v>
      </c>
      <c r="N31" s="638">
        <v>31.7</v>
      </c>
      <c r="O31" s="638"/>
      <c r="P31" s="638"/>
      <c r="Q31" s="638"/>
      <c r="R31" s="638"/>
      <c r="S31" s="638">
        <v>0</v>
      </c>
      <c r="T31" s="638">
        <v>0.9</v>
      </c>
      <c r="U31" s="635"/>
    </row>
    <row r="32" spans="1:21" s="238" customFormat="1" ht="14.45" customHeight="1">
      <c r="A32" s="179"/>
      <c r="B32" s="331"/>
      <c r="C32" s="1226" t="s">
        <v>216</v>
      </c>
      <c r="D32" s="1259"/>
      <c r="E32" s="1259"/>
      <c r="F32" s="1259"/>
      <c r="G32" s="1259"/>
      <c r="H32" s="1259"/>
      <c r="I32" s="1259"/>
      <c r="J32" s="332"/>
      <c r="K32" s="239">
        <f>K29-K31</f>
        <v>-10.199999999999999</v>
      </c>
      <c r="L32" s="239">
        <f t="shared" ref="L32:T32" si="1">L29-L31</f>
        <v>-21.9</v>
      </c>
      <c r="M32" s="239">
        <f t="shared" si="1"/>
        <v>-35.1</v>
      </c>
      <c r="N32" s="239">
        <f t="shared" si="1"/>
        <v>-31.7</v>
      </c>
      <c r="O32" s="239">
        <f t="shared" si="1"/>
        <v>0</v>
      </c>
      <c r="P32" s="239">
        <f t="shared" si="1"/>
        <v>0</v>
      </c>
      <c r="Q32" s="239">
        <f t="shared" si="1"/>
        <v>0</v>
      </c>
      <c r="R32" s="239">
        <f t="shared" si="1"/>
        <v>0</v>
      </c>
      <c r="S32" s="239">
        <f t="shared" si="1"/>
        <v>0</v>
      </c>
      <c r="T32" s="239">
        <f t="shared" si="1"/>
        <v>-0.9</v>
      </c>
      <c r="U32" s="237"/>
    </row>
    <row r="33" spans="1:21" s="238" customFormat="1" ht="37.5" customHeight="1">
      <c r="A33" s="179"/>
      <c r="B33" s="331"/>
      <c r="C33" s="1227"/>
      <c r="D33" s="1227"/>
      <c r="E33" s="1227"/>
      <c r="F33" s="1227"/>
      <c r="G33" s="1227"/>
      <c r="H33" s="1227"/>
      <c r="I33" s="1227"/>
      <c r="J33" s="240" t="s">
        <v>1078</v>
      </c>
      <c r="K33" s="241"/>
      <c r="L33" s="241"/>
      <c r="M33" s="241"/>
      <c r="N33" s="241"/>
      <c r="O33" s="241"/>
      <c r="P33" s="241"/>
      <c r="Q33" s="241"/>
      <c r="R33" s="241"/>
      <c r="S33" s="241"/>
      <c r="T33" s="241"/>
      <c r="U33" s="237"/>
    </row>
    <row r="34" spans="1:21" s="671" customFormat="1" ht="5.45" customHeight="1">
      <c r="B34" s="660"/>
      <c r="C34" s="672"/>
      <c r="D34" s="1281"/>
      <c r="E34" s="1281"/>
      <c r="F34" s="1281"/>
      <c r="G34" s="1281"/>
      <c r="H34" s="1281"/>
      <c r="I34" s="1281"/>
      <c r="J34" s="1281"/>
      <c r="K34" s="1281"/>
      <c r="L34" s="1281"/>
      <c r="M34" s="1281"/>
      <c r="N34" s="1281"/>
      <c r="O34" s="1281"/>
      <c r="P34" s="1281"/>
      <c r="Q34" s="1281"/>
      <c r="R34" s="1281"/>
      <c r="S34" s="1281"/>
      <c r="T34" s="1282"/>
    </row>
    <row r="35" spans="1:21" s="671" customFormat="1" ht="93.75" customHeight="1">
      <c r="B35" s="665"/>
      <c r="C35" s="673"/>
      <c r="D35" s="1283"/>
      <c r="E35" s="1283"/>
      <c r="F35" s="1283"/>
      <c r="G35" s="1283"/>
      <c r="H35" s="1283"/>
      <c r="I35" s="1283"/>
      <c r="J35" s="1283"/>
      <c r="K35" s="1283"/>
      <c r="L35" s="1283"/>
      <c r="M35" s="1283"/>
      <c r="N35" s="1283"/>
      <c r="O35" s="1283"/>
      <c r="P35" s="1283"/>
      <c r="Q35" s="1283"/>
      <c r="R35" s="1283"/>
      <c r="S35" s="1283"/>
      <c r="T35" s="1284"/>
    </row>
    <row r="36" spans="1:21" s="671" customFormat="1" ht="5.45" customHeight="1">
      <c r="B36" s="668"/>
      <c r="C36" s="674"/>
      <c r="D36" s="1285"/>
      <c r="E36" s="1285"/>
      <c r="F36" s="1285"/>
      <c r="G36" s="1285"/>
      <c r="H36" s="1285"/>
      <c r="I36" s="1285"/>
      <c r="J36" s="1285"/>
      <c r="K36" s="1285"/>
      <c r="L36" s="1285"/>
      <c r="M36" s="1285"/>
      <c r="N36" s="1285"/>
      <c r="O36" s="1285"/>
      <c r="P36" s="1285"/>
      <c r="Q36" s="1285"/>
      <c r="R36" s="1285"/>
      <c r="S36" s="1285"/>
      <c r="T36" s="1286"/>
    </row>
    <row r="37" spans="1:21" s="627" customFormat="1" ht="12.95" customHeight="1">
      <c r="A37" s="625"/>
      <c r="B37" s="1205" t="s">
        <v>211</v>
      </c>
      <c r="C37" s="1206"/>
      <c r="D37" s="1209" t="s">
        <v>170</v>
      </c>
      <c r="E37" s="1209"/>
      <c r="F37" s="1209"/>
      <c r="G37" s="1209"/>
      <c r="H37" s="1209"/>
      <c r="I37" s="1209"/>
      <c r="J37" s="1209"/>
      <c r="K37" s="1213" t="s">
        <v>977</v>
      </c>
      <c r="L37" s="1214"/>
      <c r="M37" s="1214"/>
      <c r="N37" s="1214"/>
      <c r="O37" s="1214"/>
      <c r="P37" s="1214"/>
      <c r="Q37" s="1214"/>
      <c r="R37" s="1214"/>
      <c r="S37" s="1215"/>
      <c r="T37" s="1216" t="s">
        <v>978</v>
      </c>
      <c r="U37" s="626"/>
    </row>
    <row r="38" spans="1:21" s="628" customFormat="1" ht="12.95" customHeight="1" thickBot="1">
      <c r="B38" s="1207"/>
      <c r="C38" s="1208"/>
      <c r="D38" s="1209"/>
      <c r="E38" s="1209"/>
      <c r="F38" s="1209"/>
      <c r="G38" s="1209"/>
      <c r="H38" s="1209"/>
      <c r="I38" s="1209"/>
      <c r="J38" s="1209"/>
      <c r="K38" s="629" t="s">
        <v>212</v>
      </c>
      <c r="L38" s="629" t="s">
        <v>213</v>
      </c>
      <c r="M38" s="629" t="s">
        <v>175</v>
      </c>
      <c r="N38" s="629" t="s">
        <v>176</v>
      </c>
      <c r="O38" s="629" t="s">
        <v>214</v>
      </c>
      <c r="P38" s="629" t="s">
        <v>177</v>
      </c>
      <c r="Q38" s="629" t="s">
        <v>178</v>
      </c>
      <c r="R38" s="629" t="s">
        <v>201</v>
      </c>
      <c r="S38" s="629" t="s">
        <v>215</v>
      </c>
      <c r="T38" s="1217"/>
      <c r="U38" s="630"/>
    </row>
    <row r="39" spans="1:21" s="628" customFormat="1" ht="14.45" customHeight="1" thickBot="1">
      <c r="B39" s="1275" t="s">
        <v>190</v>
      </c>
      <c r="C39" s="1276"/>
      <c r="D39" s="1040" t="s">
        <v>832</v>
      </c>
      <c r="E39" s="1041"/>
      <c r="F39" s="1041"/>
      <c r="G39" s="1255"/>
      <c r="H39" s="1255"/>
      <c r="I39" s="1255"/>
      <c r="J39" s="1255"/>
      <c r="K39" s="655"/>
      <c r="L39" s="633"/>
      <c r="M39" s="633"/>
      <c r="N39" s="633"/>
      <c r="O39" s="632"/>
      <c r="P39" s="632"/>
      <c r="Q39" s="632"/>
      <c r="R39" s="632"/>
      <c r="S39" s="632"/>
      <c r="T39" s="634"/>
      <c r="U39" s="635"/>
    </row>
    <row r="40" spans="1:21" s="628" customFormat="1" ht="14.45" customHeight="1">
      <c r="B40" s="1277"/>
      <c r="C40" s="1278"/>
      <c r="D40" s="1256"/>
      <c r="E40" s="1257"/>
      <c r="F40" s="1257"/>
      <c r="G40" s="1257"/>
      <c r="H40" s="1257"/>
      <c r="I40" s="1257"/>
      <c r="J40" s="1257"/>
      <c r="K40" s="637">
        <v>1.2</v>
      </c>
      <c r="L40" s="637">
        <v>0.3</v>
      </c>
      <c r="M40" s="637">
        <v>2.2000000000000002</v>
      </c>
      <c r="N40" s="637">
        <v>5.6</v>
      </c>
      <c r="O40" s="636">
        <v>7.5</v>
      </c>
      <c r="P40" s="636">
        <v>44.2</v>
      </c>
      <c r="Q40" s="636">
        <v>12.1</v>
      </c>
      <c r="R40" s="636">
        <v>17.7</v>
      </c>
      <c r="S40" s="636">
        <v>0.2</v>
      </c>
      <c r="T40" s="636">
        <v>9.1</v>
      </c>
      <c r="U40" s="635"/>
    </row>
    <row r="41" spans="1:21" s="628" customFormat="1" ht="14.45" customHeight="1">
      <c r="B41" s="1279"/>
      <c r="C41" s="1280"/>
      <c r="D41" s="1082"/>
      <c r="E41" s="1083"/>
      <c r="F41" s="1083"/>
      <c r="G41" s="1083"/>
      <c r="H41" s="1083"/>
      <c r="I41" s="1083"/>
      <c r="J41" s="1083"/>
      <c r="K41" s="639">
        <v>1.6</v>
      </c>
      <c r="L41" s="639">
        <v>0.4</v>
      </c>
      <c r="M41" s="639">
        <v>3.1</v>
      </c>
      <c r="N41" s="639">
        <v>6.6</v>
      </c>
      <c r="O41" s="638">
        <v>7.7</v>
      </c>
      <c r="P41" s="638">
        <v>47.4</v>
      </c>
      <c r="Q41" s="638">
        <v>11.1</v>
      </c>
      <c r="R41" s="638">
        <v>16.2</v>
      </c>
      <c r="S41" s="638">
        <v>0.3</v>
      </c>
      <c r="T41" s="638">
        <v>5.6</v>
      </c>
      <c r="U41" s="635"/>
    </row>
    <row r="42" spans="1:21" s="238" customFormat="1" ht="14.45" customHeight="1">
      <c r="A42" s="179"/>
      <c r="B42" s="331"/>
      <c r="C42" s="1226" t="s">
        <v>216</v>
      </c>
      <c r="D42" s="1259"/>
      <c r="E42" s="1259"/>
      <c r="F42" s="1259"/>
      <c r="G42" s="1259"/>
      <c r="H42" s="1259"/>
      <c r="I42" s="1259"/>
      <c r="J42" s="332"/>
      <c r="K42" s="239">
        <f>K39-K41</f>
        <v>-1.6</v>
      </c>
      <c r="L42" s="239">
        <f t="shared" ref="L42:T42" si="2">L39-L41</f>
        <v>-0.4</v>
      </c>
      <c r="M42" s="239">
        <f t="shared" si="2"/>
        <v>-3.1</v>
      </c>
      <c r="N42" s="239">
        <f t="shared" si="2"/>
        <v>-6.6</v>
      </c>
      <c r="O42" s="239">
        <f t="shared" si="2"/>
        <v>-7.7</v>
      </c>
      <c r="P42" s="239">
        <f t="shared" si="2"/>
        <v>-47.4</v>
      </c>
      <c r="Q42" s="239">
        <f t="shared" si="2"/>
        <v>-11.1</v>
      </c>
      <c r="R42" s="239">
        <f t="shared" si="2"/>
        <v>-16.2</v>
      </c>
      <c r="S42" s="239">
        <f t="shared" si="2"/>
        <v>-0.3</v>
      </c>
      <c r="T42" s="239">
        <f t="shared" si="2"/>
        <v>-5.6</v>
      </c>
      <c r="U42" s="237"/>
    </row>
    <row r="43" spans="1:21" s="238" customFormat="1" ht="37.5" customHeight="1">
      <c r="A43" s="179"/>
      <c r="B43" s="331"/>
      <c r="C43" s="1227"/>
      <c r="D43" s="1227"/>
      <c r="E43" s="1227"/>
      <c r="F43" s="1227"/>
      <c r="G43" s="1227"/>
      <c r="H43" s="1227"/>
      <c r="I43" s="1227"/>
      <c r="J43" s="240" t="s">
        <v>1078</v>
      </c>
      <c r="K43" s="241"/>
      <c r="L43" s="241"/>
      <c r="M43" s="241"/>
      <c r="N43" s="241"/>
      <c r="O43" s="241"/>
      <c r="P43" s="241"/>
      <c r="Q43" s="241"/>
      <c r="R43" s="241"/>
      <c r="S43" s="241"/>
      <c r="T43" s="241"/>
      <c r="U43" s="237"/>
    </row>
    <row r="44" spans="1:21" s="671" customFormat="1" ht="5.45" customHeight="1">
      <c r="B44" s="660"/>
      <c r="C44" s="672"/>
      <c r="D44" s="1281"/>
      <c r="E44" s="1281"/>
      <c r="F44" s="1281"/>
      <c r="G44" s="1281"/>
      <c r="H44" s="1281"/>
      <c r="I44" s="1281"/>
      <c r="J44" s="1281"/>
      <c r="K44" s="1281"/>
      <c r="L44" s="1281"/>
      <c r="M44" s="1281"/>
      <c r="N44" s="1281"/>
      <c r="O44" s="1281"/>
      <c r="P44" s="1281"/>
      <c r="Q44" s="1281"/>
      <c r="R44" s="1281"/>
      <c r="S44" s="1281"/>
      <c r="T44" s="1282"/>
    </row>
    <row r="45" spans="1:21" s="671" customFormat="1" ht="240.75" customHeight="1">
      <c r="B45" s="665"/>
      <c r="C45" s="673"/>
      <c r="D45" s="1283"/>
      <c r="E45" s="1283"/>
      <c r="F45" s="1283"/>
      <c r="G45" s="1283"/>
      <c r="H45" s="1283"/>
      <c r="I45" s="1283"/>
      <c r="J45" s="1283"/>
      <c r="K45" s="1283"/>
      <c r="L45" s="1283"/>
      <c r="M45" s="1283"/>
      <c r="N45" s="1283"/>
      <c r="O45" s="1283"/>
      <c r="P45" s="1283"/>
      <c r="Q45" s="1283"/>
      <c r="R45" s="1283"/>
      <c r="S45" s="1283"/>
      <c r="T45" s="1284"/>
    </row>
    <row r="46" spans="1:21" s="671" customFormat="1" ht="5.45" customHeight="1">
      <c r="B46" s="668"/>
      <c r="C46" s="674"/>
      <c r="D46" s="1285"/>
      <c r="E46" s="1285"/>
      <c r="F46" s="1285"/>
      <c r="G46" s="1285"/>
      <c r="H46" s="1285"/>
      <c r="I46" s="1285"/>
      <c r="J46" s="1285"/>
      <c r="K46" s="1285"/>
      <c r="L46" s="1285"/>
      <c r="M46" s="1285"/>
      <c r="N46" s="1285"/>
      <c r="O46" s="1285"/>
      <c r="P46" s="1285"/>
      <c r="Q46" s="1285"/>
      <c r="R46" s="1285"/>
      <c r="S46" s="1285"/>
      <c r="T46" s="1286"/>
    </row>
    <row r="47" spans="1:21" s="627" customFormat="1" ht="12.95" customHeight="1">
      <c r="A47" s="625"/>
      <c r="B47" s="1205" t="s">
        <v>211</v>
      </c>
      <c r="C47" s="1206"/>
      <c r="D47" s="1209" t="s">
        <v>170</v>
      </c>
      <c r="E47" s="1209"/>
      <c r="F47" s="1209"/>
      <c r="G47" s="1209"/>
      <c r="H47" s="1209"/>
      <c r="I47" s="1209"/>
      <c r="J47" s="1209"/>
      <c r="K47" s="1213" t="s">
        <v>977</v>
      </c>
      <c r="L47" s="1214"/>
      <c r="M47" s="1214"/>
      <c r="N47" s="1214"/>
      <c r="O47" s="1214"/>
      <c r="P47" s="1214"/>
      <c r="Q47" s="1214"/>
      <c r="R47" s="1214"/>
      <c r="S47" s="1215"/>
      <c r="T47" s="1216" t="s">
        <v>978</v>
      </c>
      <c r="U47" s="626"/>
    </row>
    <row r="48" spans="1:21" s="628" customFormat="1" ht="12.95" customHeight="1" thickBot="1">
      <c r="B48" s="1207"/>
      <c r="C48" s="1208"/>
      <c r="D48" s="1209"/>
      <c r="E48" s="1209"/>
      <c r="F48" s="1209"/>
      <c r="G48" s="1209"/>
      <c r="H48" s="1209"/>
      <c r="I48" s="1209"/>
      <c r="J48" s="1209"/>
      <c r="K48" s="629" t="s">
        <v>212</v>
      </c>
      <c r="L48" s="629" t="s">
        <v>213</v>
      </c>
      <c r="M48" s="629" t="s">
        <v>175</v>
      </c>
      <c r="N48" s="629" t="s">
        <v>176</v>
      </c>
      <c r="O48" s="629" t="s">
        <v>214</v>
      </c>
      <c r="P48" s="629" t="s">
        <v>177</v>
      </c>
      <c r="Q48" s="629" t="s">
        <v>178</v>
      </c>
      <c r="R48" s="629" t="s">
        <v>201</v>
      </c>
      <c r="S48" s="629" t="s">
        <v>215</v>
      </c>
      <c r="T48" s="1217"/>
      <c r="U48" s="630"/>
    </row>
    <row r="49" spans="1:21" s="628" customFormat="1" ht="14.45" customHeight="1" thickBot="1">
      <c r="B49" s="1275" t="s">
        <v>191</v>
      </c>
      <c r="C49" s="1276"/>
      <c r="D49" s="1040" t="s">
        <v>834</v>
      </c>
      <c r="E49" s="1041"/>
      <c r="F49" s="1041"/>
      <c r="G49" s="1255"/>
      <c r="H49" s="1255"/>
      <c r="I49" s="1255"/>
      <c r="J49" s="1255"/>
      <c r="K49" s="655"/>
      <c r="L49" s="633"/>
      <c r="M49" s="632"/>
      <c r="N49" s="632"/>
      <c r="O49" s="632"/>
      <c r="P49" s="632"/>
      <c r="Q49" s="632"/>
      <c r="R49" s="632"/>
      <c r="S49" s="632"/>
      <c r="T49" s="634"/>
      <c r="U49" s="635"/>
    </row>
    <row r="50" spans="1:21" s="628" customFormat="1" ht="14.45" customHeight="1">
      <c r="B50" s="1277"/>
      <c r="C50" s="1278"/>
      <c r="D50" s="1256"/>
      <c r="E50" s="1257"/>
      <c r="F50" s="1257"/>
      <c r="G50" s="1257"/>
      <c r="H50" s="1257"/>
      <c r="I50" s="1257"/>
      <c r="J50" s="1257"/>
      <c r="K50" s="637">
        <v>73.099999999999994</v>
      </c>
      <c r="L50" s="637">
        <v>0.2</v>
      </c>
      <c r="M50" s="636">
        <v>0.7</v>
      </c>
      <c r="N50" s="636">
        <v>0.5</v>
      </c>
      <c r="O50" s="636">
        <v>4</v>
      </c>
      <c r="P50" s="636"/>
      <c r="Q50" s="636"/>
      <c r="R50" s="636"/>
      <c r="S50" s="636">
        <v>12.2</v>
      </c>
      <c r="T50" s="636">
        <v>9.1999999999999993</v>
      </c>
      <c r="U50" s="635"/>
    </row>
    <row r="51" spans="1:21" s="628" customFormat="1" ht="14.45" customHeight="1">
      <c r="B51" s="1279"/>
      <c r="C51" s="1280"/>
      <c r="D51" s="1082"/>
      <c r="E51" s="1083"/>
      <c r="F51" s="1083"/>
      <c r="G51" s="1083"/>
      <c r="H51" s="1083"/>
      <c r="I51" s="1083"/>
      <c r="J51" s="1083"/>
      <c r="K51" s="639">
        <v>78.599999999999994</v>
      </c>
      <c r="L51" s="639">
        <v>0.1</v>
      </c>
      <c r="M51" s="638">
        <v>0.7</v>
      </c>
      <c r="N51" s="638">
        <v>0.5</v>
      </c>
      <c r="O51" s="638">
        <v>3.7</v>
      </c>
      <c r="P51" s="638"/>
      <c r="Q51" s="638"/>
      <c r="R51" s="638"/>
      <c r="S51" s="638">
        <v>10.3</v>
      </c>
      <c r="T51" s="638">
        <v>6</v>
      </c>
      <c r="U51" s="635"/>
    </row>
    <row r="52" spans="1:21" s="238" customFormat="1" ht="14.45" customHeight="1">
      <c r="A52" s="179"/>
      <c r="B52" s="331"/>
      <c r="C52" s="1226" t="s">
        <v>216</v>
      </c>
      <c r="D52" s="1259"/>
      <c r="E52" s="1259"/>
      <c r="F52" s="1259"/>
      <c r="G52" s="1259"/>
      <c r="H52" s="1259"/>
      <c r="I52" s="1259"/>
      <c r="J52" s="332"/>
      <c r="K52" s="239">
        <f>K49-K51</f>
        <v>-78.599999999999994</v>
      </c>
      <c r="L52" s="239">
        <f t="shared" ref="L52:T52" si="3">L49-L51</f>
        <v>-0.1</v>
      </c>
      <c r="M52" s="239">
        <f t="shared" si="3"/>
        <v>-0.7</v>
      </c>
      <c r="N52" s="239">
        <f t="shared" si="3"/>
        <v>-0.5</v>
      </c>
      <c r="O52" s="239">
        <f t="shared" si="3"/>
        <v>-3.7</v>
      </c>
      <c r="P52" s="239">
        <f t="shared" si="3"/>
        <v>0</v>
      </c>
      <c r="Q52" s="239">
        <f t="shared" si="3"/>
        <v>0</v>
      </c>
      <c r="R52" s="239">
        <f t="shared" si="3"/>
        <v>0</v>
      </c>
      <c r="S52" s="239">
        <f t="shared" si="3"/>
        <v>-10.3</v>
      </c>
      <c r="T52" s="239">
        <f t="shared" si="3"/>
        <v>-6</v>
      </c>
      <c r="U52" s="237"/>
    </row>
    <row r="53" spans="1:21" s="238" customFormat="1" ht="37.5" customHeight="1">
      <c r="A53" s="179"/>
      <c r="B53" s="331"/>
      <c r="C53" s="1227"/>
      <c r="D53" s="1227"/>
      <c r="E53" s="1227"/>
      <c r="F53" s="1227"/>
      <c r="G53" s="1227"/>
      <c r="H53" s="1227"/>
      <c r="I53" s="1227"/>
      <c r="J53" s="240" t="s">
        <v>217</v>
      </c>
      <c r="K53" s="241"/>
      <c r="L53" s="241"/>
      <c r="M53" s="241"/>
      <c r="N53" s="241"/>
      <c r="O53" s="241"/>
      <c r="P53" s="241"/>
      <c r="Q53" s="241"/>
      <c r="R53" s="241"/>
      <c r="S53" s="241"/>
      <c r="T53" s="241"/>
      <c r="U53" s="237"/>
    </row>
    <row r="54" spans="1:21" s="671" customFormat="1" ht="5.45" customHeight="1">
      <c r="B54" s="660"/>
      <c r="C54" s="672"/>
      <c r="D54" s="1281"/>
      <c r="E54" s="1281"/>
      <c r="F54" s="1281"/>
      <c r="G54" s="1281"/>
      <c r="H54" s="1281"/>
      <c r="I54" s="1281"/>
      <c r="J54" s="1281"/>
      <c r="K54" s="1281"/>
      <c r="L54" s="1281"/>
      <c r="M54" s="1281"/>
      <c r="N54" s="1281"/>
      <c r="O54" s="1281"/>
      <c r="P54" s="1281"/>
      <c r="Q54" s="1281"/>
      <c r="R54" s="1281"/>
      <c r="S54" s="1281"/>
      <c r="T54" s="1282"/>
    </row>
    <row r="55" spans="1:21" s="671" customFormat="1" ht="110.25" customHeight="1">
      <c r="B55" s="665"/>
      <c r="C55" s="673"/>
      <c r="D55" s="1283"/>
      <c r="E55" s="1283"/>
      <c r="F55" s="1283"/>
      <c r="G55" s="1283"/>
      <c r="H55" s="1283"/>
      <c r="I55" s="1283"/>
      <c r="J55" s="1283"/>
      <c r="K55" s="1283"/>
      <c r="L55" s="1283"/>
      <c r="M55" s="1283"/>
      <c r="N55" s="1283"/>
      <c r="O55" s="1283"/>
      <c r="P55" s="1283"/>
      <c r="Q55" s="1283"/>
      <c r="R55" s="1283"/>
      <c r="S55" s="1283"/>
      <c r="T55" s="1284"/>
    </row>
    <row r="56" spans="1:21" s="671" customFormat="1" ht="5.45" customHeight="1">
      <c r="B56" s="668"/>
      <c r="C56" s="674"/>
      <c r="D56" s="1285"/>
      <c r="E56" s="1285"/>
      <c r="F56" s="1285"/>
      <c r="G56" s="1285"/>
      <c r="H56" s="1285"/>
      <c r="I56" s="1285"/>
      <c r="J56" s="1285"/>
      <c r="K56" s="1285"/>
      <c r="L56" s="1285"/>
      <c r="M56" s="1285"/>
      <c r="N56" s="1285"/>
      <c r="O56" s="1285"/>
      <c r="P56" s="1285"/>
      <c r="Q56" s="1285"/>
      <c r="R56" s="1285"/>
      <c r="S56" s="1285"/>
      <c r="T56" s="1286"/>
    </row>
    <row r="57" spans="1:21" s="627" customFormat="1" ht="12.95" customHeight="1">
      <c r="A57" s="625"/>
      <c r="B57" s="1205" t="s">
        <v>211</v>
      </c>
      <c r="C57" s="1206"/>
      <c r="D57" s="1209" t="s">
        <v>170</v>
      </c>
      <c r="E57" s="1209"/>
      <c r="F57" s="1209"/>
      <c r="G57" s="1209"/>
      <c r="H57" s="1209"/>
      <c r="I57" s="1209"/>
      <c r="J57" s="1209"/>
      <c r="K57" s="1213" t="s">
        <v>977</v>
      </c>
      <c r="L57" s="1214"/>
      <c r="M57" s="1214"/>
      <c r="N57" s="1214"/>
      <c r="O57" s="1214"/>
      <c r="P57" s="1214"/>
      <c r="Q57" s="1214"/>
      <c r="R57" s="1214"/>
      <c r="S57" s="1215"/>
      <c r="T57" s="1216" t="s">
        <v>978</v>
      </c>
      <c r="U57" s="626"/>
    </row>
    <row r="58" spans="1:21" s="628" customFormat="1" ht="12.95" customHeight="1" thickBot="1">
      <c r="B58" s="1207"/>
      <c r="C58" s="1208"/>
      <c r="D58" s="1209"/>
      <c r="E58" s="1209"/>
      <c r="F58" s="1209"/>
      <c r="G58" s="1209"/>
      <c r="H58" s="1209"/>
      <c r="I58" s="1209"/>
      <c r="J58" s="1209"/>
      <c r="K58" s="629" t="s">
        <v>212</v>
      </c>
      <c r="L58" s="629" t="s">
        <v>213</v>
      </c>
      <c r="M58" s="629" t="s">
        <v>175</v>
      </c>
      <c r="N58" s="629" t="s">
        <v>176</v>
      </c>
      <c r="O58" s="629" t="s">
        <v>214</v>
      </c>
      <c r="P58" s="629" t="s">
        <v>177</v>
      </c>
      <c r="Q58" s="629" t="s">
        <v>178</v>
      </c>
      <c r="R58" s="629" t="s">
        <v>201</v>
      </c>
      <c r="S58" s="629" t="s">
        <v>215</v>
      </c>
      <c r="T58" s="1217"/>
      <c r="U58" s="630"/>
    </row>
    <row r="59" spans="1:21" s="628" customFormat="1" ht="14.45" customHeight="1" thickBot="1">
      <c r="B59" s="1275" t="s">
        <v>192</v>
      </c>
      <c r="C59" s="1276"/>
      <c r="D59" s="1040" t="s">
        <v>1079</v>
      </c>
      <c r="E59" s="1041"/>
      <c r="F59" s="1041"/>
      <c r="G59" s="1255"/>
      <c r="H59" s="1255"/>
      <c r="I59" s="1255"/>
      <c r="J59" s="1255"/>
      <c r="K59" s="655"/>
      <c r="L59" s="633"/>
      <c r="M59" s="633"/>
      <c r="N59" s="632"/>
      <c r="O59" s="633"/>
      <c r="P59" s="633"/>
      <c r="Q59" s="632"/>
      <c r="R59" s="632"/>
      <c r="S59" s="632"/>
      <c r="T59" s="634"/>
      <c r="U59" s="635"/>
    </row>
    <row r="60" spans="1:21" s="628" customFormat="1" ht="14.45" customHeight="1">
      <c r="B60" s="1277"/>
      <c r="C60" s="1278"/>
      <c r="D60" s="1256"/>
      <c r="E60" s="1257"/>
      <c r="F60" s="1257"/>
      <c r="G60" s="1257"/>
      <c r="H60" s="1257"/>
      <c r="I60" s="1257"/>
      <c r="J60" s="1257"/>
      <c r="K60" s="637">
        <v>3.9</v>
      </c>
      <c r="L60" s="637">
        <v>8</v>
      </c>
      <c r="M60" s="637">
        <v>24.8</v>
      </c>
      <c r="N60" s="636">
        <v>0.3</v>
      </c>
      <c r="O60" s="637">
        <v>0</v>
      </c>
      <c r="P60" s="637">
        <v>2.7</v>
      </c>
      <c r="Q60" s="636">
        <v>6</v>
      </c>
      <c r="R60" s="636">
        <v>0.7</v>
      </c>
      <c r="S60" s="636">
        <v>22.3</v>
      </c>
      <c r="T60" s="636">
        <v>31.3</v>
      </c>
      <c r="U60" s="635"/>
    </row>
    <row r="61" spans="1:21" s="628" customFormat="1" ht="14.45" customHeight="1">
      <c r="B61" s="1279"/>
      <c r="C61" s="1280"/>
      <c r="D61" s="1082"/>
      <c r="E61" s="1083"/>
      <c r="F61" s="1083"/>
      <c r="G61" s="1083"/>
      <c r="H61" s="1083"/>
      <c r="I61" s="1083"/>
      <c r="J61" s="1083"/>
      <c r="K61" s="639">
        <v>4.5999999999999996</v>
      </c>
      <c r="L61" s="639">
        <v>7.6</v>
      </c>
      <c r="M61" s="639">
        <v>27.8</v>
      </c>
      <c r="N61" s="638">
        <v>0.2</v>
      </c>
      <c r="O61" s="639">
        <v>0</v>
      </c>
      <c r="P61" s="639">
        <v>3</v>
      </c>
      <c r="Q61" s="638">
        <v>7.1</v>
      </c>
      <c r="R61" s="638">
        <v>0.9</v>
      </c>
      <c r="S61" s="638">
        <v>24.8</v>
      </c>
      <c r="T61" s="638">
        <v>24</v>
      </c>
      <c r="U61" s="635"/>
    </row>
    <row r="62" spans="1:21" s="238" customFormat="1" ht="14.45" customHeight="1">
      <c r="A62" s="179"/>
      <c r="B62" s="331"/>
      <c r="C62" s="1226" t="s">
        <v>216</v>
      </c>
      <c r="D62" s="1259"/>
      <c r="E62" s="1259"/>
      <c r="F62" s="1259"/>
      <c r="G62" s="1259"/>
      <c r="H62" s="1259"/>
      <c r="I62" s="1259"/>
      <c r="J62" s="332"/>
      <c r="K62" s="239">
        <f>K59-K61</f>
        <v>-4.5999999999999996</v>
      </c>
      <c r="L62" s="239">
        <f t="shared" ref="L62:T62" si="4">L59-L61</f>
        <v>-7.6</v>
      </c>
      <c r="M62" s="239">
        <f t="shared" si="4"/>
        <v>-27.8</v>
      </c>
      <c r="N62" s="239">
        <f t="shared" si="4"/>
        <v>-0.2</v>
      </c>
      <c r="O62" s="239">
        <f t="shared" si="4"/>
        <v>0</v>
      </c>
      <c r="P62" s="239">
        <f t="shared" si="4"/>
        <v>-3</v>
      </c>
      <c r="Q62" s="239">
        <f t="shared" si="4"/>
        <v>-7.1</v>
      </c>
      <c r="R62" s="239">
        <f t="shared" si="4"/>
        <v>-0.9</v>
      </c>
      <c r="S62" s="239">
        <f t="shared" si="4"/>
        <v>-24.8</v>
      </c>
      <c r="T62" s="239">
        <f t="shared" si="4"/>
        <v>-24</v>
      </c>
      <c r="U62" s="237"/>
    </row>
    <row r="63" spans="1:21" s="238" customFormat="1" ht="37.5" customHeight="1">
      <c r="A63" s="179"/>
      <c r="B63" s="331"/>
      <c r="C63" s="1227"/>
      <c r="D63" s="1227"/>
      <c r="E63" s="1227"/>
      <c r="F63" s="1227"/>
      <c r="G63" s="1227"/>
      <c r="H63" s="1227"/>
      <c r="I63" s="1227"/>
      <c r="J63" s="240" t="s">
        <v>217</v>
      </c>
      <c r="K63" s="241"/>
      <c r="L63" s="241"/>
      <c r="M63" s="241"/>
      <c r="N63" s="241"/>
      <c r="O63" s="241"/>
      <c r="P63" s="241"/>
      <c r="Q63" s="241"/>
      <c r="R63" s="241"/>
      <c r="S63" s="241"/>
      <c r="T63" s="241"/>
      <c r="U63" s="237"/>
    </row>
    <row r="64" spans="1:21" s="671" customFormat="1" ht="5.45" customHeight="1">
      <c r="B64" s="660"/>
      <c r="C64" s="672"/>
      <c r="D64" s="1281"/>
      <c r="E64" s="1281"/>
      <c r="F64" s="1281"/>
      <c r="G64" s="1281"/>
      <c r="H64" s="1281"/>
      <c r="I64" s="1281"/>
      <c r="J64" s="1281"/>
      <c r="K64" s="1281"/>
      <c r="L64" s="1281"/>
      <c r="M64" s="1281"/>
      <c r="N64" s="1281"/>
      <c r="O64" s="1281"/>
      <c r="P64" s="1281"/>
      <c r="Q64" s="1281"/>
      <c r="R64" s="1281"/>
      <c r="S64" s="1281"/>
      <c r="T64" s="1282"/>
    </row>
    <row r="65" spans="1:21" s="671" customFormat="1" ht="387.75" customHeight="1">
      <c r="B65" s="665"/>
      <c r="C65" s="673"/>
      <c r="D65" s="1283"/>
      <c r="E65" s="1283"/>
      <c r="F65" s="1283"/>
      <c r="G65" s="1283"/>
      <c r="H65" s="1283"/>
      <c r="I65" s="1283"/>
      <c r="J65" s="1283"/>
      <c r="K65" s="1283"/>
      <c r="L65" s="1283"/>
      <c r="M65" s="1283"/>
      <c r="N65" s="1283"/>
      <c r="O65" s="1283"/>
      <c r="P65" s="1283"/>
      <c r="Q65" s="1283"/>
      <c r="R65" s="1283"/>
      <c r="S65" s="1283"/>
      <c r="T65" s="1284"/>
    </row>
    <row r="66" spans="1:21" s="671" customFormat="1" ht="5.45" customHeight="1">
      <c r="B66" s="668"/>
      <c r="C66" s="674"/>
      <c r="D66" s="1285"/>
      <c r="E66" s="1285"/>
      <c r="F66" s="1285"/>
      <c r="G66" s="1285"/>
      <c r="H66" s="1285"/>
      <c r="I66" s="1285"/>
      <c r="J66" s="1285"/>
      <c r="K66" s="1285"/>
      <c r="L66" s="1285"/>
      <c r="M66" s="1285"/>
      <c r="N66" s="1285"/>
      <c r="O66" s="1285"/>
      <c r="P66" s="1285"/>
      <c r="Q66" s="1285"/>
      <c r="R66" s="1285"/>
      <c r="S66" s="1285"/>
      <c r="T66" s="1286"/>
    </row>
    <row r="67" spans="1:21" s="627" customFormat="1" ht="12.95" customHeight="1">
      <c r="A67" s="625"/>
      <c r="B67" s="1205" t="s">
        <v>211</v>
      </c>
      <c r="C67" s="1206"/>
      <c r="D67" s="1209" t="s">
        <v>170</v>
      </c>
      <c r="E67" s="1209"/>
      <c r="F67" s="1209"/>
      <c r="G67" s="1209"/>
      <c r="H67" s="1209"/>
      <c r="I67" s="1209"/>
      <c r="J67" s="1209"/>
      <c r="K67" s="1213" t="s">
        <v>977</v>
      </c>
      <c r="L67" s="1214"/>
      <c r="M67" s="1214"/>
      <c r="N67" s="1214"/>
      <c r="O67" s="1214"/>
      <c r="P67" s="1214"/>
      <c r="Q67" s="1214"/>
      <c r="R67" s="1214"/>
      <c r="S67" s="1215"/>
      <c r="T67" s="1216" t="s">
        <v>978</v>
      </c>
      <c r="U67" s="626"/>
    </row>
    <row r="68" spans="1:21" s="628" customFormat="1" ht="12.95" customHeight="1" thickBot="1">
      <c r="B68" s="1207"/>
      <c r="C68" s="1208"/>
      <c r="D68" s="1209"/>
      <c r="E68" s="1209"/>
      <c r="F68" s="1209"/>
      <c r="G68" s="1209"/>
      <c r="H68" s="1209"/>
      <c r="I68" s="1209"/>
      <c r="J68" s="1209"/>
      <c r="K68" s="629" t="s">
        <v>212</v>
      </c>
      <c r="L68" s="629" t="s">
        <v>213</v>
      </c>
      <c r="M68" s="629" t="s">
        <v>175</v>
      </c>
      <c r="N68" s="629" t="s">
        <v>176</v>
      </c>
      <c r="O68" s="629" t="s">
        <v>214</v>
      </c>
      <c r="P68" s="629" t="s">
        <v>177</v>
      </c>
      <c r="Q68" s="629" t="s">
        <v>178</v>
      </c>
      <c r="R68" s="629" t="s">
        <v>201</v>
      </c>
      <c r="S68" s="629" t="s">
        <v>215</v>
      </c>
      <c r="T68" s="1217"/>
      <c r="U68" s="630"/>
    </row>
    <row r="69" spans="1:21" s="628" customFormat="1" ht="14.45" customHeight="1" thickBot="1">
      <c r="B69" s="1275" t="s">
        <v>193</v>
      </c>
      <c r="C69" s="1276"/>
      <c r="D69" s="1040" t="s">
        <v>840</v>
      </c>
      <c r="E69" s="1041"/>
      <c r="F69" s="1041"/>
      <c r="G69" s="1255"/>
      <c r="H69" s="1255"/>
      <c r="I69" s="1255"/>
      <c r="J69" s="1255"/>
      <c r="K69" s="655"/>
      <c r="L69" s="633"/>
      <c r="M69" s="632"/>
      <c r="N69" s="633"/>
      <c r="O69" s="633"/>
      <c r="P69" s="632"/>
      <c r="Q69" s="633"/>
      <c r="R69" s="632"/>
      <c r="S69" s="632"/>
      <c r="T69" s="634"/>
      <c r="U69" s="635"/>
    </row>
    <row r="70" spans="1:21" s="628" customFormat="1" ht="14.45" customHeight="1">
      <c r="B70" s="1277"/>
      <c r="C70" s="1278"/>
      <c r="D70" s="1256"/>
      <c r="E70" s="1257"/>
      <c r="F70" s="1257"/>
      <c r="G70" s="1257"/>
      <c r="H70" s="1257"/>
      <c r="I70" s="1257"/>
      <c r="J70" s="1257"/>
      <c r="K70" s="637">
        <v>52.9</v>
      </c>
      <c r="L70" s="637">
        <v>1.2</v>
      </c>
      <c r="M70" s="636">
        <v>0.2</v>
      </c>
      <c r="N70" s="637">
        <v>3</v>
      </c>
      <c r="O70" s="637">
        <v>0.4</v>
      </c>
      <c r="P70" s="636">
        <v>0.1</v>
      </c>
      <c r="Q70" s="637">
        <v>0.4</v>
      </c>
      <c r="R70" s="636">
        <v>3.1</v>
      </c>
      <c r="S70" s="636">
        <v>12.8</v>
      </c>
      <c r="T70" s="636">
        <v>25.8</v>
      </c>
      <c r="U70" s="635"/>
    </row>
    <row r="71" spans="1:21" s="628" customFormat="1" ht="14.45" customHeight="1">
      <c r="B71" s="1279"/>
      <c r="C71" s="1280"/>
      <c r="D71" s="1082"/>
      <c r="E71" s="1083"/>
      <c r="F71" s="1083"/>
      <c r="G71" s="1083"/>
      <c r="H71" s="1083"/>
      <c r="I71" s="1083"/>
      <c r="J71" s="1083"/>
      <c r="K71" s="639">
        <v>58.8</v>
      </c>
      <c r="L71" s="639">
        <v>1.6</v>
      </c>
      <c r="M71" s="638">
        <v>0.3</v>
      </c>
      <c r="N71" s="639">
        <v>2.5</v>
      </c>
      <c r="O71" s="639">
        <v>0.4</v>
      </c>
      <c r="P71" s="638">
        <v>0.1</v>
      </c>
      <c r="Q71" s="639">
        <v>0.4</v>
      </c>
      <c r="R71" s="638">
        <v>3.3</v>
      </c>
      <c r="S71" s="638">
        <v>13.1</v>
      </c>
      <c r="T71" s="638">
        <v>19.399999999999999</v>
      </c>
      <c r="U71" s="635"/>
    </row>
    <row r="72" spans="1:21" s="238" customFormat="1" ht="14.45" customHeight="1">
      <c r="A72" s="179"/>
      <c r="B72" s="331"/>
      <c r="C72" s="1226" t="s">
        <v>216</v>
      </c>
      <c r="D72" s="1259"/>
      <c r="E72" s="1259"/>
      <c r="F72" s="1259"/>
      <c r="G72" s="1259"/>
      <c r="H72" s="1259"/>
      <c r="I72" s="1259"/>
      <c r="J72" s="332"/>
      <c r="K72" s="239">
        <f>K69-K71</f>
        <v>-58.8</v>
      </c>
      <c r="L72" s="239">
        <f t="shared" ref="L72:T72" si="5">L69-L71</f>
        <v>-1.6</v>
      </c>
      <c r="M72" s="239">
        <f t="shared" si="5"/>
        <v>-0.3</v>
      </c>
      <c r="N72" s="239">
        <f t="shared" si="5"/>
        <v>-2.5</v>
      </c>
      <c r="O72" s="239">
        <f t="shared" si="5"/>
        <v>-0.4</v>
      </c>
      <c r="P72" s="239">
        <f t="shared" si="5"/>
        <v>-0.1</v>
      </c>
      <c r="Q72" s="239">
        <f t="shared" si="5"/>
        <v>-0.4</v>
      </c>
      <c r="R72" s="239">
        <f t="shared" si="5"/>
        <v>-3.3</v>
      </c>
      <c r="S72" s="239">
        <f t="shared" si="5"/>
        <v>-13.1</v>
      </c>
      <c r="T72" s="239">
        <f t="shared" si="5"/>
        <v>-19.399999999999999</v>
      </c>
      <c r="U72" s="237"/>
    </row>
    <row r="73" spans="1:21" s="238" customFormat="1" ht="37.5" customHeight="1">
      <c r="A73" s="179"/>
      <c r="B73" s="331"/>
      <c r="C73" s="1227"/>
      <c r="D73" s="1227"/>
      <c r="E73" s="1227"/>
      <c r="F73" s="1227"/>
      <c r="G73" s="1227"/>
      <c r="H73" s="1227"/>
      <c r="I73" s="1227"/>
      <c r="J73" s="240" t="s">
        <v>217</v>
      </c>
      <c r="K73" s="241"/>
      <c r="L73" s="241"/>
      <c r="M73" s="241"/>
      <c r="N73" s="241"/>
      <c r="O73" s="241"/>
      <c r="P73" s="241"/>
      <c r="Q73" s="241"/>
      <c r="R73" s="241"/>
      <c r="S73" s="241"/>
      <c r="T73" s="241"/>
      <c r="U73" s="237"/>
    </row>
    <row r="74" spans="1:21" s="671" customFormat="1" ht="5.45" customHeight="1">
      <c r="B74" s="660"/>
      <c r="C74" s="672"/>
      <c r="D74" s="1281"/>
      <c r="E74" s="1281"/>
      <c r="F74" s="1281"/>
      <c r="G74" s="1281"/>
      <c r="H74" s="1281"/>
      <c r="I74" s="1281"/>
      <c r="J74" s="1281"/>
      <c r="K74" s="1281"/>
      <c r="L74" s="1281"/>
      <c r="M74" s="1281"/>
      <c r="N74" s="1281"/>
      <c r="O74" s="1281"/>
      <c r="P74" s="1281"/>
      <c r="Q74" s="1281"/>
      <c r="R74" s="1281"/>
      <c r="S74" s="1281"/>
      <c r="T74" s="1282"/>
    </row>
    <row r="75" spans="1:21" s="671" customFormat="1" ht="285" customHeight="1">
      <c r="B75" s="665"/>
      <c r="C75" s="673"/>
      <c r="D75" s="1283"/>
      <c r="E75" s="1283"/>
      <c r="F75" s="1283"/>
      <c r="G75" s="1283"/>
      <c r="H75" s="1283"/>
      <c r="I75" s="1283"/>
      <c r="J75" s="1283"/>
      <c r="K75" s="1283"/>
      <c r="L75" s="1283"/>
      <c r="M75" s="1283"/>
      <c r="N75" s="1283"/>
      <c r="O75" s="1283"/>
      <c r="P75" s="1283"/>
      <c r="Q75" s="1283"/>
      <c r="R75" s="1283"/>
      <c r="S75" s="1283"/>
      <c r="T75" s="1284"/>
    </row>
    <row r="76" spans="1:21" s="671" customFormat="1" ht="5.45" customHeight="1">
      <c r="B76" s="668"/>
      <c r="C76" s="674"/>
      <c r="D76" s="1285"/>
      <c r="E76" s="1285"/>
      <c r="F76" s="1285"/>
      <c r="G76" s="1285"/>
      <c r="H76" s="1285"/>
      <c r="I76" s="1285"/>
      <c r="J76" s="1285"/>
      <c r="K76" s="1285"/>
      <c r="L76" s="1285"/>
      <c r="M76" s="1285"/>
      <c r="N76" s="1285"/>
      <c r="O76" s="1285"/>
      <c r="P76" s="1285"/>
      <c r="Q76" s="1285"/>
      <c r="R76" s="1285"/>
      <c r="S76" s="1285"/>
      <c r="T76" s="1286"/>
    </row>
    <row r="77" spans="1:21" s="627" customFormat="1" ht="12.95" customHeight="1">
      <c r="A77" s="625"/>
      <c r="B77" s="1205" t="s">
        <v>211</v>
      </c>
      <c r="C77" s="1206"/>
      <c r="D77" s="1209" t="s">
        <v>170</v>
      </c>
      <c r="E77" s="1209"/>
      <c r="F77" s="1209"/>
      <c r="G77" s="1209"/>
      <c r="H77" s="1209"/>
      <c r="I77" s="1209"/>
      <c r="J77" s="1209"/>
      <c r="K77" s="1213" t="s">
        <v>977</v>
      </c>
      <c r="L77" s="1214"/>
      <c r="M77" s="1214"/>
      <c r="N77" s="1214"/>
      <c r="O77" s="1214"/>
      <c r="P77" s="1214"/>
      <c r="Q77" s="1214"/>
      <c r="R77" s="1214"/>
      <c r="S77" s="1215"/>
      <c r="T77" s="1216" t="s">
        <v>978</v>
      </c>
      <c r="U77" s="626"/>
    </row>
    <row r="78" spans="1:21" s="628" customFormat="1" ht="12.95" customHeight="1" thickBot="1">
      <c r="B78" s="1207"/>
      <c r="C78" s="1208"/>
      <c r="D78" s="1209"/>
      <c r="E78" s="1209"/>
      <c r="F78" s="1209"/>
      <c r="G78" s="1209"/>
      <c r="H78" s="1209"/>
      <c r="I78" s="1209"/>
      <c r="J78" s="1209"/>
      <c r="K78" s="629" t="s">
        <v>212</v>
      </c>
      <c r="L78" s="629" t="s">
        <v>213</v>
      </c>
      <c r="M78" s="629" t="s">
        <v>175</v>
      </c>
      <c r="N78" s="629" t="s">
        <v>176</v>
      </c>
      <c r="O78" s="629" t="s">
        <v>214</v>
      </c>
      <c r="P78" s="629" t="s">
        <v>177</v>
      </c>
      <c r="Q78" s="629" t="s">
        <v>178</v>
      </c>
      <c r="R78" s="629" t="s">
        <v>201</v>
      </c>
      <c r="S78" s="629" t="s">
        <v>215</v>
      </c>
      <c r="T78" s="1217"/>
      <c r="U78" s="630"/>
    </row>
    <row r="79" spans="1:21" s="628" customFormat="1" ht="14.45" customHeight="1" thickBot="1">
      <c r="B79" s="1275" t="s">
        <v>202</v>
      </c>
      <c r="C79" s="1276"/>
      <c r="D79" s="1287" t="s">
        <v>1080</v>
      </c>
      <c r="E79" s="1041"/>
      <c r="F79" s="1041"/>
      <c r="G79" s="1255"/>
      <c r="H79" s="1255"/>
      <c r="I79" s="1255"/>
      <c r="J79" s="1255"/>
      <c r="K79" s="655"/>
      <c r="L79" s="632"/>
      <c r="M79" s="632"/>
      <c r="N79" s="632"/>
      <c r="O79" s="632"/>
      <c r="P79" s="632"/>
      <c r="Q79" s="632"/>
      <c r="R79" s="632"/>
      <c r="S79" s="632"/>
      <c r="T79" s="634"/>
      <c r="U79" s="635"/>
    </row>
    <row r="80" spans="1:21" s="628" customFormat="1" ht="14.45" customHeight="1">
      <c r="B80" s="1277"/>
      <c r="C80" s="1278"/>
      <c r="D80" s="1288"/>
      <c r="E80" s="1288"/>
      <c r="F80" s="1288"/>
      <c r="G80" s="1288"/>
      <c r="H80" s="1288"/>
      <c r="I80" s="1288"/>
      <c r="J80" s="1288"/>
      <c r="K80" s="637">
        <v>38.700000000000003</v>
      </c>
      <c r="L80" s="636">
        <v>5.0999999999999996</v>
      </c>
      <c r="M80" s="636">
        <v>21.3</v>
      </c>
      <c r="N80" s="636">
        <v>9.3000000000000007</v>
      </c>
      <c r="O80" s="636">
        <v>3.2</v>
      </c>
      <c r="P80" s="636"/>
      <c r="Q80" s="636"/>
      <c r="R80" s="636"/>
      <c r="S80" s="636">
        <v>10.7</v>
      </c>
      <c r="T80" s="636">
        <v>11.8</v>
      </c>
      <c r="U80" s="635"/>
    </row>
    <row r="81" spans="1:21" s="628" customFormat="1" ht="14.45" customHeight="1">
      <c r="B81" s="1279"/>
      <c r="C81" s="1280"/>
      <c r="D81" s="1288"/>
      <c r="E81" s="1288"/>
      <c r="F81" s="1288"/>
      <c r="G81" s="1288"/>
      <c r="H81" s="1288"/>
      <c r="I81" s="1288"/>
      <c r="J81" s="1288"/>
      <c r="K81" s="639">
        <v>42.6</v>
      </c>
      <c r="L81" s="638">
        <v>4.5</v>
      </c>
      <c r="M81" s="638">
        <v>21.3</v>
      </c>
      <c r="N81" s="638">
        <v>9.9</v>
      </c>
      <c r="O81" s="638">
        <v>3.1</v>
      </c>
      <c r="P81" s="638"/>
      <c r="Q81" s="638"/>
      <c r="R81" s="638"/>
      <c r="S81" s="638">
        <v>9.9</v>
      </c>
      <c r="T81" s="638">
        <v>8.6999999999999993</v>
      </c>
      <c r="U81" s="635"/>
    </row>
    <row r="82" spans="1:21" s="238" customFormat="1" ht="14.45" customHeight="1">
      <c r="A82" s="179"/>
      <c r="B82" s="331"/>
      <c r="C82" s="1226" t="s">
        <v>216</v>
      </c>
      <c r="D82" s="1259"/>
      <c r="E82" s="1259"/>
      <c r="F82" s="1259"/>
      <c r="G82" s="1259"/>
      <c r="H82" s="1259"/>
      <c r="I82" s="1259"/>
      <c r="J82" s="332"/>
      <c r="K82" s="239">
        <f>K79-K81</f>
        <v>-42.6</v>
      </c>
      <c r="L82" s="239">
        <f t="shared" ref="L82:T82" si="6">L79-L81</f>
        <v>-4.5</v>
      </c>
      <c r="M82" s="239">
        <f t="shared" si="6"/>
        <v>-21.3</v>
      </c>
      <c r="N82" s="239">
        <f t="shared" si="6"/>
        <v>-9.9</v>
      </c>
      <c r="O82" s="239">
        <f t="shared" si="6"/>
        <v>-3.1</v>
      </c>
      <c r="P82" s="239">
        <f t="shared" si="6"/>
        <v>0</v>
      </c>
      <c r="Q82" s="239">
        <f t="shared" si="6"/>
        <v>0</v>
      </c>
      <c r="R82" s="239">
        <f t="shared" si="6"/>
        <v>0</v>
      </c>
      <c r="S82" s="239">
        <f t="shared" si="6"/>
        <v>-9.9</v>
      </c>
      <c r="T82" s="239">
        <f t="shared" si="6"/>
        <v>-8.6999999999999993</v>
      </c>
      <c r="U82" s="237"/>
    </row>
    <row r="83" spans="1:21" s="238" customFormat="1" ht="37.5" customHeight="1">
      <c r="A83" s="179"/>
      <c r="B83" s="331"/>
      <c r="C83" s="1227"/>
      <c r="D83" s="1227"/>
      <c r="E83" s="1227"/>
      <c r="F83" s="1227"/>
      <c r="G83" s="1227"/>
      <c r="H83" s="1227"/>
      <c r="I83" s="1227"/>
      <c r="J83" s="240" t="s">
        <v>217</v>
      </c>
      <c r="K83" s="241"/>
      <c r="L83" s="241"/>
      <c r="M83" s="241"/>
      <c r="N83" s="241"/>
      <c r="O83" s="241"/>
      <c r="P83" s="241"/>
      <c r="Q83" s="241"/>
      <c r="R83" s="241"/>
      <c r="S83" s="241"/>
      <c r="T83" s="241"/>
      <c r="U83" s="237"/>
    </row>
    <row r="84" spans="1:21" s="671" customFormat="1" ht="5.45" customHeight="1">
      <c r="B84" s="660"/>
      <c r="C84" s="672"/>
      <c r="D84" s="1281"/>
      <c r="E84" s="1281"/>
      <c r="F84" s="1281"/>
      <c r="G84" s="1281"/>
      <c r="H84" s="1281"/>
      <c r="I84" s="1281"/>
      <c r="J84" s="1281"/>
      <c r="K84" s="1281"/>
      <c r="L84" s="1281"/>
      <c r="M84" s="1281"/>
      <c r="N84" s="1281"/>
      <c r="O84" s="1281"/>
      <c r="P84" s="1281"/>
      <c r="Q84" s="1281"/>
      <c r="R84" s="1281"/>
      <c r="S84" s="1281"/>
      <c r="T84" s="1282"/>
    </row>
    <row r="85" spans="1:21" s="671" customFormat="1" ht="110.25" customHeight="1">
      <c r="B85" s="665"/>
      <c r="C85" s="673"/>
      <c r="D85" s="1283"/>
      <c r="E85" s="1283"/>
      <c r="F85" s="1283"/>
      <c r="G85" s="1283"/>
      <c r="H85" s="1283"/>
      <c r="I85" s="1283"/>
      <c r="J85" s="1283"/>
      <c r="K85" s="1283"/>
      <c r="L85" s="1283"/>
      <c r="M85" s="1283"/>
      <c r="N85" s="1283"/>
      <c r="O85" s="1283"/>
      <c r="P85" s="1283"/>
      <c r="Q85" s="1283"/>
      <c r="R85" s="1283"/>
      <c r="S85" s="1283"/>
      <c r="T85" s="1284"/>
    </row>
    <row r="86" spans="1:21" s="671" customFormat="1" ht="5.45" customHeight="1">
      <c r="B86" s="668"/>
      <c r="C86" s="674"/>
      <c r="D86" s="1285"/>
      <c r="E86" s="1285"/>
      <c r="F86" s="1285"/>
      <c r="G86" s="1285"/>
      <c r="H86" s="1285"/>
      <c r="I86" s="1285"/>
      <c r="J86" s="1285"/>
      <c r="K86" s="1285"/>
      <c r="L86" s="1285"/>
      <c r="M86" s="1285"/>
      <c r="N86" s="1285"/>
      <c r="O86" s="1285"/>
      <c r="P86" s="1285"/>
      <c r="Q86" s="1285"/>
      <c r="R86" s="1285"/>
      <c r="S86" s="1285"/>
      <c r="T86" s="1286"/>
    </row>
    <row r="87" spans="1:21" s="627" customFormat="1" ht="12.95" customHeight="1">
      <c r="A87" s="625"/>
      <c r="B87" s="1205" t="s">
        <v>211</v>
      </c>
      <c r="C87" s="1206"/>
      <c r="D87" s="1209" t="s">
        <v>170</v>
      </c>
      <c r="E87" s="1209"/>
      <c r="F87" s="1209"/>
      <c r="G87" s="1209"/>
      <c r="H87" s="1209"/>
      <c r="I87" s="1209"/>
      <c r="J87" s="1209"/>
      <c r="K87" s="1213" t="s">
        <v>977</v>
      </c>
      <c r="L87" s="1214"/>
      <c r="M87" s="1214"/>
      <c r="N87" s="1214"/>
      <c r="O87" s="1214"/>
      <c r="P87" s="1214"/>
      <c r="Q87" s="1214"/>
      <c r="R87" s="1214"/>
      <c r="S87" s="1215"/>
      <c r="T87" s="1216" t="s">
        <v>978</v>
      </c>
      <c r="U87" s="626"/>
    </row>
    <row r="88" spans="1:21" s="628" customFormat="1" ht="12.95" customHeight="1" thickBot="1">
      <c r="B88" s="1207"/>
      <c r="C88" s="1208"/>
      <c r="D88" s="1209"/>
      <c r="E88" s="1209"/>
      <c r="F88" s="1209"/>
      <c r="G88" s="1209"/>
      <c r="H88" s="1209"/>
      <c r="I88" s="1209"/>
      <c r="J88" s="1209"/>
      <c r="K88" s="629" t="s">
        <v>212</v>
      </c>
      <c r="L88" s="629" t="s">
        <v>213</v>
      </c>
      <c r="M88" s="629" t="s">
        <v>175</v>
      </c>
      <c r="N88" s="629" t="s">
        <v>176</v>
      </c>
      <c r="O88" s="629" t="s">
        <v>214</v>
      </c>
      <c r="P88" s="629" t="s">
        <v>177</v>
      </c>
      <c r="Q88" s="629" t="s">
        <v>178</v>
      </c>
      <c r="R88" s="629" t="s">
        <v>201</v>
      </c>
      <c r="S88" s="629" t="s">
        <v>215</v>
      </c>
      <c r="T88" s="1217"/>
      <c r="U88" s="630"/>
    </row>
    <row r="89" spans="1:21" s="628" customFormat="1" ht="14.45" customHeight="1" thickBot="1">
      <c r="B89" s="1275" t="s">
        <v>203</v>
      </c>
      <c r="C89" s="1276"/>
      <c r="D89" s="1040" t="s">
        <v>845</v>
      </c>
      <c r="E89" s="1041"/>
      <c r="F89" s="1041"/>
      <c r="G89" s="1255"/>
      <c r="H89" s="1255"/>
      <c r="I89" s="1255"/>
      <c r="J89" s="1255"/>
      <c r="K89" s="655"/>
      <c r="L89" s="633"/>
      <c r="M89" s="633"/>
      <c r="N89" s="633"/>
      <c r="O89" s="633"/>
      <c r="P89" s="632"/>
      <c r="Q89" s="632"/>
      <c r="R89" s="632"/>
      <c r="S89" s="632"/>
      <c r="T89" s="634"/>
      <c r="U89" s="635"/>
    </row>
    <row r="90" spans="1:21" s="628" customFormat="1" ht="14.45" customHeight="1">
      <c r="B90" s="1277"/>
      <c r="C90" s="1278"/>
      <c r="D90" s="1256"/>
      <c r="E90" s="1257"/>
      <c r="F90" s="1257"/>
      <c r="G90" s="1257"/>
      <c r="H90" s="1257"/>
      <c r="I90" s="1257"/>
      <c r="J90" s="1257"/>
      <c r="K90" s="637">
        <v>4.9000000000000004</v>
      </c>
      <c r="L90" s="637">
        <v>0.9</v>
      </c>
      <c r="M90" s="637">
        <v>6.2</v>
      </c>
      <c r="N90" s="637">
        <v>6.8</v>
      </c>
      <c r="O90" s="637">
        <v>0</v>
      </c>
      <c r="P90" s="636">
        <v>0.4</v>
      </c>
      <c r="Q90" s="636">
        <v>0.8</v>
      </c>
      <c r="R90" s="636">
        <v>15.7</v>
      </c>
      <c r="S90" s="636">
        <v>10.5</v>
      </c>
      <c r="T90" s="636">
        <v>53.8</v>
      </c>
      <c r="U90" s="635"/>
    </row>
    <row r="91" spans="1:21" s="628" customFormat="1" ht="14.45" customHeight="1">
      <c r="B91" s="1279"/>
      <c r="C91" s="1280"/>
      <c r="D91" s="1082"/>
      <c r="E91" s="1083"/>
      <c r="F91" s="1083"/>
      <c r="G91" s="1083"/>
      <c r="H91" s="1083"/>
      <c r="I91" s="1083"/>
      <c r="J91" s="1083"/>
      <c r="K91" s="639">
        <v>5.5</v>
      </c>
      <c r="L91" s="639">
        <v>0.7</v>
      </c>
      <c r="M91" s="639">
        <v>6.8</v>
      </c>
      <c r="N91" s="639">
        <v>8.1999999999999993</v>
      </c>
      <c r="O91" s="639">
        <v>0</v>
      </c>
      <c r="P91" s="638">
        <v>0.4</v>
      </c>
      <c r="Q91" s="638">
        <v>1</v>
      </c>
      <c r="R91" s="638">
        <v>17.399999999999999</v>
      </c>
      <c r="S91" s="638">
        <v>11.8</v>
      </c>
      <c r="T91" s="638">
        <v>48.2</v>
      </c>
      <c r="U91" s="635"/>
    </row>
    <row r="92" spans="1:21" s="238" customFormat="1" ht="14.45" customHeight="1">
      <c r="A92" s="179"/>
      <c r="B92" s="331"/>
      <c r="C92" s="1226" t="s">
        <v>216</v>
      </c>
      <c r="D92" s="1259"/>
      <c r="E92" s="1259"/>
      <c r="F92" s="1259"/>
      <c r="G92" s="1259"/>
      <c r="H92" s="1259"/>
      <c r="I92" s="1259"/>
      <c r="J92" s="332"/>
      <c r="K92" s="239">
        <f>K89-K91</f>
        <v>-5.5</v>
      </c>
      <c r="L92" s="239">
        <f t="shared" ref="L92:T92" si="7">L89-L91</f>
        <v>-0.7</v>
      </c>
      <c r="M92" s="239">
        <f t="shared" si="7"/>
        <v>-6.8</v>
      </c>
      <c r="N92" s="239">
        <f t="shared" si="7"/>
        <v>-8.1999999999999993</v>
      </c>
      <c r="O92" s="239">
        <f t="shared" si="7"/>
        <v>0</v>
      </c>
      <c r="P92" s="239">
        <f t="shared" si="7"/>
        <v>-0.4</v>
      </c>
      <c r="Q92" s="239">
        <f t="shared" si="7"/>
        <v>-1</v>
      </c>
      <c r="R92" s="239">
        <f t="shared" si="7"/>
        <v>-17.399999999999999</v>
      </c>
      <c r="S92" s="239">
        <f t="shared" si="7"/>
        <v>-11.8</v>
      </c>
      <c r="T92" s="239">
        <f t="shared" si="7"/>
        <v>-48.2</v>
      </c>
      <c r="U92" s="237"/>
    </row>
    <row r="93" spans="1:21" s="238" customFormat="1" ht="37.5" customHeight="1">
      <c r="A93" s="179"/>
      <c r="B93" s="331"/>
      <c r="C93" s="1227"/>
      <c r="D93" s="1227"/>
      <c r="E93" s="1227"/>
      <c r="F93" s="1227"/>
      <c r="G93" s="1227"/>
      <c r="H93" s="1227"/>
      <c r="I93" s="1227"/>
      <c r="J93" s="240" t="s">
        <v>217</v>
      </c>
      <c r="K93" s="241"/>
      <c r="L93" s="241"/>
      <c r="M93" s="241"/>
      <c r="N93" s="241"/>
      <c r="O93" s="241"/>
      <c r="P93" s="241"/>
      <c r="Q93" s="241"/>
      <c r="R93" s="241"/>
      <c r="S93" s="241"/>
      <c r="T93" s="241"/>
      <c r="U93" s="237"/>
    </row>
    <row r="94" spans="1:21" s="671" customFormat="1" ht="5.45" customHeight="1">
      <c r="B94" s="660"/>
      <c r="C94" s="672"/>
      <c r="D94" s="1281"/>
      <c r="E94" s="1281"/>
      <c r="F94" s="1281"/>
      <c r="G94" s="1281"/>
      <c r="H94" s="1281"/>
      <c r="I94" s="1281"/>
      <c r="J94" s="1281"/>
      <c r="K94" s="1281"/>
      <c r="L94" s="1281"/>
      <c r="M94" s="1281"/>
      <c r="N94" s="1281"/>
      <c r="O94" s="1281"/>
      <c r="P94" s="1281"/>
      <c r="Q94" s="1281"/>
      <c r="R94" s="1281"/>
      <c r="S94" s="1281"/>
      <c r="T94" s="1282"/>
    </row>
    <row r="95" spans="1:21" s="671" customFormat="1" ht="220.35" customHeight="1">
      <c r="B95" s="665"/>
      <c r="C95" s="673"/>
      <c r="D95" s="1283"/>
      <c r="E95" s="1283"/>
      <c r="F95" s="1283"/>
      <c r="G95" s="1283"/>
      <c r="H95" s="1283"/>
      <c r="I95" s="1283"/>
      <c r="J95" s="1283"/>
      <c r="K95" s="1283"/>
      <c r="L95" s="1283"/>
      <c r="M95" s="1283"/>
      <c r="N95" s="1283"/>
      <c r="O95" s="1283"/>
      <c r="P95" s="1283"/>
      <c r="Q95" s="1283"/>
      <c r="R95" s="1283"/>
      <c r="S95" s="1283"/>
      <c r="T95" s="1284"/>
    </row>
    <row r="96" spans="1:21" s="671" customFormat="1" ht="5.45" customHeight="1">
      <c r="B96" s="668"/>
      <c r="C96" s="674"/>
      <c r="D96" s="1285"/>
      <c r="E96" s="1285"/>
      <c r="F96" s="1285"/>
      <c r="G96" s="1285"/>
      <c r="H96" s="1285"/>
      <c r="I96" s="1285"/>
      <c r="J96" s="1285"/>
      <c r="K96" s="1285"/>
      <c r="L96" s="1285"/>
      <c r="M96" s="1285"/>
      <c r="N96" s="1285"/>
      <c r="O96" s="1285"/>
      <c r="P96" s="1285"/>
      <c r="Q96" s="1285"/>
      <c r="R96" s="1285"/>
      <c r="S96" s="1285"/>
      <c r="T96" s="1286"/>
    </row>
    <row r="97" spans="1:21" s="627" customFormat="1" ht="12.95" customHeight="1">
      <c r="A97" s="625"/>
      <c r="B97" s="1205" t="s">
        <v>211</v>
      </c>
      <c r="C97" s="1206"/>
      <c r="D97" s="1209" t="s">
        <v>170</v>
      </c>
      <c r="E97" s="1209"/>
      <c r="F97" s="1209"/>
      <c r="G97" s="1209"/>
      <c r="H97" s="1209"/>
      <c r="I97" s="1209"/>
      <c r="J97" s="1209"/>
      <c r="K97" s="1213" t="s">
        <v>977</v>
      </c>
      <c r="L97" s="1214"/>
      <c r="M97" s="1214"/>
      <c r="N97" s="1214"/>
      <c r="O97" s="1214"/>
      <c r="P97" s="1214"/>
      <c r="Q97" s="1214"/>
      <c r="R97" s="1214"/>
      <c r="S97" s="1215"/>
      <c r="T97" s="1216" t="s">
        <v>978</v>
      </c>
      <c r="U97" s="626"/>
    </row>
    <row r="98" spans="1:21" s="628" customFormat="1" ht="12.95" customHeight="1" thickBot="1">
      <c r="B98" s="1207"/>
      <c r="C98" s="1208"/>
      <c r="D98" s="1209"/>
      <c r="E98" s="1209"/>
      <c r="F98" s="1209"/>
      <c r="G98" s="1209"/>
      <c r="H98" s="1209"/>
      <c r="I98" s="1209"/>
      <c r="J98" s="1209"/>
      <c r="K98" s="629" t="s">
        <v>212</v>
      </c>
      <c r="L98" s="629" t="s">
        <v>213</v>
      </c>
      <c r="M98" s="629" t="s">
        <v>175</v>
      </c>
      <c r="N98" s="629" t="s">
        <v>176</v>
      </c>
      <c r="O98" s="629" t="s">
        <v>214</v>
      </c>
      <c r="P98" s="629" t="s">
        <v>177</v>
      </c>
      <c r="Q98" s="629" t="s">
        <v>178</v>
      </c>
      <c r="R98" s="629" t="s">
        <v>201</v>
      </c>
      <c r="S98" s="629" t="s">
        <v>215</v>
      </c>
      <c r="T98" s="1217"/>
      <c r="U98" s="630"/>
    </row>
    <row r="99" spans="1:21" s="628" customFormat="1" ht="14.45" customHeight="1" thickBot="1">
      <c r="B99" s="1275" t="s">
        <v>195</v>
      </c>
      <c r="C99" s="1276"/>
      <c r="D99" s="1040" t="s">
        <v>847</v>
      </c>
      <c r="E99" s="1041"/>
      <c r="F99" s="1041"/>
      <c r="G99" s="1255"/>
      <c r="H99" s="1255"/>
      <c r="I99" s="1255"/>
      <c r="J99" s="1255"/>
      <c r="K99" s="655"/>
      <c r="L99" s="632"/>
      <c r="M99" s="632"/>
      <c r="N99" s="632"/>
      <c r="O99" s="632"/>
      <c r="P99" s="632"/>
      <c r="Q99" s="632"/>
      <c r="R99" s="632"/>
      <c r="S99" s="632"/>
      <c r="T99" s="634"/>
      <c r="U99" s="635"/>
    </row>
    <row r="100" spans="1:21" s="628" customFormat="1" ht="14.45" customHeight="1">
      <c r="B100" s="1277"/>
      <c r="C100" s="1278"/>
      <c r="D100" s="1256"/>
      <c r="E100" s="1257"/>
      <c r="F100" s="1257"/>
      <c r="G100" s="1257"/>
      <c r="H100" s="1257"/>
      <c r="I100" s="1257"/>
      <c r="J100" s="1257"/>
      <c r="K100" s="637">
        <v>39.1</v>
      </c>
      <c r="L100" s="636">
        <v>13.5</v>
      </c>
      <c r="M100" s="636">
        <v>24.9</v>
      </c>
      <c r="N100" s="636">
        <v>20.8</v>
      </c>
      <c r="O100" s="636"/>
      <c r="P100" s="636"/>
      <c r="Q100" s="636"/>
      <c r="R100" s="636"/>
      <c r="S100" s="636">
        <v>0.1</v>
      </c>
      <c r="T100" s="636">
        <v>1.6</v>
      </c>
      <c r="U100" s="635"/>
    </row>
    <row r="101" spans="1:21" s="628" customFormat="1" ht="14.45" customHeight="1">
      <c r="B101" s="1279"/>
      <c r="C101" s="1280"/>
      <c r="D101" s="1082"/>
      <c r="E101" s="1083"/>
      <c r="F101" s="1083"/>
      <c r="G101" s="1083"/>
      <c r="H101" s="1083"/>
      <c r="I101" s="1083"/>
      <c r="J101" s="1083"/>
      <c r="K101" s="639">
        <v>42.5</v>
      </c>
      <c r="L101" s="638">
        <v>13.4</v>
      </c>
      <c r="M101" s="638">
        <v>22.8</v>
      </c>
      <c r="N101" s="638">
        <v>20.100000000000001</v>
      </c>
      <c r="O101" s="638"/>
      <c r="P101" s="638"/>
      <c r="Q101" s="638"/>
      <c r="R101" s="638"/>
      <c r="S101" s="638">
        <v>0</v>
      </c>
      <c r="T101" s="638">
        <v>1.2</v>
      </c>
      <c r="U101" s="635"/>
    </row>
    <row r="102" spans="1:21" s="238" customFormat="1" ht="14.45" customHeight="1">
      <c r="A102" s="179"/>
      <c r="B102" s="331"/>
      <c r="C102" s="1226" t="s">
        <v>216</v>
      </c>
      <c r="D102" s="1259"/>
      <c r="E102" s="1259"/>
      <c r="F102" s="1259"/>
      <c r="G102" s="1259"/>
      <c r="H102" s="1259"/>
      <c r="I102" s="1259"/>
      <c r="J102" s="332"/>
      <c r="K102" s="239">
        <f>K99-K101</f>
        <v>-42.5</v>
      </c>
      <c r="L102" s="239">
        <f t="shared" ref="L102:T102" si="8">L99-L101</f>
        <v>-13.4</v>
      </c>
      <c r="M102" s="239">
        <f t="shared" si="8"/>
        <v>-22.8</v>
      </c>
      <c r="N102" s="239">
        <f t="shared" si="8"/>
        <v>-20.100000000000001</v>
      </c>
      <c r="O102" s="239">
        <f t="shared" si="8"/>
        <v>0</v>
      </c>
      <c r="P102" s="239">
        <f t="shared" si="8"/>
        <v>0</v>
      </c>
      <c r="Q102" s="239">
        <f t="shared" si="8"/>
        <v>0</v>
      </c>
      <c r="R102" s="239">
        <f t="shared" si="8"/>
        <v>0</v>
      </c>
      <c r="S102" s="239">
        <f t="shared" si="8"/>
        <v>0</v>
      </c>
      <c r="T102" s="239">
        <f t="shared" si="8"/>
        <v>-1.2</v>
      </c>
      <c r="U102" s="237"/>
    </row>
    <row r="103" spans="1:21" s="238" customFormat="1" ht="37.5" customHeight="1">
      <c r="A103" s="179"/>
      <c r="B103" s="331"/>
      <c r="C103" s="1227"/>
      <c r="D103" s="1227"/>
      <c r="E103" s="1227"/>
      <c r="F103" s="1227"/>
      <c r="G103" s="1227"/>
      <c r="H103" s="1227"/>
      <c r="I103" s="1227"/>
      <c r="J103" s="240" t="s">
        <v>217</v>
      </c>
      <c r="K103" s="241"/>
      <c r="L103" s="241"/>
      <c r="M103" s="241"/>
      <c r="N103" s="241"/>
      <c r="O103" s="241"/>
      <c r="P103" s="241"/>
      <c r="Q103" s="241"/>
      <c r="R103" s="241"/>
      <c r="S103" s="241"/>
      <c r="T103" s="241"/>
      <c r="U103" s="237"/>
    </row>
    <row r="104" spans="1:21" s="671" customFormat="1" ht="5.45" customHeight="1">
      <c r="B104" s="660"/>
      <c r="C104" s="672"/>
      <c r="D104" s="1281"/>
      <c r="E104" s="1281"/>
      <c r="F104" s="1281"/>
      <c r="G104" s="1281"/>
      <c r="H104" s="1281"/>
      <c r="I104" s="1281"/>
      <c r="J104" s="1281"/>
      <c r="K104" s="1281"/>
      <c r="L104" s="1281"/>
      <c r="M104" s="1281"/>
      <c r="N104" s="1281"/>
      <c r="O104" s="1281"/>
      <c r="P104" s="1281"/>
      <c r="Q104" s="1281"/>
      <c r="R104" s="1281"/>
      <c r="S104" s="1281"/>
      <c r="T104" s="1282"/>
    </row>
    <row r="105" spans="1:21" s="671" customFormat="1" ht="95.25" customHeight="1">
      <c r="B105" s="665"/>
      <c r="C105" s="673"/>
      <c r="D105" s="1283"/>
      <c r="E105" s="1283"/>
      <c r="F105" s="1283"/>
      <c r="G105" s="1283"/>
      <c r="H105" s="1283"/>
      <c r="I105" s="1283"/>
      <c r="J105" s="1283"/>
      <c r="K105" s="1283"/>
      <c r="L105" s="1283"/>
      <c r="M105" s="1283"/>
      <c r="N105" s="1283"/>
      <c r="O105" s="1283"/>
      <c r="P105" s="1283"/>
      <c r="Q105" s="1283"/>
      <c r="R105" s="1283"/>
      <c r="S105" s="1283"/>
      <c r="T105" s="1284"/>
    </row>
    <row r="106" spans="1:21" s="671" customFormat="1" ht="5.45" customHeight="1">
      <c r="B106" s="668"/>
      <c r="C106" s="674"/>
      <c r="D106" s="1285"/>
      <c r="E106" s="1285"/>
      <c r="F106" s="1285"/>
      <c r="G106" s="1285"/>
      <c r="H106" s="1285"/>
      <c r="I106" s="1285"/>
      <c r="J106" s="1285"/>
      <c r="K106" s="1285"/>
      <c r="L106" s="1285"/>
      <c r="M106" s="1285"/>
      <c r="N106" s="1285"/>
      <c r="O106" s="1285"/>
      <c r="P106" s="1285"/>
      <c r="Q106" s="1285"/>
      <c r="R106" s="1285"/>
      <c r="S106" s="1285"/>
      <c r="T106" s="1286"/>
    </row>
    <row r="107" spans="1:21" s="627" customFormat="1" ht="12.95" customHeight="1">
      <c r="A107" s="625"/>
      <c r="B107" s="1205" t="s">
        <v>211</v>
      </c>
      <c r="C107" s="1206"/>
      <c r="D107" s="1209" t="s">
        <v>170</v>
      </c>
      <c r="E107" s="1209"/>
      <c r="F107" s="1209"/>
      <c r="G107" s="1209"/>
      <c r="H107" s="1209"/>
      <c r="I107" s="1209"/>
      <c r="J107" s="1209"/>
      <c r="K107" s="1213" t="s">
        <v>977</v>
      </c>
      <c r="L107" s="1214"/>
      <c r="M107" s="1214"/>
      <c r="N107" s="1214"/>
      <c r="O107" s="1214"/>
      <c r="P107" s="1214"/>
      <c r="Q107" s="1214"/>
      <c r="R107" s="1214"/>
      <c r="S107" s="1215"/>
      <c r="T107" s="1216" t="s">
        <v>978</v>
      </c>
      <c r="U107" s="626"/>
    </row>
    <row r="108" spans="1:21" s="628" customFormat="1" ht="12.95" customHeight="1" thickBot="1">
      <c r="B108" s="1207"/>
      <c r="C108" s="1208"/>
      <c r="D108" s="1209"/>
      <c r="E108" s="1209"/>
      <c r="F108" s="1209"/>
      <c r="G108" s="1209"/>
      <c r="H108" s="1209"/>
      <c r="I108" s="1209"/>
      <c r="J108" s="1209"/>
      <c r="K108" s="629" t="s">
        <v>212</v>
      </c>
      <c r="L108" s="629" t="s">
        <v>213</v>
      </c>
      <c r="M108" s="629" t="s">
        <v>175</v>
      </c>
      <c r="N108" s="629" t="s">
        <v>176</v>
      </c>
      <c r="O108" s="629" t="s">
        <v>214</v>
      </c>
      <c r="P108" s="629" t="s">
        <v>177</v>
      </c>
      <c r="Q108" s="629" t="s">
        <v>178</v>
      </c>
      <c r="R108" s="629" t="s">
        <v>201</v>
      </c>
      <c r="S108" s="629" t="s">
        <v>215</v>
      </c>
      <c r="T108" s="1217"/>
      <c r="U108" s="630"/>
    </row>
    <row r="109" spans="1:21" s="628" customFormat="1" ht="14.45" customHeight="1" thickBot="1">
      <c r="B109" s="1275" t="s">
        <v>196</v>
      </c>
      <c r="C109" s="1276"/>
      <c r="D109" s="1040" t="s">
        <v>850</v>
      </c>
      <c r="E109" s="1041"/>
      <c r="F109" s="1041"/>
      <c r="G109" s="1041"/>
      <c r="H109" s="1041"/>
      <c r="I109" s="1041"/>
      <c r="J109" s="1041"/>
      <c r="K109" s="655"/>
      <c r="L109" s="633"/>
      <c r="M109" s="633"/>
      <c r="N109" s="633"/>
      <c r="O109" s="633"/>
      <c r="P109" s="632"/>
      <c r="Q109" s="632"/>
      <c r="R109" s="632"/>
      <c r="S109" s="632"/>
      <c r="T109" s="634"/>
      <c r="U109" s="635"/>
    </row>
    <row r="110" spans="1:21" s="628" customFormat="1" ht="14.45" customHeight="1">
      <c r="B110" s="1277"/>
      <c r="C110" s="1278"/>
      <c r="D110" s="1289"/>
      <c r="E110" s="1290"/>
      <c r="F110" s="1290"/>
      <c r="G110" s="1290"/>
      <c r="H110" s="1290"/>
      <c r="I110" s="1290"/>
      <c r="J110" s="1290"/>
      <c r="K110" s="637">
        <v>36.799999999999997</v>
      </c>
      <c r="L110" s="637">
        <v>6.9</v>
      </c>
      <c r="M110" s="637">
        <v>3.5</v>
      </c>
      <c r="N110" s="637">
        <v>0</v>
      </c>
      <c r="O110" s="637">
        <v>0</v>
      </c>
      <c r="P110" s="636">
        <v>6.1</v>
      </c>
      <c r="Q110" s="636">
        <v>2.8</v>
      </c>
      <c r="R110" s="636">
        <v>3.7</v>
      </c>
      <c r="S110" s="636">
        <v>16.8</v>
      </c>
      <c r="T110" s="636">
        <v>23.5</v>
      </c>
      <c r="U110" s="635"/>
    </row>
    <row r="111" spans="1:21" s="628" customFormat="1" ht="14.45" customHeight="1">
      <c r="B111" s="1279"/>
      <c r="C111" s="1280"/>
      <c r="D111" s="1291"/>
      <c r="E111" s="1292"/>
      <c r="F111" s="1292"/>
      <c r="G111" s="1292"/>
      <c r="H111" s="1292"/>
      <c r="I111" s="1292"/>
      <c r="J111" s="1292"/>
      <c r="K111" s="639">
        <v>38.200000000000003</v>
      </c>
      <c r="L111" s="639">
        <v>7.3</v>
      </c>
      <c r="M111" s="639">
        <v>4.0999999999999996</v>
      </c>
      <c r="N111" s="639">
        <v>0</v>
      </c>
      <c r="O111" s="639">
        <v>0</v>
      </c>
      <c r="P111" s="638">
        <v>7.2</v>
      </c>
      <c r="Q111" s="638">
        <v>2.6</v>
      </c>
      <c r="R111" s="638">
        <v>3.8</v>
      </c>
      <c r="S111" s="638">
        <v>18.2</v>
      </c>
      <c r="T111" s="638">
        <v>18.600000000000001</v>
      </c>
      <c r="U111" s="635"/>
    </row>
    <row r="112" spans="1:21" s="238" customFormat="1" ht="14.45" customHeight="1">
      <c r="A112" s="179"/>
      <c r="B112" s="331"/>
      <c r="C112" s="1226" t="s">
        <v>216</v>
      </c>
      <c r="D112" s="1259"/>
      <c r="E112" s="1259"/>
      <c r="F112" s="1259"/>
      <c r="G112" s="1259"/>
      <c r="H112" s="1259"/>
      <c r="I112" s="1259"/>
      <c r="J112" s="332"/>
      <c r="K112" s="239">
        <f>K109-K111</f>
        <v>-38.200000000000003</v>
      </c>
      <c r="L112" s="239">
        <f t="shared" ref="L112:T112" si="9">L109-L111</f>
        <v>-7.3</v>
      </c>
      <c r="M112" s="239">
        <f t="shared" si="9"/>
        <v>-4.0999999999999996</v>
      </c>
      <c r="N112" s="239">
        <f t="shared" si="9"/>
        <v>0</v>
      </c>
      <c r="O112" s="239">
        <f t="shared" si="9"/>
        <v>0</v>
      </c>
      <c r="P112" s="239">
        <f t="shared" si="9"/>
        <v>-7.2</v>
      </c>
      <c r="Q112" s="239">
        <f t="shared" si="9"/>
        <v>-2.6</v>
      </c>
      <c r="R112" s="239">
        <f t="shared" si="9"/>
        <v>-3.8</v>
      </c>
      <c r="S112" s="239">
        <f t="shared" si="9"/>
        <v>-18.2</v>
      </c>
      <c r="T112" s="239">
        <f t="shared" si="9"/>
        <v>-18.600000000000001</v>
      </c>
      <c r="U112" s="237"/>
    </row>
    <row r="113" spans="1:21" s="238" customFormat="1" ht="37.5" customHeight="1">
      <c r="A113" s="179"/>
      <c r="B113" s="331"/>
      <c r="C113" s="1227"/>
      <c r="D113" s="1227"/>
      <c r="E113" s="1227"/>
      <c r="F113" s="1227"/>
      <c r="G113" s="1227"/>
      <c r="H113" s="1227"/>
      <c r="I113" s="1227"/>
      <c r="J113" s="240" t="s">
        <v>217</v>
      </c>
      <c r="K113" s="241"/>
      <c r="L113" s="241"/>
      <c r="M113" s="241"/>
      <c r="N113" s="241"/>
      <c r="O113" s="241"/>
      <c r="P113" s="241"/>
      <c r="Q113" s="241"/>
      <c r="R113" s="241"/>
      <c r="S113" s="241"/>
      <c r="T113" s="241"/>
      <c r="U113" s="237"/>
    </row>
    <row r="114" spans="1:21" s="671" customFormat="1" ht="5.45" customHeight="1">
      <c r="B114" s="660"/>
      <c r="C114" s="672"/>
      <c r="D114" s="1281"/>
      <c r="E114" s="1281"/>
      <c r="F114" s="1281"/>
      <c r="G114" s="1281"/>
      <c r="H114" s="1281"/>
      <c r="I114" s="1281"/>
      <c r="J114" s="1281"/>
      <c r="K114" s="1281"/>
      <c r="L114" s="1281"/>
      <c r="M114" s="1281"/>
      <c r="N114" s="1281"/>
      <c r="O114" s="1281"/>
      <c r="P114" s="1281"/>
      <c r="Q114" s="1281"/>
      <c r="R114" s="1281"/>
      <c r="S114" s="1281"/>
      <c r="T114" s="1282"/>
    </row>
    <row r="115" spans="1:21" s="671" customFormat="1" ht="238.5" customHeight="1">
      <c r="B115" s="665"/>
      <c r="C115" s="673"/>
      <c r="D115" s="1283"/>
      <c r="E115" s="1283"/>
      <c r="F115" s="1283"/>
      <c r="G115" s="1283"/>
      <c r="H115" s="1283"/>
      <c r="I115" s="1283"/>
      <c r="J115" s="1283"/>
      <c r="K115" s="1283"/>
      <c r="L115" s="1283"/>
      <c r="M115" s="1283"/>
      <c r="N115" s="1283"/>
      <c r="O115" s="1283"/>
      <c r="P115" s="1283"/>
      <c r="Q115" s="1283"/>
      <c r="R115" s="1283"/>
      <c r="S115" s="1283"/>
      <c r="T115" s="1284"/>
    </row>
    <row r="116" spans="1:21" s="671" customFormat="1" ht="5.45" customHeight="1">
      <c r="B116" s="668"/>
      <c r="C116" s="674"/>
      <c r="D116" s="1285"/>
      <c r="E116" s="1285"/>
      <c r="F116" s="1285"/>
      <c r="G116" s="1285"/>
      <c r="H116" s="1285"/>
      <c r="I116" s="1285"/>
      <c r="J116" s="1285"/>
      <c r="K116" s="1285"/>
      <c r="L116" s="1285"/>
      <c r="M116" s="1285"/>
      <c r="N116" s="1285"/>
      <c r="O116" s="1285"/>
      <c r="P116" s="1285"/>
      <c r="Q116" s="1285"/>
      <c r="R116" s="1285"/>
      <c r="S116" s="1285"/>
      <c r="T116" s="1286"/>
    </row>
    <row r="117" spans="1:21" s="627" customFormat="1" ht="12.95" customHeight="1">
      <c r="A117" s="625"/>
      <c r="B117" s="1205" t="s">
        <v>211</v>
      </c>
      <c r="C117" s="1206"/>
      <c r="D117" s="1209" t="s">
        <v>170</v>
      </c>
      <c r="E117" s="1209"/>
      <c r="F117" s="1209"/>
      <c r="G117" s="1209"/>
      <c r="H117" s="1209"/>
      <c r="I117" s="1209"/>
      <c r="J117" s="1209"/>
      <c r="K117" s="1213" t="s">
        <v>977</v>
      </c>
      <c r="L117" s="1214"/>
      <c r="M117" s="1214"/>
      <c r="N117" s="1214"/>
      <c r="O117" s="1214"/>
      <c r="P117" s="1214"/>
      <c r="Q117" s="1214"/>
      <c r="R117" s="1214"/>
      <c r="S117" s="1215"/>
      <c r="T117" s="1216" t="s">
        <v>978</v>
      </c>
      <c r="U117" s="626"/>
    </row>
    <row r="118" spans="1:21" s="628" customFormat="1" ht="12.95" customHeight="1" thickBot="1">
      <c r="B118" s="1207"/>
      <c r="C118" s="1208"/>
      <c r="D118" s="1209"/>
      <c r="E118" s="1209"/>
      <c r="F118" s="1209"/>
      <c r="G118" s="1209"/>
      <c r="H118" s="1209"/>
      <c r="I118" s="1209"/>
      <c r="J118" s="1209"/>
      <c r="K118" s="629" t="s">
        <v>212</v>
      </c>
      <c r="L118" s="629" t="s">
        <v>213</v>
      </c>
      <c r="M118" s="629" t="s">
        <v>175</v>
      </c>
      <c r="N118" s="629" t="s">
        <v>176</v>
      </c>
      <c r="O118" s="629" t="s">
        <v>214</v>
      </c>
      <c r="P118" s="629" t="s">
        <v>177</v>
      </c>
      <c r="Q118" s="629" t="s">
        <v>178</v>
      </c>
      <c r="R118" s="629" t="s">
        <v>201</v>
      </c>
      <c r="S118" s="629" t="s">
        <v>215</v>
      </c>
      <c r="T118" s="1217"/>
      <c r="U118" s="630"/>
    </row>
    <row r="119" spans="1:21" s="628" customFormat="1" ht="14.45" customHeight="1" thickBot="1">
      <c r="B119" s="1275" t="s">
        <v>197</v>
      </c>
      <c r="C119" s="1276"/>
      <c r="D119" s="1040" t="s">
        <v>853</v>
      </c>
      <c r="E119" s="1041"/>
      <c r="F119" s="1041"/>
      <c r="G119" s="1255"/>
      <c r="H119" s="1255"/>
      <c r="I119" s="1255"/>
      <c r="J119" s="1255"/>
      <c r="K119" s="655"/>
      <c r="L119" s="633"/>
      <c r="M119" s="632"/>
      <c r="N119" s="632"/>
      <c r="O119" s="632"/>
      <c r="P119" s="632"/>
      <c r="Q119" s="632"/>
      <c r="R119" s="632"/>
      <c r="S119" s="632"/>
      <c r="T119" s="634"/>
      <c r="U119" s="635"/>
    </row>
    <row r="120" spans="1:21" s="628" customFormat="1" ht="14.45" customHeight="1">
      <c r="B120" s="1277"/>
      <c r="C120" s="1278"/>
      <c r="D120" s="1256"/>
      <c r="E120" s="1257"/>
      <c r="F120" s="1257"/>
      <c r="G120" s="1257"/>
      <c r="H120" s="1257"/>
      <c r="I120" s="1257"/>
      <c r="J120" s="1257"/>
      <c r="K120" s="637">
        <v>34.299999999999997</v>
      </c>
      <c r="L120" s="637">
        <v>0</v>
      </c>
      <c r="M120" s="636">
        <v>14.5</v>
      </c>
      <c r="N120" s="636">
        <v>0</v>
      </c>
      <c r="O120" s="636">
        <v>0.4</v>
      </c>
      <c r="P120" s="636"/>
      <c r="Q120" s="636"/>
      <c r="R120" s="636"/>
      <c r="S120" s="636">
        <v>18.8</v>
      </c>
      <c r="T120" s="636">
        <v>32</v>
      </c>
      <c r="U120" s="635"/>
    </row>
    <row r="121" spans="1:21" s="628" customFormat="1" ht="14.45" customHeight="1">
      <c r="B121" s="1279"/>
      <c r="C121" s="1280"/>
      <c r="D121" s="1082"/>
      <c r="E121" s="1083"/>
      <c r="F121" s="1083"/>
      <c r="G121" s="1083"/>
      <c r="H121" s="1083"/>
      <c r="I121" s="1083"/>
      <c r="J121" s="1083"/>
      <c r="K121" s="639">
        <v>39.1</v>
      </c>
      <c r="L121" s="639">
        <v>0</v>
      </c>
      <c r="M121" s="638">
        <v>13.8</v>
      </c>
      <c r="N121" s="638">
        <v>0</v>
      </c>
      <c r="O121" s="638">
        <v>0.6</v>
      </c>
      <c r="P121" s="638"/>
      <c r="Q121" s="638"/>
      <c r="R121" s="638"/>
      <c r="S121" s="638">
        <v>19.7</v>
      </c>
      <c r="T121" s="638">
        <v>26.8</v>
      </c>
      <c r="U121" s="635"/>
    </row>
    <row r="122" spans="1:21" s="238" customFormat="1" ht="14.45" customHeight="1">
      <c r="A122" s="179"/>
      <c r="B122" s="331"/>
      <c r="C122" s="1226" t="s">
        <v>216</v>
      </c>
      <c r="D122" s="1259"/>
      <c r="E122" s="1259"/>
      <c r="F122" s="1259"/>
      <c r="G122" s="1259"/>
      <c r="H122" s="1259"/>
      <c r="I122" s="1259"/>
      <c r="J122" s="332"/>
      <c r="K122" s="239">
        <f>K119-K121</f>
        <v>-39.1</v>
      </c>
      <c r="L122" s="239">
        <f t="shared" ref="L122:T122" si="10">L119-L121</f>
        <v>0</v>
      </c>
      <c r="M122" s="239">
        <f t="shared" si="10"/>
        <v>-13.8</v>
      </c>
      <c r="N122" s="239">
        <f t="shared" si="10"/>
        <v>0</v>
      </c>
      <c r="O122" s="239">
        <f t="shared" si="10"/>
        <v>-0.6</v>
      </c>
      <c r="P122" s="239">
        <f t="shared" si="10"/>
        <v>0</v>
      </c>
      <c r="Q122" s="239">
        <f t="shared" si="10"/>
        <v>0</v>
      </c>
      <c r="R122" s="239">
        <f t="shared" si="10"/>
        <v>0</v>
      </c>
      <c r="S122" s="239">
        <f t="shared" si="10"/>
        <v>-19.7</v>
      </c>
      <c r="T122" s="239">
        <f t="shared" si="10"/>
        <v>-26.8</v>
      </c>
      <c r="U122" s="237"/>
    </row>
    <row r="123" spans="1:21" s="238" customFormat="1" ht="37.5" customHeight="1">
      <c r="A123" s="179"/>
      <c r="B123" s="331"/>
      <c r="C123" s="1227"/>
      <c r="D123" s="1227"/>
      <c r="E123" s="1227"/>
      <c r="F123" s="1227"/>
      <c r="G123" s="1227"/>
      <c r="H123" s="1227"/>
      <c r="I123" s="1227"/>
      <c r="J123" s="240" t="s">
        <v>217</v>
      </c>
      <c r="K123" s="241"/>
      <c r="L123" s="241"/>
      <c r="M123" s="241"/>
      <c r="N123" s="241"/>
      <c r="O123" s="241"/>
      <c r="P123" s="241"/>
      <c r="Q123" s="241"/>
      <c r="R123" s="241"/>
      <c r="S123" s="241"/>
      <c r="T123" s="241"/>
      <c r="U123" s="237"/>
    </row>
    <row r="124" spans="1:21" s="671" customFormat="1" ht="5.45" customHeight="1">
      <c r="B124" s="660"/>
      <c r="C124" s="672"/>
      <c r="D124" s="1281"/>
      <c r="E124" s="1281"/>
      <c r="F124" s="1281"/>
      <c r="G124" s="1281"/>
      <c r="H124" s="1281"/>
      <c r="I124" s="1281"/>
      <c r="J124" s="1281"/>
      <c r="K124" s="1281"/>
      <c r="L124" s="1281"/>
      <c r="M124" s="1281"/>
      <c r="N124" s="1281"/>
      <c r="O124" s="1281"/>
      <c r="P124" s="1281"/>
      <c r="Q124" s="1281"/>
      <c r="R124" s="1281"/>
      <c r="S124" s="1281"/>
      <c r="T124" s="1282"/>
    </row>
    <row r="125" spans="1:21" s="671" customFormat="1" ht="110.25" customHeight="1">
      <c r="B125" s="665"/>
      <c r="C125" s="673"/>
      <c r="D125" s="1283"/>
      <c r="E125" s="1283"/>
      <c r="F125" s="1283"/>
      <c r="G125" s="1283"/>
      <c r="H125" s="1283"/>
      <c r="I125" s="1283"/>
      <c r="J125" s="1283"/>
      <c r="K125" s="1283"/>
      <c r="L125" s="1283"/>
      <c r="M125" s="1283"/>
      <c r="N125" s="1283"/>
      <c r="O125" s="1283"/>
      <c r="P125" s="1283"/>
      <c r="Q125" s="1283"/>
      <c r="R125" s="1283"/>
      <c r="S125" s="1283"/>
      <c r="T125" s="1284"/>
    </row>
    <row r="126" spans="1:21" s="671" customFormat="1" ht="5.45" customHeight="1">
      <c r="B126" s="668"/>
      <c r="C126" s="674"/>
      <c r="D126" s="1285"/>
      <c r="E126" s="1285"/>
      <c r="F126" s="1285"/>
      <c r="G126" s="1285"/>
      <c r="H126" s="1285"/>
      <c r="I126" s="1285"/>
      <c r="J126" s="1285"/>
      <c r="K126" s="1285"/>
      <c r="L126" s="1285"/>
      <c r="M126" s="1285"/>
      <c r="N126" s="1285"/>
      <c r="O126" s="1285"/>
      <c r="P126" s="1285"/>
      <c r="Q126" s="1285"/>
      <c r="R126" s="1285"/>
      <c r="S126" s="1285"/>
      <c r="T126" s="1286"/>
    </row>
    <row r="127" spans="1:21" s="627" customFormat="1" ht="12.95" customHeight="1">
      <c r="A127" s="625"/>
      <c r="B127" s="1205" t="s">
        <v>211</v>
      </c>
      <c r="C127" s="1206"/>
      <c r="D127" s="1209" t="s">
        <v>170</v>
      </c>
      <c r="E127" s="1209"/>
      <c r="F127" s="1209"/>
      <c r="G127" s="1209"/>
      <c r="H127" s="1209"/>
      <c r="I127" s="1209"/>
      <c r="J127" s="1209"/>
      <c r="K127" s="1213" t="s">
        <v>977</v>
      </c>
      <c r="L127" s="1214"/>
      <c r="M127" s="1214"/>
      <c r="N127" s="1214"/>
      <c r="O127" s="1214"/>
      <c r="P127" s="1214"/>
      <c r="Q127" s="1214"/>
      <c r="R127" s="1214"/>
      <c r="S127" s="1215"/>
      <c r="T127" s="1216" t="s">
        <v>978</v>
      </c>
      <c r="U127" s="626"/>
    </row>
    <row r="128" spans="1:21" s="628" customFormat="1" ht="12.95" customHeight="1" thickBot="1">
      <c r="B128" s="1207"/>
      <c r="C128" s="1208"/>
      <c r="D128" s="1209"/>
      <c r="E128" s="1209"/>
      <c r="F128" s="1209"/>
      <c r="G128" s="1209"/>
      <c r="H128" s="1209"/>
      <c r="I128" s="1209"/>
      <c r="J128" s="1209"/>
      <c r="K128" s="629" t="s">
        <v>212</v>
      </c>
      <c r="L128" s="629" t="s">
        <v>213</v>
      </c>
      <c r="M128" s="629" t="s">
        <v>175</v>
      </c>
      <c r="N128" s="629" t="s">
        <v>176</v>
      </c>
      <c r="O128" s="629" t="s">
        <v>214</v>
      </c>
      <c r="P128" s="629" t="s">
        <v>177</v>
      </c>
      <c r="Q128" s="629" t="s">
        <v>178</v>
      </c>
      <c r="R128" s="629" t="s">
        <v>201</v>
      </c>
      <c r="S128" s="629" t="s">
        <v>215</v>
      </c>
      <c r="T128" s="1217"/>
      <c r="U128" s="630"/>
    </row>
    <row r="129" spans="1:21" s="628" customFormat="1" ht="14.45" customHeight="1" thickBot="1">
      <c r="B129" s="1275" t="s">
        <v>198</v>
      </c>
      <c r="C129" s="1276"/>
      <c r="D129" s="1040" t="s">
        <v>856</v>
      </c>
      <c r="E129" s="1041"/>
      <c r="F129" s="1041"/>
      <c r="G129" s="1255"/>
      <c r="H129" s="1255"/>
      <c r="I129" s="1255"/>
      <c r="J129" s="1255"/>
      <c r="K129" s="655"/>
      <c r="L129" s="633"/>
      <c r="M129" s="633"/>
      <c r="N129" s="633"/>
      <c r="O129" s="633"/>
      <c r="P129" s="633"/>
      <c r="Q129" s="632"/>
      <c r="R129" s="632"/>
      <c r="S129" s="632"/>
      <c r="T129" s="634"/>
      <c r="U129" s="635"/>
    </row>
    <row r="130" spans="1:21" s="628" customFormat="1" ht="14.45" customHeight="1">
      <c r="B130" s="1277"/>
      <c r="C130" s="1278"/>
      <c r="D130" s="1256"/>
      <c r="E130" s="1257"/>
      <c r="F130" s="1257"/>
      <c r="G130" s="1257"/>
      <c r="H130" s="1257"/>
      <c r="I130" s="1257"/>
      <c r="J130" s="1257"/>
      <c r="K130" s="637">
        <v>0.1</v>
      </c>
      <c r="L130" s="637">
        <v>0</v>
      </c>
      <c r="M130" s="637">
        <v>3.1</v>
      </c>
      <c r="N130" s="637">
        <v>0.3</v>
      </c>
      <c r="O130" s="637">
        <v>0.1</v>
      </c>
      <c r="P130" s="637">
        <v>17</v>
      </c>
      <c r="Q130" s="636">
        <v>33</v>
      </c>
      <c r="R130" s="636"/>
      <c r="S130" s="636">
        <v>11</v>
      </c>
      <c r="T130" s="636">
        <v>35.4</v>
      </c>
      <c r="U130" s="635"/>
    </row>
    <row r="131" spans="1:21" s="628" customFormat="1" ht="14.45" customHeight="1">
      <c r="B131" s="1279"/>
      <c r="C131" s="1280"/>
      <c r="D131" s="1082"/>
      <c r="E131" s="1083"/>
      <c r="F131" s="1083"/>
      <c r="G131" s="1083"/>
      <c r="H131" s="1083"/>
      <c r="I131" s="1083"/>
      <c r="J131" s="1083"/>
      <c r="K131" s="639">
        <v>0.1</v>
      </c>
      <c r="L131" s="639">
        <v>0</v>
      </c>
      <c r="M131" s="639">
        <v>3.8</v>
      </c>
      <c r="N131" s="639">
        <v>0.3</v>
      </c>
      <c r="O131" s="639">
        <v>0.1</v>
      </c>
      <c r="P131" s="639">
        <v>19.100000000000001</v>
      </c>
      <c r="Q131" s="638">
        <v>35.5</v>
      </c>
      <c r="R131" s="638"/>
      <c r="S131" s="638">
        <v>11.5</v>
      </c>
      <c r="T131" s="638">
        <v>29.7</v>
      </c>
      <c r="U131" s="635"/>
    </row>
    <row r="132" spans="1:21" s="238" customFormat="1" ht="14.45" customHeight="1">
      <c r="A132" s="179"/>
      <c r="B132" s="331"/>
      <c r="C132" s="1226" t="s">
        <v>216</v>
      </c>
      <c r="D132" s="1259"/>
      <c r="E132" s="1259"/>
      <c r="F132" s="1259"/>
      <c r="G132" s="1259"/>
      <c r="H132" s="1259"/>
      <c r="I132" s="1259"/>
      <c r="J132" s="332"/>
      <c r="K132" s="239">
        <f>K129-K131</f>
        <v>-0.1</v>
      </c>
      <c r="L132" s="239">
        <f t="shared" ref="L132:T132" si="11">L129-L131</f>
        <v>0</v>
      </c>
      <c r="M132" s="239">
        <f t="shared" si="11"/>
        <v>-3.8</v>
      </c>
      <c r="N132" s="239">
        <f t="shared" si="11"/>
        <v>-0.3</v>
      </c>
      <c r="O132" s="239">
        <f t="shared" si="11"/>
        <v>-0.1</v>
      </c>
      <c r="P132" s="239">
        <f t="shared" si="11"/>
        <v>-19.100000000000001</v>
      </c>
      <c r="Q132" s="239">
        <f t="shared" si="11"/>
        <v>-35.5</v>
      </c>
      <c r="R132" s="239">
        <f t="shared" si="11"/>
        <v>0</v>
      </c>
      <c r="S132" s="239">
        <f t="shared" si="11"/>
        <v>-11.5</v>
      </c>
      <c r="T132" s="239">
        <f t="shared" si="11"/>
        <v>-29.7</v>
      </c>
      <c r="U132" s="237"/>
    </row>
    <row r="133" spans="1:21" s="238" customFormat="1" ht="37.5" customHeight="1">
      <c r="A133" s="179"/>
      <c r="B133" s="331"/>
      <c r="C133" s="1227"/>
      <c r="D133" s="1227"/>
      <c r="E133" s="1227"/>
      <c r="F133" s="1227"/>
      <c r="G133" s="1227"/>
      <c r="H133" s="1227"/>
      <c r="I133" s="1227"/>
      <c r="J133" s="240" t="s">
        <v>217</v>
      </c>
      <c r="K133" s="241"/>
      <c r="L133" s="241"/>
      <c r="M133" s="241"/>
      <c r="N133" s="241"/>
      <c r="O133" s="241"/>
      <c r="P133" s="241"/>
      <c r="Q133" s="241"/>
      <c r="R133" s="241"/>
      <c r="S133" s="241"/>
      <c r="T133" s="241"/>
      <c r="U133" s="237"/>
    </row>
    <row r="134" spans="1:21" s="671" customFormat="1" ht="5.45" customHeight="1">
      <c r="B134" s="660"/>
      <c r="C134" s="672"/>
      <c r="D134" s="1281"/>
      <c r="E134" s="1281"/>
      <c r="F134" s="1281"/>
      <c r="G134" s="1281"/>
      <c r="H134" s="1281"/>
      <c r="I134" s="1281"/>
      <c r="J134" s="1281"/>
      <c r="K134" s="1281"/>
      <c r="L134" s="1281"/>
      <c r="M134" s="1281"/>
      <c r="N134" s="1281"/>
      <c r="O134" s="1281"/>
      <c r="P134" s="1281"/>
      <c r="Q134" s="1281"/>
      <c r="R134" s="1281"/>
      <c r="S134" s="1281"/>
      <c r="T134" s="1282"/>
    </row>
    <row r="135" spans="1:21" s="671" customFormat="1" ht="238.5" customHeight="1">
      <c r="B135" s="665"/>
      <c r="C135" s="673"/>
      <c r="D135" s="1283"/>
      <c r="E135" s="1283"/>
      <c r="F135" s="1283"/>
      <c r="G135" s="1283"/>
      <c r="H135" s="1283"/>
      <c r="I135" s="1283"/>
      <c r="J135" s="1283"/>
      <c r="K135" s="1283"/>
      <c r="L135" s="1283"/>
      <c r="M135" s="1283"/>
      <c r="N135" s="1283"/>
      <c r="O135" s="1283"/>
      <c r="P135" s="1283"/>
      <c r="Q135" s="1283"/>
      <c r="R135" s="1283"/>
      <c r="S135" s="1283"/>
      <c r="T135" s="1284"/>
    </row>
    <row r="136" spans="1:21" s="671" customFormat="1" ht="5.45" customHeight="1">
      <c r="B136" s="668"/>
      <c r="C136" s="674"/>
      <c r="D136" s="1285"/>
      <c r="E136" s="1285"/>
      <c r="F136" s="1285"/>
      <c r="G136" s="1285"/>
      <c r="H136" s="1285"/>
      <c r="I136" s="1285"/>
      <c r="J136" s="1285"/>
      <c r="K136" s="1285"/>
      <c r="L136" s="1285"/>
      <c r="M136" s="1285"/>
      <c r="N136" s="1285"/>
      <c r="O136" s="1285"/>
      <c r="P136" s="1285"/>
      <c r="Q136" s="1285"/>
      <c r="R136" s="1285"/>
      <c r="S136" s="1285"/>
      <c r="T136" s="1286"/>
    </row>
    <row r="137" spans="1:21" s="627" customFormat="1" ht="12.95" customHeight="1">
      <c r="A137" s="625"/>
      <c r="B137" s="1205" t="s">
        <v>211</v>
      </c>
      <c r="C137" s="1206"/>
      <c r="D137" s="1209" t="s">
        <v>170</v>
      </c>
      <c r="E137" s="1209"/>
      <c r="F137" s="1209"/>
      <c r="G137" s="1209"/>
      <c r="H137" s="1209"/>
      <c r="I137" s="1209"/>
      <c r="J137" s="1209"/>
      <c r="K137" s="1213" t="s">
        <v>977</v>
      </c>
      <c r="L137" s="1214"/>
      <c r="M137" s="1214"/>
      <c r="N137" s="1214"/>
      <c r="O137" s="1214"/>
      <c r="P137" s="1214"/>
      <c r="Q137" s="1214"/>
      <c r="R137" s="1214"/>
      <c r="S137" s="1215"/>
      <c r="T137" s="1216" t="s">
        <v>978</v>
      </c>
      <c r="U137" s="626"/>
    </row>
    <row r="138" spans="1:21" s="628" customFormat="1" ht="12.95" customHeight="1" thickBot="1">
      <c r="B138" s="1207"/>
      <c r="C138" s="1208"/>
      <c r="D138" s="1209"/>
      <c r="E138" s="1209"/>
      <c r="F138" s="1209"/>
      <c r="G138" s="1209"/>
      <c r="H138" s="1209"/>
      <c r="I138" s="1209"/>
      <c r="J138" s="1209"/>
      <c r="K138" s="629" t="s">
        <v>212</v>
      </c>
      <c r="L138" s="629" t="s">
        <v>213</v>
      </c>
      <c r="M138" s="629" t="s">
        <v>175</v>
      </c>
      <c r="N138" s="629" t="s">
        <v>176</v>
      </c>
      <c r="O138" s="629" t="s">
        <v>214</v>
      </c>
      <c r="P138" s="629" t="s">
        <v>177</v>
      </c>
      <c r="Q138" s="629" t="s">
        <v>178</v>
      </c>
      <c r="R138" s="629" t="s">
        <v>201</v>
      </c>
      <c r="S138" s="629" t="s">
        <v>215</v>
      </c>
      <c r="T138" s="1217"/>
      <c r="U138" s="630"/>
    </row>
    <row r="139" spans="1:21" s="628" customFormat="1" ht="14.45" customHeight="1" thickBot="1">
      <c r="B139" s="1275" t="s">
        <v>758</v>
      </c>
      <c r="C139" s="1276"/>
      <c r="D139" s="1040" t="s">
        <v>860</v>
      </c>
      <c r="E139" s="1041"/>
      <c r="F139" s="1041"/>
      <c r="G139" s="1255"/>
      <c r="H139" s="1255"/>
      <c r="I139" s="1255"/>
      <c r="J139" s="1255"/>
      <c r="K139" s="631"/>
      <c r="L139" s="633"/>
      <c r="M139" s="632"/>
      <c r="N139" s="632"/>
      <c r="O139" s="632"/>
      <c r="P139" s="632"/>
      <c r="Q139" s="632"/>
      <c r="R139" s="632"/>
      <c r="S139" s="632"/>
      <c r="T139" s="634"/>
      <c r="U139" s="635"/>
    </row>
    <row r="140" spans="1:21" s="628" customFormat="1" ht="14.45" customHeight="1">
      <c r="B140" s="1277"/>
      <c r="C140" s="1278"/>
      <c r="D140" s="1256"/>
      <c r="E140" s="1257"/>
      <c r="F140" s="1257"/>
      <c r="G140" s="1257"/>
      <c r="H140" s="1257"/>
      <c r="I140" s="1257"/>
      <c r="J140" s="1257"/>
      <c r="K140" s="636">
        <v>11.1</v>
      </c>
      <c r="L140" s="637">
        <v>63.7</v>
      </c>
      <c r="M140" s="636">
        <v>14.1</v>
      </c>
      <c r="N140" s="636">
        <v>9</v>
      </c>
      <c r="O140" s="636"/>
      <c r="P140" s="636"/>
      <c r="Q140" s="636"/>
      <c r="R140" s="636"/>
      <c r="S140" s="636">
        <v>0</v>
      </c>
      <c r="T140" s="636">
        <v>2.1</v>
      </c>
      <c r="U140" s="635"/>
    </row>
    <row r="141" spans="1:21" s="628" customFormat="1" ht="14.45" customHeight="1">
      <c r="B141" s="1279"/>
      <c r="C141" s="1280"/>
      <c r="D141" s="1082"/>
      <c r="E141" s="1083"/>
      <c r="F141" s="1083"/>
      <c r="G141" s="1083"/>
      <c r="H141" s="1083"/>
      <c r="I141" s="1083"/>
      <c r="J141" s="1083"/>
      <c r="K141" s="638">
        <v>10.4</v>
      </c>
      <c r="L141" s="639">
        <v>67.3</v>
      </c>
      <c r="M141" s="638">
        <v>12.5</v>
      </c>
      <c r="N141" s="638">
        <v>8.4</v>
      </c>
      <c r="O141" s="638"/>
      <c r="P141" s="638"/>
      <c r="Q141" s="638"/>
      <c r="R141" s="638"/>
      <c r="S141" s="638">
        <v>0</v>
      </c>
      <c r="T141" s="638">
        <v>1.5</v>
      </c>
      <c r="U141" s="635"/>
    </row>
    <row r="142" spans="1:21" s="238" customFormat="1" ht="14.45" customHeight="1">
      <c r="A142" s="179"/>
      <c r="B142" s="331"/>
      <c r="C142" s="1226" t="s">
        <v>216</v>
      </c>
      <c r="D142" s="1259"/>
      <c r="E142" s="1259"/>
      <c r="F142" s="1259"/>
      <c r="G142" s="1259"/>
      <c r="H142" s="1259"/>
      <c r="I142" s="1259"/>
      <c r="J142" s="332"/>
      <c r="K142" s="239">
        <f>K139-K141</f>
        <v>-10.4</v>
      </c>
      <c r="L142" s="239">
        <f t="shared" ref="L142:T142" si="12">L139-L141</f>
        <v>-67.3</v>
      </c>
      <c r="M142" s="239">
        <f t="shared" si="12"/>
        <v>-12.5</v>
      </c>
      <c r="N142" s="239">
        <f t="shared" si="12"/>
        <v>-8.4</v>
      </c>
      <c r="O142" s="239">
        <f t="shared" si="12"/>
        <v>0</v>
      </c>
      <c r="P142" s="239">
        <f t="shared" si="12"/>
        <v>0</v>
      </c>
      <c r="Q142" s="239">
        <f t="shared" si="12"/>
        <v>0</v>
      </c>
      <c r="R142" s="239">
        <f t="shared" si="12"/>
        <v>0</v>
      </c>
      <c r="S142" s="239">
        <f t="shared" si="12"/>
        <v>0</v>
      </c>
      <c r="T142" s="239">
        <f t="shared" si="12"/>
        <v>-1.5</v>
      </c>
      <c r="U142" s="237"/>
    </row>
    <row r="143" spans="1:21" s="238" customFormat="1" ht="37.5" customHeight="1">
      <c r="A143" s="179"/>
      <c r="B143" s="331"/>
      <c r="C143" s="1227"/>
      <c r="D143" s="1227"/>
      <c r="E143" s="1227"/>
      <c r="F143" s="1227"/>
      <c r="G143" s="1227"/>
      <c r="H143" s="1227"/>
      <c r="I143" s="1227"/>
      <c r="J143" s="240" t="s">
        <v>217</v>
      </c>
      <c r="K143" s="241"/>
      <c r="L143" s="241"/>
      <c r="M143" s="241"/>
      <c r="N143" s="241"/>
      <c r="O143" s="241"/>
      <c r="P143" s="241"/>
      <c r="Q143" s="241"/>
      <c r="R143" s="241"/>
      <c r="S143" s="241"/>
      <c r="T143" s="241"/>
      <c r="U143" s="237"/>
    </row>
    <row r="144" spans="1:21" s="671" customFormat="1" ht="5.45" customHeight="1">
      <c r="B144" s="660"/>
      <c r="C144" s="672"/>
      <c r="D144" s="1281"/>
      <c r="E144" s="1281"/>
      <c r="F144" s="1281"/>
      <c r="G144" s="1281"/>
      <c r="H144" s="1281"/>
      <c r="I144" s="1281"/>
      <c r="J144" s="1281"/>
      <c r="K144" s="1281"/>
      <c r="L144" s="1281"/>
      <c r="M144" s="1281"/>
      <c r="N144" s="1281"/>
      <c r="O144" s="1281"/>
      <c r="P144" s="1281"/>
      <c r="Q144" s="1281"/>
      <c r="R144" s="1281"/>
      <c r="S144" s="1281"/>
      <c r="T144" s="1282"/>
    </row>
    <row r="145" spans="1:21" s="671" customFormat="1" ht="95.25" customHeight="1">
      <c r="B145" s="665"/>
      <c r="C145" s="673"/>
      <c r="D145" s="1283"/>
      <c r="E145" s="1283"/>
      <c r="F145" s="1283"/>
      <c r="G145" s="1283"/>
      <c r="H145" s="1283"/>
      <c r="I145" s="1283"/>
      <c r="J145" s="1283"/>
      <c r="K145" s="1283"/>
      <c r="L145" s="1283"/>
      <c r="M145" s="1283"/>
      <c r="N145" s="1283"/>
      <c r="O145" s="1283"/>
      <c r="P145" s="1283"/>
      <c r="Q145" s="1283"/>
      <c r="R145" s="1283"/>
      <c r="S145" s="1283"/>
      <c r="T145" s="1284"/>
    </row>
    <row r="146" spans="1:21" s="671" customFormat="1" ht="5.45" customHeight="1">
      <c r="B146" s="668"/>
      <c r="C146" s="674"/>
      <c r="D146" s="1285"/>
      <c r="E146" s="1285"/>
      <c r="F146" s="1285"/>
      <c r="G146" s="1285"/>
      <c r="H146" s="1285"/>
      <c r="I146" s="1285"/>
      <c r="J146" s="1285"/>
      <c r="K146" s="1285"/>
      <c r="L146" s="1285"/>
      <c r="M146" s="1285"/>
      <c r="N146" s="1285"/>
      <c r="O146" s="1285"/>
      <c r="P146" s="1285"/>
      <c r="Q146" s="1285"/>
      <c r="R146" s="1285"/>
      <c r="S146" s="1285"/>
      <c r="T146" s="1286"/>
    </row>
    <row r="147" spans="1:21" s="627" customFormat="1" ht="12.95" customHeight="1">
      <c r="A147" s="625"/>
      <c r="B147" s="1205" t="s">
        <v>211</v>
      </c>
      <c r="C147" s="1206"/>
      <c r="D147" s="1209" t="s">
        <v>170</v>
      </c>
      <c r="E147" s="1209"/>
      <c r="F147" s="1209"/>
      <c r="G147" s="1209"/>
      <c r="H147" s="1209"/>
      <c r="I147" s="1209"/>
      <c r="J147" s="1209"/>
      <c r="K147" s="1213" t="s">
        <v>977</v>
      </c>
      <c r="L147" s="1214"/>
      <c r="M147" s="1214"/>
      <c r="N147" s="1214"/>
      <c r="O147" s="1214"/>
      <c r="P147" s="1214"/>
      <c r="Q147" s="1214"/>
      <c r="R147" s="1214"/>
      <c r="S147" s="1215"/>
      <c r="T147" s="1216" t="s">
        <v>978</v>
      </c>
      <c r="U147" s="626"/>
    </row>
    <row r="148" spans="1:21" s="628" customFormat="1" ht="12.95" customHeight="1" thickBot="1">
      <c r="B148" s="1207"/>
      <c r="C148" s="1208"/>
      <c r="D148" s="1209"/>
      <c r="E148" s="1209"/>
      <c r="F148" s="1209"/>
      <c r="G148" s="1209"/>
      <c r="H148" s="1209"/>
      <c r="I148" s="1209"/>
      <c r="J148" s="1209"/>
      <c r="K148" s="629" t="s">
        <v>212</v>
      </c>
      <c r="L148" s="629" t="s">
        <v>213</v>
      </c>
      <c r="M148" s="629" t="s">
        <v>175</v>
      </c>
      <c r="N148" s="629" t="s">
        <v>176</v>
      </c>
      <c r="O148" s="629" t="s">
        <v>214</v>
      </c>
      <c r="P148" s="629" t="s">
        <v>177</v>
      </c>
      <c r="Q148" s="629" t="s">
        <v>178</v>
      </c>
      <c r="R148" s="629" t="s">
        <v>201</v>
      </c>
      <c r="S148" s="629" t="s">
        <v>215</v>
      </c>
      <c r="T148" s="1217"/>
      <c r="U148" s="630"/>
    </row>
    <row r="149" spans="1:21" s="628" customFormat="1" ht="14.45" customHeight="1" thickBot="1">
      <c r="B149" s="1275" t="s">
        <v>199</v>
      </c>
      <c r="C149" s="1276"/>
      <c r="D149" s="1040" t="s">
        <v>1081</v>
      </c>
      <c r="E149" s="1041"/>
      <c r="F149" s="1041"/>
      <c r="G149" s="1255"/>
      <c r="H149" s="1255"/>
      <c r="I149" s="1255"/>
      <c r="J149" s="1255"/>
      <c r="K149" s="655"/>
      <c r="L149" s="632"/>
      <c r="M149" s="632"/>
      <c r="N149" s="632"/>
      <c r="O149" s="632"/>
      <c r="P149" s="632"/>
      <c r="Q149" s="632"/>
      <c r="R149" s="632"/>
      <c r="S149" s="632"/>
      <c r="T149" s="634"/>
      <c r="U149" s="635"/>
    </row>
    <row r="150" spans="1:21" s="628" customFormat="1" ht="14.45" customHeight="1">
      <c r="B150" s="1277"/>
      <c r="C150" s="1278"/>
      <c r="D150" s="1256"/>
      <c r="E150" s="1257"/>
      <c r="F150" s="1257"/>
      <c r="G150" s="1257"/>
      <c r="H150" s="1257"/>
      <c r="I150" s="1257"/>
      <c r="J150" s="1257"/>
      <c r="K150" s="637">
        <v>43.8</v>
      </c>
      <c r="L150" s="636">
        <v>24.5</v>
      </c>
      <c r="M150" s="636">
        <v>20</v>
      </c>
      <c r="N150" s="636">
        <v>9.6999999999999993</v>
      </c>
      <c r="O150" s="636"/>
      <c r="P150" s="636"/>
      <c r="Q150" s="636"/>
      <c r="R150" s="636"/>
      <c r="S150" s="636">
        <v>0.1</v>
      </c>
      <c r="T150" s="636">
        <v>2</v>
      </c>
      <c r="U150" s="635"/>
    </row>
    <row r="151" spans="1:21" s="628" customFormat="1" ht="14.45" customHeight="1">
      <c r="B151" s="1279"/>
      <c r="C151" s="1280"/>
      <c r="D151" s="1082"/>
      <c r="E151" s="1083"/>
      <c r="F151" s="1083"/>
      <c r="G151" s="1083"/>
      <c r="H151" s="1083"/>
      <c r="I151" s="1083"/>
      <c r="J151" s="1083"/>
      <c r="K151" s="639">
        <v>46.5</v>
      </c>
      <c r="L151" s="638">
        <v>23.2</v>
      </c>
      <c r="M151" s="638">
        <v>21.1</v>
      </c>
      <c r="N151" s="638">
        <v>7.8</v>
      </c>
      <c r="O151" s="638"/>
      <c r="P151" s="638"/>
      <c r="Q151" s="638"/>
      <c r="R151" s="638"/>
      <c r="S151" s="638">
        <v>0.1</v>
      </c>
      <c r="T151" s="638">
        <v>1.3</v>
      </c>
      <c r="U151" s="635"/>
    </row>
    <row r="152" spans="1:21" s="238" customFormat="1" ht="14.45" customHeight="1">
      <c r="A152" s="179"/>
      <c r="B152" s="331"/>
      <c r="C152" s="1226" t="s">
        <v>216</v>
      </c>
      <c r="D152" s="1259"/>
      <c r="E152" s="1259"/>
      <c r="F152" s="1259"/>
      <c r="G152" s="1259"/>
      <c r="H152" s="1259"/>
      <c r="I152" s="1259"/>
      <c r="J152" s="332"/>
      <c r="K152" s="239">
        <f>K149-K151</f>
        <v>-46.5</v>
      </c>
      <c r="L152" s="239">
        <f t="shared" ref="L152:T152" si="13">L149-L151</f>
        <v>-23.2</v>
      </c>
      <c r="M152" s="239">
        <f t="shared" si="13"/>
        <v>-21.1</v>
      </c>
      <c r="N152" s="239">
        <f t="shared" si="13"/>
        <v>-7.8</v>
      </c>
      <c r="O152" s="239">
        <f t="shared" si="13"/>
        <v>0</v>
      </c>
      <c r="P152" s="239">
        <f t="shared" si="13"/>
        <v>0</v>
      </c>
      <c r="Q152" s="239">
        <f t="shared" si="13"/>
        <v>0</v>
      </c>
      <c r="R152" s="239">
        <f t="shared" si="13"/>
        <v>0</v>
      </c>
      <c r="S152" s="239">
        <f t="shared" si="13"/>
        <v>-0.1</v>
      </c>
      <c r="T152" s="239">
        <f t="shared" si="13"/>
        <v>-1.3</v>
      </c>
      <c r="U152" s="237"/>
    </row>
    <row r="153" spans="1:21" s="238" customFormat="1" ht="37.5" customHeight="1">
      <c r="A153" s="179"/>
      <c r="B153" s="331"/>
      <c r="C153" s="1227"/>
      <c r="D153" s="1227"/>
      <c r="E153" s="1227"/>
      <c r="F153" s="1227"/>
      <c r="G153" s="1227"/>
      <c r="H153" s="1227"/>
      <c r="I153" s="1227"/>
      <c r="J153" s="240" t="s">
        <v>217</v>
      </c>
      <c r="K153" s="241"/>
      <c r="L153" s="241"/>
      <c r="M153" s="241"/>
      <c r="N153" s="241"/>
      <c r="O153" s="241"/>
      <c r="P153" s="241"/>
      <c r="Q153" s="241"/>
      <c r="R153" s="241"/>
      <c r="S153" s="241"/>
      <c r="T153" s="241"/>
      <c r="U153" s="237"/>
    </row>
    <row r="154" spans="1:21" s="671" customFormat="1" ht="5.45" customHeight="1">
      <c r="B154" s="660"/>
      <c r="C154" s="672"/>
      <c r="D154" s="1281"/>
      <c r="E154" s="1281"/>
      <c r="F154" s="1281"/>
      <c r="G154" s="1281"/>
      <c r="H154" s="1281"/>
      <c r="I154" s="1281"/>
      <c r="J154" s="1281"/>
      <c r="K154" s="1281"/>
      <c r="L154" s="1281"/>
      <c r="M154" s="1281"/>
      <c r="N154" s="1281"/>
      <c r="O154" s="1281"/>
      <c r="P154" s="1281"/>
      <c r="Q154" s="1281"/>
      <c r="R154" s="1281"/>
      <c r="S154" s="1281"/>
      <c r="T154" s="1282"/>
    </row>
    <row r="155" spans="1:21" s="671" customFormat="1" ht="95.25" customHeight="1">
      <c r="B155" s="665"/>
      <c r="C155" s="673"/>
      <c r="D155" s="1283"/>
      <c r="E155" s="1283"/>
      <c r="F155" s="1283"/>
      <c r="G155" s="1283"/>
      <c r="H155" s="1283"/>
      <c r="I155" s="1283"/>
      <c r="J155" s="1283"/>
      <c r="K155" s="1283"/>
      <c r="L155" s="1283"/>
      <c r="M155" s="1283"/>
      <c r="N155" s="1283"/>
      <c r="O155" s="1283"/>
      <c r="P155" s="1283"/>
      <c r="Q155" s="1283"/>
      <c r="R155" s="1283"/>
      <c r="S155" s="1283"/>
      <c r="T155" s="1284"/>
    </row>
    <row r="156" spans="1:21" s="671" customFormat="1" ht="5.45" customHeight="1">
      <c r="B156" s="668"/>
      <c r="C156" s="674"/>
      <c r="D156" s="1285"/>
      <c r="E156" s="1285"/>
      <c r="F156" s="1285"/>
      <c r="G156" s="1285"/>
      <c r="H156" s="1285"/>
      <c r="I156" s="1285"/>
      <c r="J156" s="1285"/>
      <c r="K156" s="1285"/>
      <c r="L156" s="1285"/>
      <c r="M156" s="1285"/>
      <c r="N156" s="1285"/>
      <c r="O156" s="1285"/>
      <c r="P156" s="1285"/>
      <c r="Q156" s="1285"/>
      <c r="R156" s="1285"/>
      <c r="S156" s="1285"/>
      <c r="T156" s="1286"/>
    </row>
    <row r="157" spans="1:21" s="627" customFormat="1" ht="12.95" customHeight="1">
      <c r="A157" s="625"/>
      <c r="B157" s="1205" t="s">
        <v>211</v>
      </c>
      <c r="C157" s="1206"/>
      <c r="D157" s="1209" t="s">
        <v>170</v>
      </c>
      <c r="E157" s="1209"/>
      <c r="F157" s="1209"/>
      <c r="G157" s="1209"/>
      <c r="H157" s="1209"/>
      <c r="I157" s="1209"/>
      <c r="J157" s="1209"/>
      <c r="K157" s="1213" t="s">
        <v>977</v>
      </c>
      <c r="L157" s="1214"/>
      <c r="M157" s="1214"/>
      <c r="N157" s="1214"/>
      <c r="O157" s="1214"/>
      <c r="P157" s="1214"/>
      <c r="Q157" s="1214"/>
      <c r="R157" s="1214"/>
      <c r="S157" s="1215"/>
      <c r="T157" s="1216" t="s">
        <v>978</v>
      </c>
      <c r="U157" s="626"/>
    </row>
    <row r="158" spans="1:21" s="628" customFormat="1" ht="12.95" customHeight="1" thickBot="1">
      <c r="B158" s="1207"/>
      <c r="C158" s="1208"/>
      <c r="D158" s="1209"/>
      <c r="E158" s="1209"/>
      <c r="F158" s="1209"/>
      <c r="G158" s="1209"/>
      <c r="H158" s="1209"/>
      <c r="I158" s="1209"/>
      <c r="J158" s="1209"/>
      <c r="K158" s="629" t="s">
        <v>212</v>
      </c>
      <c r="L158" s="629" t="s">
        <v>213</v>
      </c>
      <c r="M158" s="629" t="s">
        <v>175</v>
      </c>
      <c r="N158" s="629" t="s">
        <v>176</v>
      </c>
      <c r="O158" s="629" t="s">
        <v>214</v>
      </c>
      <c r="P158" s="629" t="s">
        <v>177</v>
      </c>
      <c r="Q158" s="629" t="s">
        <v>178</v>
      </c>
      <c r="R158" s="629" t="s">
        <v>201</v>
      </c>
      <c r="S158" s="629" t="s">
        <v>215</v>
      </c>
      <c r="T158" s="1217"/>
      <c r="U158" s="630"/>
    </row>
    <row r="159" spans="1:21" s="628" customFormat="1" ht="14.45" customHeight="1" thickBot="1">
      <c r="B159" s="1275" t="s">
        <v>200</v>
      </c>
      <c r="C159" s="1276"/>
      <c r="D159" s="1040" t="s">
        <v>1082</v>
      </c>
      <c r="E159" s="1041"/>
      <c r="F159" s="1041"/>
      <c r="G159" s="1255"/>
      <c r="H159" s="1255"/>
      <c r="I159" s="1255"/>
      <c r="J159" s="1255"/>
      <c r="K159" s="655"/>
      <c r="L159" s="633"/>
      <c r="M159" s="632"/>
      <c r="N159" s="632"/>
      <c r="O159" s="633"/>
      <c r="P159" s="633"/>
      <c r="Q159" s="632"/>
      <c r="R159" s="632"/>
      <c r="S159" s="632"/>
      <c r="T159" s="634"/>
      <c r="U159" s="635"/>
    </row>
    <row r="160" spans="1:21" s="628" customFormat="1" ht="14.45" customHeight="1">
      <c r="B160" s="1277"/>
      <c r="C160" s="1278"/>
      <c r="D160" s="1256"/>
      <c r="E160" s="1257"/>
      <c r="F160" s="1257"/>
      <c r="G160" s="1257"/>
      <c r="H160" s="1257"/>
      <c r="I160" s="1257"/>
      <c r="J160" s="1257"/>
      <c r="K160" s="637">
        <v>5.4</v>
      </c>
      <c r="L160" s="637">
        <v>0.4</v>
      </c>
      <c r="M160" s="636">
        <v>0.9</v>
      </c>
      <c r="N160" s="636">
        <v>27.6</v>
      </c>
      <c r="O160" s="637">
        <v>19.100000000000001</v>
      </c>
      <c r="P160" s="637">
        <v>1.8</v>
      </c>
      <c r="Q160" s="636">
        <v>0.6</v>
      </c>
      <c r="R160" s="636">
        <v>20.9</v>
      </c>
      <c r="S160" s="636">
        <v>0.4</v>
      </c>
      <c r="T160" s="636">
        <v>22.8</v>
      </c>
      <c r="U160" s="635"/>
    </row>
    <row r="161" spans="1:21" s="628" customFormat="1" ht="14.45" customHeight="1">
      <c r="B161" s="1279"/>
      <c r="C161" s="1280"/>
      <c r="D161" s="1082"/>
      <c r="E161" s="1083"/>
      <c r="F161" s="1083"/>
      <c r="G161" s="1083"/>
      <c r="H161" s="1083"/>
      <c r="I161" s="1083"/>
      <c r="J161" s="1083"/>
      <c r="K161" s="639">
        <v>6</v>
      </c>
      <c r="L161" s="639">
        <v>0.7</v>
      </c>
      <c r="M161" s="638">
        <v>0.9</v>
      </c>
      <c r="N161" s="638">
        <v>27.9</v>
      </c>
      <c r="O161" s="639">
        <v>21.6</v>
      </c>
      <c r="P161" s="639">
        <v>2.4</v>
      </c>
      <c r="Q161" s="638">
        <v>0.7</v>
      </c>
      <c r="R161" s="638">
        <v>22.2</v>
      </c>
      <c r="S161" s="638">
        <v>0.4</v>
      </c>
      <c r="T161" s="638">
        <v>17.100000000000001</v>
      </c>
      <c r="U161" s="635"/>
    </row>
    <row r="162" spans="1:21" s="238" customFormat="1" ht="14.45" customHeight="1">
      <c r="A162" s="179"/>
      <c r="B162" s="331"/>
      <c r="C162" s="1226" t="s">
        <v>216</v>
      </c>
      <c r="D162" s="1259"/>
      <c r="E162" s="1259"/>
      <c r="F162" s="1259"/>
      <c r="G162" s="1259"/>
      <c r="H162" s="1259"/>
      <c r="I162" s="1259"/>
      <c r="J162" s="332"/>
      <c r="K162" s="239">
        <f>K159-K161</f>
        <v>-6</v>
      </c>
      <c r="L162" s="239">
        <f t="shared" ref="L162:T162" si="14">L159-L161</f>
        <v>-0.7</v>
      </c>
      <c r="M162" s="239">
        <f t="shared" si="14"/>
        <v>-0.9</v>
      </c>
      <c r="N162" s="239">
        <f t="shared" si="14"/>
        <v>-27.9</v>
      </c>
      <c r="O162" s="239">
        <f t="shared" si="14"/>
        <v>-21.6</v>
      </c>
      <c r="P162" s="239">
        <f t="shared" si="14"/>
        <v>-2.4</v>
      </c>
      <c r="Q162" s="239">
        <f t="shared" si="14"/>
        <v>-0.7</v>
      </c>
      <c r="R162" s="239">
        <f t="shared" si="14"/>
        <v>-22.2</v>
      </c>
      <c r="S162" s="239">
        <f t="shared" si="14"/>
        <v>-0.4</v>
      </c>
      <c r="T162" s="239">
        <f t="shared" si="14"/>
        <v>-17.100000000000001</v>
      </c>
      <c r="U162" s="237"/>
    </row>
    <row r="163" spans="1:21" s="238" customFormat="1" ht="37.5" customHeight="1">
      <c r="A163" s="179"/>
      <c r="B163" s="331"/>
      <c r="C163" s="1227"/>
      <c r="D163" s="1227"/>
      <c r="E163" s="1227"/>
      <c r="F163" s="1227"/>
      <c r="G163" s="1227"/>
      <c r="H163" s="1227"/>
      <c r="I163" s="1227"/>
      <c r="J163" s="240" t="s">
        <v>217</v>
      </c>
      <c r="K163" s="241"/>
      <c r="L163" s="241"/>
      <c r="M163" s="241"/>
      <c r="N163" s="241"/>
      <c r="O163" s="241"/>
      <c r="P163" s="241"/>
      <c r="Q163" s="241"/>
      <c r="R163" s="241"/>
      <c r="S163" s="241"/>
      <c r="T163" s="241"/>
      <c r="U163" s="237"/>
    </row>
    <row r="164" spans="1:21" s="671" customFormat="1" ht="5.45" customHeight="1">
      <c r="B164" s="660"/>
      <c r="C164" s="672"/>
      <c r="D164" s="1281"/>
      <c r="E164" s="1281"/>
      <c r="F164" s="1281"/>
      <c r="G164" s="1281"/>
      <c r="H164" s="1281"/>
      <c r="I164" s="1281"/>
      <c r="J164" s="1281"/>
      <c r="K164" s="1281"/>
      <c r="L164" s="1281"/>
      <c r="M164" s="1281"/>
      <c r="N164" s="1281"/>
      <c r="O164" s="1281"/>
      <c r="P164" s="1281"/>
      <c r="Q164" s="1281"/>
      <c r="R164" s="1281"/>
      <c r="S164" s="1281"/>
      <c r="T164" s="1282"/>
    </row>
    <row r="165" spans="1:21" s="671" customFormat="1" ht="234.75" customHeight="1">
      <c r="B165" s="665"/>
      <c r="C165" s="673"/>
      <c r="D165" s="1283"/>
      <c r="E165" s="1283"/>
      <c r="F165" s="1283"/>
      <c r="G165" s="1283"/>
      <c r="H165" s="1283"/>
      <c r="I165" s="1283"/>
      <c r="J165" s="1283"/>
      <c r="K165" s="1283"/>
      <c r="L165" s="1283"/>
      <c r="M165" s="1283"/>
      <c r="N165" s="1283"/>
      <c r="O165" s="1283"/>
      <c r="P165" s="1283"/>
      <c r="Q165" s="1283"/>
      <c r="R165" s="1283"/>
      <c r="S165" s="1283"/>
      <c r="T165" s="1284"/>
    </row>
    <row r="166" spans="1:21" s="671" customFormat="1" ht="5.45" customHeight="1">
      <c r="B166" s="668"/>
      <c r="C166" s="674"/>
      <c r="D166" s="1285"/>
      <c r="E166" s="1285"/>
      <c r="F166" s="1285"/>
      <c r="G166" s="1285"/>
      <c r="H166" s="1285"/>
      <c r="I166" s="1285"/>
      <c r="J166" s="1285"/>
      <c r="K166" s="1285"/>
      <c r="L166" s="1285"/>
      <c r="M166" s="1285"/>
      <c r="N166" s="1285"/>
      <c r="O166" s="1285"/>
      <c r="P166" s="1285"/>
      <c r="Q166" s="1285"/>
      <c r="R166" s="1285"/>
      <c r="S166" s="1285"/>
      <c r="T166" s="1286"/>
    </row>
    <row r="393" spans="4:4" ht="13.5" customHeight="1">
      <c r="D393" s="449" ph="1"/>
    </row>
    <row r="397" spans="4:4" ht="13.5" customHeight="1">
      <c r="D397" s="449" ph="1"/>
    </row>
    <row r="401" spans="4:4" ht="13.5" customHeight="1">
      <c r="D401" s="449" ph="1"/>
    </row>
    <row r="408" spans="4:4" ht="13.5" customHeight="1">
      <c r="D408" s="449" ph="1"/>
    </row>
    <row r="409" spans="4:4" ht="13.5" customHeight="1">
      <c r="D409" s="449" ph="1"/>
    </row>
    <row r="413" spans="4:4" ht="13.5" customHeight="1">
      <c r="D413" s="449" ph="1"/>
    </row>
  </sheetData>
  <mergeCells count="161">
    <mergeCell ref="C162:I163"/>
    <mergeCell ref="D164:T164"/>
    <mergeCell ref="D165:T165"/>
    <mergeCell ref="D166:T166"/>
    <mergeCell ref="B157:C158"/>
    <mergeCell ref="D157:J158"/>
    <mergeCell ref="K157:S157"/>
    <mergeCell ref="T157:T158"/>
    <mergeCell ref="B159:C161"/>
    <mergeCell ref="D159:J161"/>
    <mergeCell ref="B149:C151"/>
    <mergeCell ref="D149:J151"/>
    <mergeCell ref="C152:I153"/>
    <mergeCell ref="D154:T154"/>
    <mergeCell ref="D155:T155"/>
    <mergeCell ref="D156:T156"/>
    <mergeCell ref="C142:I143"/>
    <mergeCell ref="D144:T144"/>
    <mergeCell ref="D145:T145"/>
    <mergeCell ref="D146:T146"/>
    <mergeCell ref="B147:C148"/>
    <mergeCell ref="D147:J148"/>
    <mergeCell ref="K147:S147"/>
    <mergeCell ref="T147:T148"/>
    <mergeCell ref="B137:C138"/>
    <mergeCell ref="D137:J138"/>
    <mergeCell ref="K137:S137"/>
    <mergeCell ref="T137:T138"/>
    <mergeCell ref="B139:C141"/>
    <mergeCell ref="D139:J141"/>
    <mergeCell ref="B129:C131"/>
    <mergeCell ref="D129:J131"/>
    <mergeCell ref="C132:I133"/>
    <mergeCell ref="D134:T134"/>
    <mergeCell ref="D135:T135"/>
    <mergeCell ref="D136:T136"/>
    <mergeCell ref="C122:I123"/>
    <mergeCell ref="D124:T124"/>
    <mergeCell ref="D125:T125"/>
    <mergeCell ref="D126:T126"/>
    <mergeCell ref="B127:C128"/>
    <mergeCell ref="D127:J128"/>
    <mergeCell ref="K127:S127"/>
    <mergeCell ref="T127:T128"/>
    <mergeCell ref="B117:C118"/>
    <mergeCell ref="D117:J118"/>
    <mergeCell ref="K117:S117"/>
    <mergeCell ref="T117:T118"/>
    <mergeCell ref="B119:C121"/>
    <mergeCell ref="D119:J121"/>
    <mergeCell ref="B109:C111"/>
    <mergeCell ref="D109:J111"/>
    <mergeCell ref="C112:I113"/>
    <mergeCell ref="D114:T114"/>
    <mergeCell ref="D115:T115"/>
    <mergeCell ref="D116:T116"/>
    <mergeCell ref="C102:I103"/>
    <mergeCell ref="D104:T104"/>
    <mergeCell ref="D105:T105"/>
    <mergeCell ref="D106:T106"/>
    <mergeCell ref="B107:C108"/>
    <mergeCell ref="D107:J108"/>
    <mergeCell ref="K107:S107"/>
    <mergeCell ref="T107:T108"/>
    <mergeCell ref="B97:C98"/>
    <mergeCell ref="D97:J98"/>
    <mergeCell ref="K97:S97"/>
    <mergeCell ref="T97:T98"/>
    <mergeCell ref="B99:C101"/>
    <mergeCell ref="D99:J101"/>
    <mergeCell ref="B89:C91"/>
    <mergeCell ref="D89:J91"/>
    <mergeCell ref="C92:I93"/>
    <mergeCell ref="D94:T94"/>
    <mergeCell ref="D95:T95"/>
    <mergeCell ref="D96:T96"/>
    <mergeCell ref="C82:I83"/>
    <mergeCell ref="D84:T84"/>
    <mergeCell ref="D85:T85"/>
    <mergeCell ref="D86:T86"/>
    <mergeCell ref="B87:C88"/>
    <mergeCell ref="D87:J88"/>
    <mergeCell ref="K87:S87"/>
    <mergeCell ref="T87:T88"/>
    <mergeCell ref="B77:C78"/>
    <mergeCell ref="D77:J78"/>
    <mergeCell ref="K77:S77"/>
    <mergeCell ref="T77:T78"/>
    <mergeCell ref="B79:C81"/>
    <mergeCell ref="D79:J81"/>
    <mergeCell ref="B69:C71"/>
    <mergeCell ref="D69:J71"/>
    <mergeCell ref="C72:I73"/>
    <mergeCell ref="D74:T74"/>
    <mergeCell ref="D75:T75"/>
    <mergeCell ref="D76:T76"/>
    <mergeCell ref="C62:I63"/>
    <mergeCell ref="D64:T64"/>
    <mergeCell ref="D65:T65"/>
    <mergeCell ref="D66:T66"/>
    <mergeCell ref="B67:C68"/>
    <mergeCell ref="D67:J68"/>
    <mergeCell ref="K67:S67"/>
    <mergeCell ref="T67:T68"/>
    <mergeCell ref="B57:C58"/>
    <mergeCell ref="D57:J58"/>
    <mergeCell ref="K57:S57"/>
    <mergeCell ref="T57:T58"/>
    <mergeCell ref="B59:C61"/>
    <mergeCell ref="D59:J61"/>
    <mergeCell ref="B49:C51"/>
    <mergeCell ref="D49:J51"/>
    <mergeCell ref="C52:I53"/>
    <mergeCell ref="D54:T54"/>
    <mergeCell ref="D55:T55"/>
    <mergeCell ref="D56:T56"/>
    <mergeCell ref="C42:I43"/>
    <mergeCell ref="D44:T44"/>
    <mergeCell ref="D45:T45"/>
    <mergeCell ref="D46:T46"/>
    <mergeCell ref="B47:C48"/>
    <mergeCell ref="D47:J48"/>
    <mergeCell ref="K47:S47"/>
    <mergeCell ref="T47:T48"/>
    <mergeCell ref="B37:C38"/>
    <mergeCell ref="D37:J38"/>
    <mergeCell ref="K37:S37"/>
    <mergeCell ref="T37:T38"/>
    <mergeCell ref="B39:C41"/>
    <mergeCell ref="D39:J41"/>
    <mergeCell ref="B29:C31"/>
    <mergeCell ref="D29:J31"/>
    <mergeCell ref="C32:I33"/>
    <mergeCell ref="D34:T34"/>
    <mergeCell ref="D35:T35"/>
    <mergeCell ref="D36:T36"/>
    <mergeCell ref="D25:T25"/>
    <mergeCell ref="D26:T26"/>
    <mergeCell ref="B27:C28"/>
    <mergeCell ref="D27:J28"/>
    <mergeCell ref="K27:S27"/>
    <mergeCell ref="T27:T28"/>
    <mergeCell ref="B19:C21"/>
    <mergeCell ref="D19:J21"/>
    <mergeCell ref="C22:I23"/>
    <mergeCell ref="D24:T24"/>
    <mergeCell ref="B13:H13"/>
    <mergeCell ref="I13:J13"/>
    <mergeCell ref="B14:H14"/>
    <mergeCell ref="I14:J14"/>
    <mergeCell ref="B17:C18"/>
    <mergeCell ref="D17:J18"/>
    <mergeCell ref="A2:G2"/>
    <mergeCell ref="R2:T3"/>
    <mergeCell ref="A5:E5"/>
    <mergeCell ref="F5:U5"/>
    <mergeCell ref="B7:C7"/>
    <mergeCell ref="K9:M11"/>
    <mergeCell ref="N9:T11"/>
    <mergeCell ref="K17:S17"/>
    <mergeCell ref="T17:T18"/>
  </mergeCells>
  <phoneticPr fontId="2"/>
  <hyperlinks>
    <hyperlink ref="R2:T3" location="メニュー!R1C1" display="メニューに戻る"/>
  </hyperlinks>
  <printOptions horizontalCentered="1"/>
  <pageMargins left="0.51181102362204722" right="0.51181102362204722" top="0.51181102362204722" bottom="0.51181102362204722" header="0.19685039370078741" footer="0.19685039370078741"/>
  <pageSetup paperSize="9" scale="61" fitToHeight="0" orientation="portrait" r:id="rId1"/>
  <headerFooter alignWithMargins="0">
    <oddFooter>&amp;LSJM_C05_G03</oddFooter>
  </headerFooter>
  <rowBreaks count="4" manualBreakCount="4">
    <brk id="46" max="20" man="1"/>
    <brk id="76" max="20" man="1"/>
    <brk id="116" max="20" man="1"/>
    <brk id="156" max="20" man="1"/>
  </rowBreaks>
  <drawing r:id="rId2"/>
  <extLst>
    <ext xmlns:x14="http://schemas.microsoft.com/office/spreadsheetml/2009/9/main" uri="{05C60535-1F16-4fd2-B633-F4F36F0B64E0}">
      <x14:sparklineGroups xmlns:xm="http://schemas.microsoft.com/office/excel/2006/main">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'03_数学Ｂ'!K152:K152</xm:f>
              <xm:sqref>K153</xm:sqref>
            </x14:sparkline>
            <x14:sparkline>
              <xm:f>'03_数学Ｂ'!L152:L152</xm:f>
              <xm:sqref>L153</xm:sqref>
            </x14:sparkline>
            <x14:sparkline>
              <xm:f>'03_数学Ｂ'!M152:M152</xm:f>
              <xm:sqref>M153</xm:sqref>
            </x14:sparkline>
            <x14:sparkline>
              <xm:f>'03_数学Ｂ'!N152:N152</xm:f>
              <xm:sqref>N153</xm:sqref>
            </x14:sparkline>
            <x14:sparkline>
              <xm:f>'03_数学Ｂ'!O152:O152</xm:f>
              <xm:sqref>O153</xm:sqref>
            </x14:sparkline>
            <x14:sparkline>
              <xm:f>'03_数学Ｂ'!P152:P152</xm:f>
              <xm:sqref>P153</xm:sqref>
            </x14:sparkline>
            <x14:sparkline>
              <xm:f>'03_数学Ｂ'!Q152:Q152</xm:f>
              <xm:sqref>Q153</xm:sqref>
            </x14:sparkline>
            <x14:sparkline>
              <xm:f>'03_数学Ｂ'!R152:R152</xm:f>
              <xm:sqref>R153</xm:sqref>
            </x14:sparkline>
            <x14:sparkline>
              <xm:f>'03_数学Ｂ'!S152:S152</xm:f>
              <xm:sqref>S153</xm:sqref>
            </x14:sparkline>
            <x14:sparkline>
              <xm:f>'03_数学Ｂ'!T152:T152</xm:f>
              <xm:sqref>T153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'03_数学Ｂ'!K142:K142</xm:f>
              <xm:sqref>K143</xm:sqref>
            </x14:sparkline>
            <x14:sparkline>
              <xm:f>'03_数学Ｂ'!L142:L142</xm:f>
              <xm:sqref>L143</xm:sqref>
            </x14:sparkline>
            <x14:sparkline>
              <xm:f>'03_数学Ｂ'!M142:M142</xm:f>
              <xm:sqref>M143</xm:sqref>
            </x14:sparkline>
            <x14:sparkline>
              <xm:f>'03_数学Ｂ'!N142:N142</xm:f>
              <xm:sqref>N143</xm:sqref>
            </x14:sparkline>
            <x14:sparkline>
              <xm:f>'03_数学Ｂ'!O142:O142</xm:f>
              <xm:sqref>O143</xm:sqref>
            </x14:sparkline>
            <x14:sparkline>
              <xm:f>'03_数学Ｂ'!P142:P142</xm:f>
              <xm:sqref>P143</xm:sqref>
            </x14:sparkline>
            <x14:sparkline>
              <xm:f>'03_数学Ｂ'!Q142:Q142</xm:f>
              <xm:sqref>Q143</xm:sqref>
            </x14:sparkline>
            <x14:sparkline>
              <xm:f>'03_数学Ｂ'!R142:R142</xm:f>
              <xm:sqref>R143</xm:sqref>
            </x14:sparkline>
            <x14:sparkline>
              <xm:f>'03_数学Ｂ'!S142:S142</xm:f>
              <xm:sqref>S143</xm:sqref>
            </x14:sparkline>
            <x14:sparkline>
              <xm:f>'03_数学Ｂ'!T142:T142</xm:f>
              <xm:sqref>T143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'03_数学Ｂ'!K132:K132</xm:f>
              <xm:sqref>K133</xm:sqref>
            </x14:sparkline>
            <x14:sparkline>
              <xm:f>'03_数学Ｂ'!L132:L132</xm:f>
              <xm:sqref>L133</xm:sqref>
            </x14:sparkline>
            <x14:sparkline>
              <xm:f>'03_数学Ｂ'!M132:M132</xm:f>
              <xm:sqref>M133</xm:sqref>
            </x14:sparkline>
            <x14:sparkline>
              <xm:f>'03_数学Ｂ'!N132:N132</xm:f>
              <xm:sqref>N133</xm:sqref>
            </x14:sparkline>
            <x14:sparkline>
              <xm:f>'03_数学Ｂ'!O132:O132</xm:f>
              <xm:sqref>O133</xm:sqref>
            </x14:sparkline>
            <x14:sparkline>
              <xm:f>'03_数学Ｂ'!P132:P132</xm:f>
              <xm:sqref>P133</xm:sqref>
            </x14:sparkline>
            <x14:sparkline>
              <xm:f>'03_数学Ｂ'!Q132:Q132</xm:f>
              <xm:sqref>Q133</xm:sqref>
            </x14:sparkline>
            <x14:sparkline>
              <xm:f>'03_数学Ｂ'!R132:R132</xm:f>
              <xm:sqref>R133</xm:sqref>
            </x14:sparkline>
            <x14:sparkline>
              <xm:f>'03_数学Ｂ'!S132:S132</xm:f>
              <xm:sqref>S133</xm:sqref>
            </x14:sparkline>
            <x14:sparkline>
              <xm:f>'03_数学Ｂ'!T132:T132</xm:f>
              <xm:sqref>T133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'03_数学Ｂ'!K162:K162</xm:f>
              <xm:sqref>K163</xm:sqref>
            </x14:sparkline>
            <x14:sparkline>
              <xm:f>'03_数学Ｂ'!L162:L162</xm:f>
              <xm:sqref>L163</xm:sqref>
            </x14:sparkline>
            <x14:sparkline>
              <xm:f>'03_数学Ｂ'!M162:M162</xm:f>
              <xm:sqref>M163</xm:sqref>
            </x14:sparkline>
            <x14:sparkline>
              <xm:f>'03_数学Ｂ'!N162:N162</xm:f>
              <xm:sqref>N163</xm:sqref>
            </x14:sparkline>
            <x14:sparkline>
              <xm:f>'03_数学Ｂ'!O162:O162</xm:f>
              <xm:sqref>O163</xm:sqref>
            </x14:sparkline>
            <x14:sparkline>
              <xm:f>'03_数学Ｂ'!P162:P162</xm:f>
              <xm:sqref>P163</xm:sqref>
            </x14:sparkline>
            <x14:sparkline>
              <xm:f>'03_数学Ｂ'!Q162:Q162</xm:f>
              <xm:sqref>Q163</xm:sqref>
            </x14:sparkline>
            <x14:sparkline>
              <xm:f>'03_数学Ｂ'!R162:R162</xm:f>
              <xm:sqref>R163</xm:sqref>
            </x14:sparkline>
            <x14:sparkline>
              <xm:f>'03_数学Ｂ'!S162:S162</xm:f>
              <xm:sqref>S163</xm:sqref>
            </x14:sparkline>
            <x14:sparkline>
              <xm:f>'03_数学Ｂ'!T162:T162</xm:f>
              <xm:sqref>T163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'03_数学Ｂ'!K122:K122</xm:f>
              <xm:sqref>K123</xm:sqref>
            </x14:sparkline>
            <x14:sparkline>
              <xm:f>'03_数学Ｂ'!L122:L122</xm:f>
              <xm:sqref>L123</xm:sqref>
            </x14:sparkline>
            <x14:sparkline>
              <xm:f>'03_数学Ｂ'!M122:M122</xm:f>
              <xm:sqref>M123</xm:sqref>
            </x14:sparkline>
            <x14:sparkline>
              <xm:f>'03_数学Ｂ'!N122:N122</xm:f>
              <xm:sqref>N123</xm:sqref>
            </x14:sparkline>
            <x14:sparkline>
              <xm:f>'03_数学Ｂ'!O122:O122</xm:f>
              <xm:sqref>O123</xm:sqref>
            </x14:sparkline>
            <x14:sparkline>
              <xm:f>'03_数学Ｂ'!P122:P122</xm:f>
              <xm:sqref>P123</xm:sqref>
            </x14:sparkline>
            <x14:sparkline>
              <xm:f>'03_数学Ｂ'!Q122:Q122</xm:f>
              <xm:sqref>Q123</xm:sqref>
            </x14:sparkline>
            <x14:sparkline>
              <xm:f>'03_数学Ｂ'!R122:R122</xm:f>
              <xm:sqref>R123</xm:sqref>
            </x14:sparkline>
            <x14:sparkline>
              <xm:f>'03_数学Ｂ'!S122:S122</xm:f>
              <xm:sqref>S123</xm:sqref>
            </x14:sparkline>
            <x14:sparkline>
              <xm:f>'03_数学Ｂ'!T122:T122</xm:f>
              <xm:sqref>T123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'03_数学Ｂ'!K112:K112</xm:f>
              <xm:sqref>K113</xm:sqref>
            </x14:sparkline>
            <x14:sparkline>
              <xm:f>'03_数学Ｂ'!L112:L112</xm:f>
              <xm:sqref>L113</xm:sqref>
            </x14:sparkline>
            <x14:sparkline>
              <xm:f>'03_数学Ｂ'!M112:M112</xm:f>
              <xm:sqref>M113</xm:sqref>
            </x14:sparkline>
            <x14:sparkline>
              <xm:f>'03_数学Ｂ'!N112:N112</xm:f>
              <xm:sqref>N113</xm:sqref>
            </x14:sparkline>
            <x14:sparkline>
              <xm:f>'03_数学Ｂ'!O112:O112</xm:f>
              <xm:sqref>O113</xm:sqref>
            </x14:sparkline>
            <x14:sparkline>
              <xm:f>'03_数学Ｂ'!P112:P112</xm:f>
              <xm:sqref>P113</xm:sqref>
            </x14:sparkline>
            <x14:sparkline>
              <xm:f>'03_数学Ｂ'!Q112:Q112</xm:f>
              <xm:sqref>Q113</xm:sqref>
            </x14:sparkline>
            <x14:sparkline>
              <xm:f>'03_数学Ｂ'!R112:R112</xm:f>
              <xm:sqref>R113</xm:sqref>
            </x14:sparkline>
            <x14:sparkline>
              <xm:f>'03_数学Ｂ'!S112:S112</xm:f>
              <xm:sqref>S113</xm:sqref>
            </x14:sparkline>
            <x14:sparkline>
              <xm:f>'03_数学Ｂ'!T112:T112</xm:f>
              <xm:sqref>T113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'03_数学Ｂ'!K102:K102</xm:f>
              <xm:sqref>K103</xm:sqref>
            </x14:sparkline>
            <x14:sparkline>
              <xm:f>'03_数学Ｂ'!L102:L102</xm:f>
              <xm:sqref>L103</xm:sqref>
            </x14:sparkline>
            <x14:sparkline>
              <xm:f>'03_数学Ｂ'!M102:M102</xm:f>
              <xm:sqref>M103</xm:sqref>
            </x14:sparkline>
            <x14:sparkline>
              <xm:f>'03_数学Ｂ'!N102:N102</xm:f>
              <xm:sqref>N103</xm:sqref>
            </x14:sparkline>
            <x14:sparkline>
              <xm:f>'03_数学Ｂ'!O102:O102</xm:f>
              <xm:sqref>O103</xm:sqref>
            </x14:sparkline>
            <x14:sparkline>
              <xm:f>'03_数学Ｂ'!P102:P102</xm:f>
              <xm:sqref>P103</xm:sqref>
            </x14:sparkline>
            <x14:sparkline>
              <xm:f>'03_数学Ｂ'!Q102:Q102</xm:f>
              <xm:sqref>Q103</xm:sqref>
            </x14:sparkline>
            <x14:sparkline>
              <xm:f>'03_数学Ｂ'!R102:R102</xm:f>
              <xm:sqref>R103</xm:sqref>
            </x14:sparkline>
            <x14:sparkline>
              <xm:f>'03_数学Ｂ'!S102:S102</xm:f>
              <xm:sqref>S103</xm:sqref>
            </x14:sparkline>
            <x14:sparkline>
              <xm:f>'03_数学Ｂ'!T102:T102</xm:f>
              <xm:sqref>T103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'03_数学Ｂ'!K92:K92</xm:f>
              <xm:sqref>K93</xm:sqref>
            </x14:sparkline>
            <x14:sparkline>
              <xm:f>'03_数学Ｂ'!L92:L92</xm:f>
              <xm:sqref>L93</xm:sqref>
            </x14:sparkline>
            <x14:sparkline>
              <xm:f>'03_数学Ｂ'!M92:M92</xm:f>
              <xm:sqref>M93</xm:sqref>
            </x14:sparkline>
            <x14:sparkline>
              <xm:f>'03_数学Ｂ'!N92:N92</xm:f>
              <xm:sqref>N93</xm:sqref>
            </x14:sparkline>
            <x14:sparkline>
              <xm:f>'03_数学Ｂ'!O92:O92</xm:f>
              <xm:sqref>O93</xm:sqref>
            </x14:sparkline>
            <x14:sparkline>
              <xm:f>'03_数学Ｂ'!P92:P92</xm:f>
              <xm:sqref>P93</xm:sqref>
            </x14:sparkline>
            <x14:sparkline>
              <xm:f>'03_数学Ｂ'!Q92:Q92</xm:f>
              <xm:sqref>Q93</xm:sqref>
            </x14:sparkline>
            <x14:sparkline>
              <xm:f>'03_数学Ｂ'!R92:R92</xm:f>
              <xm:sqref>R93</xm:sqref>
            </x14:sparkline>
            <x14:sparkline>
              <xm:f>'03_数学Ｂ'!S92:S92</xm:f>
              <xm:sqref>S93</xm:sqref>
            </x14:sparkline>
            <x14:sparkline>
              <xm:f>'03_数学Ｂ'!T92:T92</xm:f>
              <xm:sqref>T93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'03_数学Ｂ'!K82:K82</xm:f>
              <xm:sqref>K83</xm:sqref>
            </x14:sparkline>
            <x14:sparkline>
              <xm:f>'03_数学Ｂ'!L82:L82</xm:f>
              <xm:sqref>L83</xm:sqref>
            </x14:sparkline>
            <x14:sparkline>
              <xm:f>'03_数学Ｂ'!M82:M82</xm:f>
              <xm:sqref>M83</xm:sqref>
            </x14:sparkline>
            <x14:sparkline>
              <xm:f>'03_数学Ｂ'!N82:N82</xm:f>
              <xm:sqref>N83</xm:sqref>
            </x14:sparkline>
            <x14:sparkline>
              <xm:f>'03_数学Ｂ'!O82:O82</xm:f>
              <xm:sqref>O83</xm:sqref>
            </x14:sparkline>
            <x14:sparkline>
              <xm:f>'03_数学Ｂ'!P82:P82</xm:f>
              <xm:sqref>P83</xm:sqref>
            </x14:sparkline>
            <x14:sparkline>
              <xm:f>'03_数学Ｂ'!Q82:Q82</xm:f>
              <xm:sqref>Q83</xm:sqref>
            </x14:sparkline>
            <x14:sparkline>
              <xm:f>'03_数学Ｂ'!R82:R82</xm:f>
              <xm:sqref>R83</xm:sqref>
            </x14:sparkline>
            <x14:sparkline>
              <xm:f>'03_数学Ｂ'!S82:S82</xm:f>
              <xm:sqref>S83</xm:sqref>
            </x14:sparkline>
            <x14:sparkline>
              <xm:f>'03_数学Ｂ'!T82:T82</xm:f>
              <xm:sqref>T83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'03_数学Ｂ'!K72:K72</xm:f>
              <xm:sqref>K73</xm:sqref>
            </x14:sparkline>
            <x14:sparkline>
              <xm:f>'03_数学Ｂ'!L72:L72</xm:f>
              <xm:sqref>L73</xm:sqref>
            </x14:sparkline>
            <x14:sparkline>
              <xm:f>'03_数学Ｂ'!M72:M72</xm:f>
              <xm:sqref>M73</xm:sqref>
            </x14:sparkline>
            <x14:sparkline>
              <xm:f>'03_数学Ｂ'!N72:N72</xm:f>
              <xm:sqref>N73</xm:sqref>
            </x14:sparkline>
            <x14:sparkline>
              <xm:f>'03_数学Ｂ'!O72:O72</xm:f>
              <xm:sqref>O73</xm:sqref>
            </x14:sparkline>
            <x14:sparkline>
              <xm:f>'03_数学Ｂ'!P72:P72</xm:f>
              <xm:sqref>P73</xm:sqref>
            </x14:sparkline>
            <x14:sparkline>
              <xm:f>'03_数学Ｂ'!Q72:Q72</xm:f>
              <xm:sqref>Q73</xm:sqref>
            </x14:sparkline>
            <x14:sparkline>
              <xm:f>'03_数学Ｂ'!R72:R72</xm:f>
              <xm:sqref>R73</xm:sqref>
            </x14:sparkline>
            <x14:sparkline>
              <xm:f>'03_数学Ｂ'!S72:S72</xm:f>
              <xm:sqref>S73</xm:sqref>
            </x14:sparkline>
            <x14:sparkline>
              <xm:f>'03_数学Ｂ'!T72:T72</xm:f>
              <xm:sqref>T73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'03_数学Ｂ'!K62:K62</xm:f>
              <xm:sqref>K63</xm:sqref>
            </x14:sparkline>
            <x14:sparkline>
              <xm:f>'03_数学Ｂ'!L62:L62</xm:f>
              <xm:sqref>L63</xm:sqref>
            </x14:sparkline>
            <x14:sparkline>
              <xm:f>'03_数学Ｂ'!M62:M62</xm:f>
              <xm:sqref>M63</xm:sqref>
            </x14:sparkline>
            <x14:sparkline>
              <xm:f>'03_数学Ｂ'!N62:N62</xm:f>
              <xm:sqref>N63</xm:sqref>
            </x14:sparkline>
            <x14:sparkline>
              <xm:f>'03_数学Ｂ'!O62:O62</xm:f>
              <xm:sqref>O63</xm:sqref>
            </x14:sparkline>
            <x14:sparkline>
              <xm:f>'03_数学Ｂ'!P62:P62</xm:f>
              <xm:sqref>P63</xm:sqref>
            </x14:sparkline>
            <x14:sparkline>
              <xm:f>'03_数学Ｂ'!Q62:Q62</xm:f>
              <xm:sqref>Q63</xm:sqref>
            </x14:sparkline>
            <x14:sparkline>
              <xm:f>'03_数学Ｂ'!R62:R62</xm:f>
              <xm:sqref>R63</xm:sqref>
            </x14:sparkline>
            <x14:sparkline>
              <xm:f>'03_数学Ｂ'!S62:S62</xm:f>
              <xm:sqref>S63</xm:sqref>
            </x14:sparkline>
            <x14:sparkline>
              <xm:f>'03_数学Ｂ'!T62:T62</xm:f>
              <xm:sqref>T63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'03_数学Ｂ'!K52:K52</xm:f>
              <xm:sqref>K53</xm:sqref>
            </x14:sparkline>
            <x14:sparkline>
              <xm:f>'03_数学Ｂ'!L52:L52</xm:f>
              <xm:sqref>L53</xm:sqref>
            </x14:sparkline>
            <x14:sparkline>
              <xm:f>'03_数学Ｂ'!M52:M52</xm:f>
              <xm:sqref>M53</xm:sqref>
            </x14:sparkline>
            <x14:sparkline>
              <xm:f>'03_数学Ｂ'!N52:N52</xm:f>
              <xm:sqref>N53</xm:sqref>
            </x14:sparkline>
            <x14:sparkline>
              <xm:f>'03_数学Ｂ'!O52:O52</xm:f>
              <xm:sqref>O53</xm:sqref>
            </x14:sparkline>
            <x14:sparkline>
              <xm:f>'03_数学Ｂ'!P52:P52</xm:f>
              <xm:sqref>P53</xm:sqref>
            </x14:sparkline>
            <x14:sparkline>
              <xm:f>'03_数学Ｂ'!Q52:Q52</xm:f>
              <xm:sqref>Q53</xm:sqref>
            </x14:sparkline>
            <x14:sparkline>
              <xm:f>'03_数学Ｂ'!R52:R52</xm:f>
              <xm:sqref>R53</xm:sqref>
            </x14:sparkline>
            <x14:sparkline>
              <xm:f>'03_数学Ｂ'!S52:S52</xm:f>
              <xm:sqref>S53</xm:sqref>
            </x14:sparkline>
            <x14:sparkline>
              <xm:f>'03_数学Ｂ'!T52:T52</xm:f>
              <xm:sqref>T53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'03_数学Ｂ'!K42:K42</xm:f>
              <xm:sqref>K43</xm:sqref>
            </x14:sparkline>
            <x14:sparkline>
              <xm:f>'03_数学Ｂ'!L42:L42</xm:f>
              <xm:sqref>L43</xm:sqref>
            </x14:sparkline>
            <x14:sparkline>
              <xm:f>'03_数学Ｂ'!M42:M42</xm:f>
              <xm:sqref>M43</xm:sqref>
            </x14:sparkline>
            <x14:sparkline>
              <xm:f>'03_数学Ｂ'!N42:N42</xm:f>
              <xm:sqref>N43</xm:sqref>
            </x14:sparkline>
            <x14:sparkline>
              <xm:f>'03_数学Ｂ'!O42:O42</xm:f>
              <xm:sqref>O43</xm:sqref>
            </x14:sparkline>
            <x14:sparkline>
              <xm:f>'03_数学Ｂ'!P42:P42</xm:f>
              <xm:sqref>P43</xm:sqref>
            </x14:sparkline>
            <x14:sparkline>
              <xm:f>'03_数学Ｂ'!Q42:Q42</xm:f>
              <xm:sqref>Q43</xm:sqref>
            </x14:sparkline>
            <x14:sparkline>
              <xm:f>'03_数学Ｂ'!R42:R42</xm:f>
              <xm:sqref>R43</xm:sqref>
            </x14:sparkline>
            <x14:sparkline>
              <xm:f>'03_数学Ｂ'!S42:S42</xm:f>
              <xm:sqref>S43</xm:sqref>
            </x14:sparkline>
            <x14:sparkline>
              <xm:f>'03_数学Ｂ'!T42:T42</xm:f>
              <xm:sqref>T43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'03_数学Ｂ'!K32:K32</xm:f>
              <xm:sqref>K33</xm:sqref>
            </x14:sparkline>
            <x14:sparkline>
              <xm:f>'03_数学Ｂ'!L32:L32</xm:f>
              <xm:sqref>L33</xm:sqref>
            </x14:sparkline>
            <x14:sparkline>
              <xm:f>'03_数学Ｂ'!M32:M32</xm:f>
              <xm:sqref>M33</xm:sqref>
            </x14:sparkline>
            <x14:sparkline>
              <xm:f>'03_数学Ｂ'!N32:N32</xm:f>
              <xm:sqref>N33</xm:sqref>
            </x14:sparkline>
            <x14:sparkline>
              <xm:f>'03_数学Ｂ'!O32:O32</xm:f>
              <xm:sqref>O33</xm:sqref>
            </x14:sparkline>
            <x14:sparkline>
              <xm:f>'03_数学Ｂ'!P32:P32</xm:f>
              <xm:sqref>P33</xm:sqref>
            </x14:sparkline>
            <x14:sparkline>
              <xm:f>'03_数学Ｂ'!Q32:Q32</xm:f>
              <xm:sqref>Q33</xm:sqref>
            </x14:sparkline>
            <x14:sparkline>
              <xm:f>'03_数学Ｂ'!R32:R32</xm:f>
              <xm:sqref>R33</xm:sqref>
            </x14:sparkline>
            <x14:sparkline>
              <xm:f>'03_数学Ｂ'!S32:S32</xm:f>
              <xm:sqref>S33</xm:sqref>
            </x14:sparkline>
            <x14:sparkline>
              <xm:f>'03_数学Ｂ'!T32:T32</xm:f>
              <xm:sqref>T33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'03_数学Ｂ'!K22:K22</xm:f>
              <xm:sqref>K23</xm:sqref>
            </x14:sparkline>
            <x14:sparkline>
              <xm:f>'03_数学Ｂ'!L22:L22</xm:f>
              <xm:sqref>L23</xm:sqref>
            </x14:sparkline>
            <x14:sparkline>
              <xm:f>'03_数学Ｂ'!M22:M22</xm:f>
              <xm:sqref>M23</xm:sqref>
            </x14:sparkline>
            <x14:sparkline>
              <xm:f>'03_数学Ｂ'!N22:N22</xm:f>
              <xm:sqref>N23</xm:sqref>
            </x14:sparkline>
            <x14:sparkline>
              <xm:f>'03_数学Ｂ'!O22:O22</xm:f>
              <xm:sqref>O23</xm:sqref>
            </x14:sparkline>
            <x14:sparkline>
              <xm:f>'03_数学Ｂ'!P22:P22</xm:f>
              <xm:sqref>P23</xm:sqref>
            </x14:sparkline>
            <x14:sparkline>
              <xm:f>'03_数学Ｂ'!Q22:Q22</xm:f>
              <xm:sqref>Q23</xm:sqref>
            </x14:sparkline>
            <x14:sparkline>
              <xm:f>'03_数学Ｂ'!R22:R22</xm:f>
              <xm:sqref>R23</xm:sqref>
            </x14:sparkline>
            <x14:sparkline>
              <xm:f>'03_数学Ｂ'!S22:S22</xm:f>
              <xm:sqref>S23</xm:sqref>
            </x14:sparkline>
            <x14:sparkline>
              <xm:f>'03_数学Ｂ'!T22:T22</xm:f>
              <xm:sqref>T23</xm:sqref>
            </x14:sparkline>
          </x14:sparklines>
        </x14:sparklineGroup>
      </x14:sparklineGroup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66"/>
  <sheetViews>
    <sheetView showGridLines="0" zoomScale="90" zoomScaleNormal="90" zoomScaleSheetLayoutView="80" workbookViewId="0">
      <selection activeCell="A2" sqref="A2:G2"/>
    </sheetView>
  </sheetViews>
  <sheetFormatPr defaultRowHeight="13.5" customHeight="1"/>
  <cols>
    <col min="1" max="1" width="1.625" style="449" customWidth="1"/>
    <col min="2" max="2" width="0.875" style="449" customWidth="1"/>
    <col min="3" max="3" width="8.875" style="449" customWidth="1"/>
    <col min="4" max="4" width="5" style="449" customWidth="1"/>
    <col min="5" max="6" width="13.375" style="521" customWidth="1"/>
    <col min="7" max="7" width="11.875" style="521" customWidth="1"/>
    <col min="8" max="8" width="10" style="521" customWidth="1"/>
    <col min="9" max="10" width="5" style="521" customWidth="1"/>
    <col min="11" max="14" width="7.375" style="521" customWidth="1"/>
    <col min="15" max="17" width="7.375" style="450" customWidth="1"/>
    <col min="18" max="20" width="7.375" style="449" customWidth="1"/>
    <col min="21" max="21" width="1.625" style="449" customWidth="1"/>
    <col min="22" max="16384" width="9" style="449"/>
  </cols>
  <sheetData>
    <row r="1" spans="1:24" s="1" customFormat="1" ht="3" customHeight="1">
      <c r="A1" s="606"/>
      <c r="B1" s="607"/>
      <c r="C1" s="607"/>
      <c r="D1" s="607"/>
      <c r="E1" s="607"/>
      <c r="F1" s="607"/>
      <c r="G1" s="607"/>
      <c r="H1" s="607"/>
      <c r="I1" s="607"/>
      <c r="J1" s="607"/>
      <c r="K1" s="607"/>
      <c r="L1" s="607"/>
      <c r="M1" s="607"/>
      <c r="N1" s="607"/>
      <c r="O1" s="607"/>
      <c r="P1" s="607"/>
      <c r="Q1" s="607"/>
      <c r="R1" s="607"/>
      <c r="S1" s="607"/>
      <c r="T1" s="607"/>
      <c r="U1" s="607"/>
    </row>
    <row r="2" spans="1:24" s="65" customFormat="1" ht="12" customHeight="1">
      <c r="A2" s="1210" t="s">
        <v>0</v>
      </c>
      <c r="B2" s="764"/>
      <c r="C2" s="764"/>
      <c r="D2" s="764"/>
      <c r="E2" s="764"/>
      <c r="F2" s="764"/>
      <c r="G2" s="764"/>
      <c r="H2" s="378"/>
      <c r="I2" s="379"/>
      <c r="J2" s="380"/>
      <c r="K2" s="380"/>
      <c r="L2" s="380"/>
      <c r="M2" s="380"/>
      <c r="N2" s="380"/>
      <c r="O2" s="380"/>
      <c r="P2" s="380"/>
      <c r="Q2" s="765" t="s">
        <v>2</v>
      </c>
      <c r="R2" s="766"/>
      <c r="S2" s="767"/>
      <c r="T2" s="382"/>
      <c r="U2" s="383"/>
    </row>
    <row r="3" spans="1:24" s="65" customFormat="1" ht="31.5" customHeight="1" thickBot="1">
      <c r="A3" s="608" t="s">
        <v>535</v>
      </c>
      <c r="B3" s="386"/>
      <c r="C3" s="387"/>
      <c r="D3" s="387"/>
      <c r="E3" s="387"/>
      <c r="F3" s="387"/>
      <c r="G3" s="388"/>
      <c r="H3" s="380"/>
      <c r="I3" s="380"/>
      <c r="J3" s="380"/>
      <c r="K3" s="380"/>
      <c r="L3" s="380"/>
      <c r="M3" s="380"/>
      <c r="N3" s="380"/>
      <c r="O3" s="380"/>
      <c r="P3" s="380"/>
      <c r="Q3" s="768"/>
      <c r="R3" s="769"/>
      <c r="S3" s="770"/>
      <c r="T3" s="389"/>
      <c r="U3" s="379"/>
    </row>
    <row r="4" spans="1:24" s="65" customFormat="1" ht="3" customHeight="1">
      <c r="A4" s="609"/>
      <c r="B4" s="610"/>
      <c r="C4" s="610"/>
      <c r="D4" s="610"/>
      <c r="E4" s="610"/>
      <c r="F4" s="611"/>
      <c r="G4" s="612"/>
      <c r="H4" s="610"/>
      <c r="I4" s="610"/>
      <c r="J4" s="610"/>
      <c r="K4" s="610"/>
      <c r="L4" s="610"/>
      <c r="M4" s="610"/>
      <c r="N4" s="610"/>
      <c r="O4" s="610"/>
      <c r="P4" s="610"/>
      <c r="Q4" s="614"/>
      <c r="R4" s="614"/>
      <c r="S4" s="614"/>
      <c r="T4" s="614"/>
      <c r="U4" s="611"/>
    </row>
    <row r="5" spans="1:24" s="65" customFormat="1" ht="18.75" customHeight="1">
      <c r="A5" s="1211" t="s">
        <v>3</v>
      </c>
      <c r="B5" s="1211"/>
      <c r="C5" s="1211"/>
      <c r="D5" s="1211"/>
      <c r="E5" s="1211"/>
      <c r="F5" s="1212" t="s">
        <v>1102</v>
      </c>
      <c r="G5" s="1212"/>
      <c r="H5" s="1212"/>
      <c r="I5" s="1212"/>
      <c r="J5" s="1212"/>
      <c r="K5" s="1212"/>
      <c r="L5" s="1212"/>
      <c r="M5" s="1212"/>
      <c r="N5" s="1212"/>
      <c r="O5" s="1212"/>
      <c r="P5" s="1212"/>
      <c r="Q5" s="1212"/>
      <c r="R5" s="1212"/>
      <c r="S5" s="1212"/>
      <c r="T5" s="1212"/>
      <c r="U5" s="1212"/>
    </row>
    <row r="6" spans="1:24" s="65" customFormat="1" ht="8.25" customHeight="1">
      <c r="A6" s="66"/>
      <c r="B6" s="67"/>
      <c r="C6" s="67"/>
      <c r="D6" s="67"/>
      <c r="E6" s="67"/>
      <c r="F6" s="68"/>
      <c r="G6" s="69"/>
      <c r="H6" s="67"/>
      <c r="I6" s="67"/>
      <c r="J6" s="67"/>
      <c r="K6" s="67"/>
      <c r="L6" s="67"/>
      <c r="M6" s="67"/>
      <c r="N6" s="67"/>
      <c r="O6" s="67"/>
      <c r="P6" s="67"/>
      <c r="R6" s="70"/>
      <c r="S6" s="70"/>
      <c r="T6" s="70"/>
      <c r="U6" s="71"/>
    </row>
    <row r="7" spans="1:24" s="65" customFormat="1" ht="16.5" customHeight="1">
      <c r="A7" s="66"/>
      <c r="B7" s="773"/>
      <c r="C7" s="774"/>
      <c r="D7" s="73" t="s">
        <v>4</v>
      </c>
      <c r="E7" s="67"/>
      <c r="F7" s="68"/>
      <c r="G7" s="69"/>
      <c r="H7" s="67"/>
      <c r="I7" s="67"/>
      <c r="J7" s="67"/>
      <c r="K7" s="67"/>
      <c r="L7" s="67"/>
      <c r="M7" s="67"/>
      <c r="N7" s="67"/>
      <c r="O7" s="67"/>
      <c r="P7" s="67"/>
      <c r="Q7" s="67"/>
      <c r="R7" s="67"/>
      <c r="S7" s="67"/>
      <c r="T7" s="67"/>
      <c r="U7" s="71"/>
    </row>
    <row r="8" spans="1:24" s="65" customFormat="1" ht="16.5" customHeight="1" thickBot="1">
      <c r="A8" s="159"/>
      <c r="B8" s="160"/>
      <c r="C8" s="160"/>
      <c r="D8" s="73"/>
      <c r="E8" s="67"/>
      <c r="F8" s="68"/>
      <c r="G8" s="69"/>
      <c r="H8" s="67"/>
      <c r="I8" s="67"/>
      <c r="J8" s="67"/>
      <c r="K8" s="67"/>
      <c r="L8" s="67"/>
      <c r="M8" s="67"/>
      <c r="N8" s="67"/>
      <c r="O8" s="67"/>
      <c r="P8" s="67"/>
      <c r="Q8" s="67"/>
      <c r="R8" s="67"/>
      <c r="S8" s="67"/>
      <c r="T8" s="67"/>
      <c r="U8" s="71"/>
    </row>
    <row r="9" spans="1:24" s="176" customFormat="1" ht="18.600000000000001" customHeight="1" thickTop="1">
      <c r="A9" s="615" t="s">
        <v>1083</v>
      </c>
      <c r="B9" s="434"/>
      <c r="C9" s="435"/>
      <c r="D9" s="435"/>
      <c r="E9" s="435"/>
      <c r="F9" s="435"/>
      <c r="G9" s="435"/>
      <c r="H9" s="435"/>
      <c r="I9" s="436"/>
      <c r="J9" s="173"/>
      <c r="K9" s="748" t="s">
        <v>73</v>
      </c>
      <c r="L9" s="885"/>
      <c r="M9" s="885"/>
      <c r="N9" s="754" t="str">
        <f>メニュー!$D$14</f>
        <v>○○○立○○○学校</v>
      </c>
      <c r="O9" s="755"/>
      <c r="P9" s="755"/>
      <c r="Q9" s="755"/>
      <c r="R9" s="755"/>
      <c r="S9" s="755"/>
      <c r="T9" s="756"/>
      <c r="U9" s="242"/>
      <c r="V9" s="174"/>
      <c r="W9" s="175"/>
      <c r="X9" s="174"/>
    </row>
    <row r="10" spans="1:24" s="176" customFormat="1" ht="21">
      <c r="A10" s="616" t="s">
        <v>204</v>
      </c>
      <c r="B10" s="438"/>
      <c r="C10" s="439"/>
      <c r="D10" s="439"/>
      <c r="E10" s="439"/>
      <c r="F10" s="439"/>
      <c r="G10" s="439"/>
      <c r="H10" s="439"/>
      <c r="I10" s="440"/>
      <c r="J10" s="177"/>
      <c r="K10" s="750"/>
      <c r="L10" s="886"/>
      <c r="M10" s="886"/>
      <c r="N10" s="757"/>
      <c r="O10" s="758"/>
      <c r="P10" s="758"/>
      <c r="Q10" s="758"/>
      <c r="R10" s="758"/>
      <c r="S10" s="758"/>
      <c r="T10" s="759"/>
      <c r="U10" s="242"/>
      <c r="V10" s="174"/>
      <c r="W10" s="178"/>
      <c r="X10" s="174"/>
    </row>
    <row r="11" spans="1:24" s="179" customFormat="1" ht="18.600000000000001" customHeight="1" thickBot="1">
      <c r="A11" s="441"/>
      <c r="B11" s="442"/>
      <c r="C11" s="443"/>
      <c r="D11" s="443"/>
      <c r="E11" s="443"/>
      <c r="F11" s="443"/>
      <c r="G11" s="443"/>
      <c r="H11" s="443"/>
      <c r="I11" s="444"/>
      <c r="J11" s="177"/>
      <c r="K11" s="752"/>
      <c r="L11" s="887"/>
      <c r="M11" s="887"/>
      <c r="N11" s="760"/>
      <c r="O11" s="761"/>
      <c r="P11" s="761"/>
      <c r="Q11" s="761"/>
      <c r="R11" s="761"/>
      <c r="S11" s="761"/>
      <c r="T11" s="762"/>
      <c r="U11" s="242"/>
      <c r="V11" s="174"/>
      <c r="W11" s="174"/>
      <c r="X11" s="174"/>
    </row>
    <row r="12" spans="1:24" s="179" customFormat="1" ht="11.25" customHeight="1" thickTop="1">
      <c r="A12" s="180"/>
      <c r="B12" s="181"/>
      <c r="C12" s="181"/>
      <c r="D12" s="181"/>
      <c r="E12" s="181"/>
      <c r="F12" s="181"/>
      <c r="G12" s="181"/>
      <c r="H12" s="181"/>
      <c r="I12" s="182"/>
      <c r="J12" s="182"/>
      <c r="K12" s="182"/>
      <c r="L12" s="182"/>
      <c r="M12" s="182"/>
      <c r="N12" s="182"/>
      <c r="O12" s="182"/>
      <c r="P12" s="182"/>
      <c r="Q12" s="182"/>
      <c r="R12" s="182"/>
      <c r="S12" s="182"/>
      <c r="T12" s="182"/>
      <c r="U12" s="182"/>
      <c r="V12" s="182"/>
      <c r="W12" s="183"/>
      <c r="X12" s="183"/>
    </row>
    <row r="13" spans="1:24" ht="18" customHeight="1">
      <c r="A13" s="448"/>
      <c r="B13" s="1309"/>
      <c r="C13" s="1310"/>
      <c r="D13" s="1310"/>
      <c r="E13" s="1310"/>
      <c r="F13" s="1310"/>
      <c r="G13" s="1311"/>
      <c r="H13" s="1201" t="s">
        <v>1084</v>
      </c>
      <c r="I13" s="1312"/>
      <c r="J13" s="1202"/>
      <c r="L13" s="450"/>
      <c r="M13" s="448"/>
      <c r="N13" s="450"/>
      <c r="O13" s="449"/>
      <c r="P13" s="449"/>
      <c r="Q13" s="449"/>
    </row>
    <row r="14" spans="1:24" ht="18" customHeight="1">
      <c r="A14" s="450"/>
      <c r="B14" s="1313" t="s">
        <v>1085</v>
      </c>
      <c r="C14" s="1314"/>
      <c r="D14" s="1314"/>
      <c r="E14" s="1314"/>
      <c r="F14" s="1314"/>
      <c r="G14" s="1315"/>
      <c r="H14" s="1203"/>
      <c r="I14" s="1316"/>
      <c r="J14" s="1204"/>
      <c r="K14" s="449"/>
      <c r="L14" s="450"/>
      <c r="M14" s="450"/>
      <c r="N14" s="450"/>
      <c r="O14" s="449"/>
      <c r="P14" s="449"/>
      <c r="Q14" s="449"/>
    </row>
    <row r="15" spans="1:24" ht="18.75" customHeight="1">
      <c r="A15" s="450"/>
      <c r="B15" s="619"/>
      <c r="C15" s="619"/>
      <c r="D15" s="620"/>
      <c r="E15" s="620"/>
      <c r="F15" s="620"/>
      <c r="G15" s="450"/>
      <c r="H15" s="450"/>
      <c r="I15" s="621"/>
      <c r="K15" s="449"/>
      <c r="L15" s="449"/>
      <c r="M15" s="450"/>
      <c r="N15" s="449"/>
      <c r="T15" s="622" t="s">
        <v>1086</v>
      </c>
    </row>
    <row r="16" spans="1:24" ht="12" customHeight="1">
      <c r="A16" s="450"/>
      <c r="B16" s="623" t="s">
        <v>975</v>
      </c>
      <c r="C16" s="623"/>
      <c r="D16" s="621"/>
      <c r="E16" s="621"/>
      <c r="F16" s="621"/>
      <c r="G16" s="621"/>
      <c r="H16" s="621"/>
      <c r="I16" s="621"/>
      <c r="K16" s="449"/>
      <c r="L16" s="449"/>
      <c r="M16" s="450"/>
      <c r="N16" s="449"/>
      <c r="T16" s="624" t="s">
        <v>976</v>
      </c>
    </row>
    <row r="17" spans="1:25" s="627" customFormat="1" ht="12.95" customHeight="1">
      <c r="A17" s="625"/>
      <c r="B17" s="1205" t="s">
        <v>211</v>
      </c>
      <c r="C17" s="1206"/>
      <c r="D17" s="1205" t="s">
        <v>170</v>
      </c>
      <c r="E17" s="1317"/>
      <c r="F17" s="1317"/>
      <c r="G17" s="1317"/>
      <c r="H17" s="1317"/>
      <c r="I17" s="1319" t="s">
        <v>227</v>
      </c>
      <c r="J17" s="1319" t="s">
        <v>1</v>
      </c>
      <c r="K17" s="1213" t="s">
        <v>977</v>
      </c>
      <c r="L17" s="1214"/>
      <c r="M17" s="1214"/>
      <c r="N17" s="1214"/>
      <c r="O17" s="1214"/>
      <c r="P17" s="1214"/>
      <c r="Q17" s="1214"/>
      <c r="R17" s="1214"/>
      <c r="S17" s="1215"/>
      <c r="T17" s="1216" t="s">
        <v>978</v>
      </c>
      <c r="U17" s="626"/>
    </row>
    <row r="18" spans="1:25" s="628" customFormat="1" ht="12.95" customHeight="1" thickBot="1">
      <c r="B18" s="1207"/>
      <c r="C18" s="1208"/>
      <c r="D18" s="1207"/>
      <c r="E18" s="1318"/>
      <c r="F18" s="1318"/>
      <c r="G18" s="1318"/>
      <c r="H18" s="1318"/>
      <c r="I18" s="1320"/>
      <c r="J18" s="1320"/>
      <c r="K18" s="629" t="s">
        <v>212</v>
      </c>
      <c r="L18" s="629" t="s">
        <v>213</v>
      </c>
      <c r="M18" s="629" t="s">
        <v>175</v>
      </c>
      <c r="N18" s="629" t="s">
        <v>176</v>
      </c>
      <c r="O18" s="629" t="s">
        <v>214</v>
      </c>
      <c r="P18" s="629" t="s">
        <v>177</v>
      </c>
      <c r="Q18" s="629" t="s">
        <v>178</v>
      </c>
      <c r="R18" s="629" t="s">
        <v>201</v>
      </c>
      <c r="S18" s="629" t="s">
        <v>215</v>
      </c>
      <c r="T18" s="1217"/>
      <c r="U18" s="630"/>
    </row>
    <row r="19" spans="1:25" s="628" customFormat="1" ht="14.45" customHeight="1" thickBot="1">
      <c r="B19" s="1293" t="s">
        <v>1087</v>
      </c>
      <c r="C19" s="1248"/>
      <c r="D19" s="1294" t="s">
        <v>1088</v>
      </c>
      <c r="E19" s="1295"/>
      <c r="F19" s="1295"/>
      <c r="G19" s="1295"/>
      <c r="H19" s="1296"/>
      <c r="I19" s="1303" t="s">
        <v>174</v>
      </c>
      <c r="J19" s="1306"/>
      <c r="K19" s="655"/>
      <c r="L19" s="632"/>
      <c r="M19" s="632"/>
      <c r="N19" s="632"/>
      <c r="O19" s="632"/>
      <c r="P19" s="632"/>
      <c r="Q19" s="632"/>
      <c r="R19" s="632"/>
      <c r="S19" s="632"/>
      <c r="T19" s="634"/>
      <c r="U19" s="635"/>
    </row>
    <row r="20" spans="1:25" s="628" customFormat="1" ht="14.45" customHeight="1">
      <c r="B20" s="1249"/>
      <c r="C20" s="1250"/>
      <c r="D20" s="1297"/>
      <c r="E20" s="1298"/>
      <c r="F20" s="1298"/>
      <c r="G20" s="1298"/>
      <c r="H20" s="1299"/>
      <c r="I20" s="1304"/>
      <c r="J20" s="1307"/>
      <c r="K20" s="637">
        <v>76.400000000000006</v>
      </c>
      <c r="L20" s="636">
        <v>12.5</v>
      </c>
      <c r="M20" s="636">
        <v>9.4</v>
      </c>
      <c r="N20" s="636">
        <v>1.2</v>
      </c>
      <c r="O20" s="636"/>
      <c r="P20" s="636"/>
      <c r="Q20" s="636"/>
      <c r="R20" s="636"/>
      <c r="S20" s="636">
        <v>0</v>
      </c>
      <c r="T20" s="636">
        <v>0.5</v>
      </c>
      <c r="U20" s="635"/>
    </row>
    <row r="21" spans="1:25" s="628" customFormat="1" ht="14.45" customHeight="1">
      <c r="B21" s="1251"/>
      <c r="C21" s="1252"/>
      <c r="D21" s="1300"/>
      <c r="E21" s="1301"/>
      <c r="F21" s="1301"/>
      <c r="G21" s="1301"/>
      <c r="H21" s="1302"/>
      <c r="I21" s="1305"/>
      <c r="J21" s="1308"/>
      <c r="K21" s="639">
        <v>79.599999999999994</v>
      </c>
      <c r="L21" s="638">
        <v>10.8</v>
      </c>
      <c r="M21" s="638">
        <v>8.4</v>
      </c>
      <c r="N21" s="638">
        <v>0.9</v>
      </c>
      <c r="O21" s="638"/>
      <c r="P21" s="638"/>
      <c r="Q21" s="638"/>
      <c r="R21" s="638"/>
      <c r="S21" s="638">
        <v>0</v>
      </c>
      <c r="T21" s="638">
        <v>0.3</v>
      </c>
      <c r="U21" s="635"/>
    </row>
    <row r="22" spans="1:25" s="238" customFormat="1" ht="14.45" customHeight="1">
      <c r="A22" s="179"/>
      <c r="B22" s="331"/>
      <c r="C22" s="1226" t="s">
        <v>216</v>
      </c>
      <c r="D22" s="1259"/>
      <c r="E22" s="1259"/>
      <c r="F22" s="1259"/>
      <c r="G22" s="1259"/>
      <c r="H22" s="1259"/>
      <c r="I22" s="1259"/>
      <c r="J22" s="332"/>
      <c r="K22" s="239">
        <f>K19-K21</f>
        <v>-79.599999999999994</v>
      </c>
      <c r="L22" s="239">
        <f t="shared" ref="L22:T22" si="0">L19-L21</f>
        <v>-10.8</v>
      </c>
      <c r="M22" s="239">
        <f t="shared" si="0"/>
        <v>-8.4</v>
      </c>
      <c r="N22" s="239">
        <f t="shared" si="0"/>
        <v>-0.9</v>
      </c>
      <c r="O22" s="239">
        <f t="shared" si="0"/>
        <v>0</v>
      </c>
      <c r="P22" s="239">
        <f t="shared" si="0"/>
        <v>0</v>
      </c>
      <c r="Q22" s="239">
        <f t="shared" si="0"/>
        <v>0</v>
      </c>
      <c r="R22" s="239">
        <f t="shared" si="0"/>
        <v>0</v>
      </c>
      <c r="S22" s="239">
        <f t="shared" si="0"/>
        <v>0</v>
      </c>
      <c r="T22" s="239">
        <f t="shared" si="0"/>
        <v>-0.3</v>
      </c>
      <c r="U22" s="237"/>
    </row>
    <row r="23" spans="1:25" s="238" customFormat="1" ht="37.5" customHeight="1">
      <c r="A23" s="179"/>
      <c r="B23" s="331"/>
      <c r="C23" s="1227"/>
      <c r="D23" s="1227"/>
      <c r="E23" s="1227"/>
      <c r="F23" s="1227"/>
      <c r="G23" s="1227"/>
      <c r="H23" s="1227"/>
      <c r="I23" s="1227"/>
      <c r="J23" s="240" t="s">
        <v>1089</v>
      </c>
      <c r="K23" s="241"/>
      <c r="L23" s="241"/>
      <c r="M23" s="241"/>
      <c r="N23" s="241"/>
      <c r="O23" s="241"/>
      <c r="P23" s="241"/>
      <c r="Q23" s="241"/>
      <c r="R23" s="241"/>
      <c r="S23" s="241"/>
      <c r="T23" s="241"/>
      <c r="U23" s="237"/>
    </row>
    <row r="24" spans="1:25" s="659" customFormat="1" ht="5.45" customHeight="1">
      <c r="B24" s="660"/>
      <c r="C24" s="661"/>
      <c r="D24" s="662"/>
      <c r="E24" s="662"/>
      <c r="F24" s="662"/>
      <c r="G24" s="662"/>
      <c r="H24" s="662"/>
      <c r="I24" s="662"/>
      <c r="J24" s="662"/>
      <c r="K24" s="1228"/>
      <c r="L24" s="1229"/>
      <c r="M24" s="1229"/>
      <c r="N24" s="1229"/>
      <c r="O24" s="1229"/>
      <c r="P24" s="1229"/>
      <c r="Q24" s="1229"/>
      <c r="R24" s="1229"/>
      <c r="S24" s="1229"/>
      <c r="T24" s="1230"/>
      <c r="U24" s="663"/>
      <c r="V24" s="664"/>
      <c r="W24" s="664"/>
      <c r="X24" s="664"/>
      <c r="Y24" s="664"/>
    </row>
    <row r="25" spans="1:25" s="659" customFormat="1" ht="93" customHeight="1">
      <c r="B25" s="665"/>
      <c r="C25" s="666"/>
      <c r="D25" s="667"/>
      <c r="E25" s="667"/>
      <c r="F25" s="667"/>
      <c r="G25" s="667"/>
      <c r="H25" s="667"/>
      <c r="I25" s="667"/>
      <c r="J25" s="667"/>
      <c r="K25" s="1231"/>
      <c r="L25" s="1232"/>
      <c r="M25" s="1232"/>
      <c r="N25" s="1232"/>
      <c r="O25" s="1232"/>
      <c r="P25" s="1232"/>
      <c r="Q25" s="1232"/>
      <c r="R25" s="1232"/>
      <c r="S25" s="1232"/>
      <c r="T25" s="1233"/>
      <c r="U25" s="663"/>
      <c r="V25" s="664"/>
      <c r="W25" s="664"/>
      <c r="X25" s="664"/>
      <c r="Y25" s="664"/>
    </row>
    <row r="26" spans="1:25" s="659" customFormat="1" ht="5.45" customHeight="1">
      <c r="B26" s="668"/>
      <c r="C26" s="669"/>
      <c r="D26" s="670"/>
      <c r="E26" s="670"/>
      <c r="F26" s="670"/>
      <c r="G26" s="670"/>
      <c r="H26" s="670"/>
      <c r="I26" s="670"/>
      <c r="J26" s="670"/>
      <c r="K26" s="1234"/>
      <c r="L26" s="1235"/>
      <c r="M26" s="1235"/>
      <c r="N26" s="1235"/>
      <c r="O26" s="1235"/>
      <c r="P26" s="1235"/>
      <c r="Q26" s="1235"/>
      <c r="R26" s="1235"/>
      <c r="S26" s="1235"/>
      <c r="T26" s="1236"/>
      <c r="U26" s="663"/>
      <c r="V26" s="664"/>
      <c r="W26" s="664"/>
      <c r="X26" s="664"/>
      <c r="Y26" s="664"/>
    </row>
    <row r="27" spans="1:25" s="627" customFormat="1" ht="12.95" customHeight="1">
      <c r="A27" s="625"/>
      <c r="B27" s="1205" t="s">
        <v>211</v>
      </c>
      <c r="C27" s="1206"/>
      <c r="D27" s="1205" t="s">
        <v>170</v>
      </c>
      <c r="E27" s="1317"/>
      <c r="F27" s="1317"/>
      <c r="G27" s="1317"/>
      <c r="H27" s="1317"/>
      <c r="I27" s="1319" t="s">
        <v>227</v>
      </c>
      <c r="J27" s="1319" t="s">
        <v>1</v>
      </c>
      <c r="K27" s="1213" t="s">
        <v>977</v>
      </c>
      <c r="L27" s="1214"/>
      <c r="M27" s="1214"/>
      <c r="N27" s="1214"/>
      <c r="O27" s="1214"/>
      <c r="P27" s="1214"/>
      <c r="Q27" s="1214"/>
      <c r="R27" s="1214"/>
      <c r="S27" s="1215"/>
      <c r="T27" s="1216" t="s">
        <v>978</v>
      </c>
      <c r="U27" s="626"/>
    </row>
    <row r="28" spans="1:25" s="628" customFormat="1" ht="12.95" customHeight="1" thickBot="1">
      <c r="B28" s="1207"/>
      <c r="C28" s="1208"/>
      <c r="D28" s="1207"/>
      <c r="E28" s="1318"/>
      <c r="F28" s="1318"/>
      <c r="G28" s="1318"/>
      <c r="H28" s="1318"/>
      <c r="I28" s="1320"/>
      <c r="J28" s="1320"/>
      <c r="K28" s="629" t="s">
        <v>212</v>
      </c>
      <c r="L28" s="629" t="s">
        <v>213</v>
      </c>
      <c r="M28" s="629" t="s">
        <v>175</v>
      </c>
      <c r="N28" s="629" t="s">
        <v>176</v>
      </c>
      <c r="O28" s="629" t="s">
        <v>214</v>
      </c>
      <c r="P28" s="629" t="s">
        <v>177</v>
      </c>
      <c r="Q28" s="629" t="s">
        <v>178</v>
      </c>
      <c r="R28" s="629" t="s">
        <v>201</v>
      </c>
      <c r="S28" s="629" t="s">
        <v>215</v>
      </c>
      <c r="T28" s="1217"/>
      <c r="U28" s="630"/>
    </row>
    <row r="29" spans="1:25" s="628" customFormat="1" ht="14.45" customHeight="1" thickBot="1">
      <c r="B29" s="1293" t="s">
        <v>1090</v>
      </c>
      <c r="C29" s="1248"/>
      <c r="D29" s="1321" t="s">
        <v>897</v>
      </c>
      <c r="E29" s="1322"/>
      <c r="F29" s="1322"/>
      <c r="G29" s="1322"/>
      <c r="H29" s="1323"/>
      <c r="I29" s="1303" t="s">
        <v>174</v>
      </c>
      <c r="J29" s="1306"/>
      <c r="K29" s="655"/>
      <c r="L29" s="632"/>
      <c r="M29" s="632"/>
      <c r="N29" s="632"/>
      <c r="O29" s="632"/>
      <c r="P29" s="632"/>
      <c r="Q29" s="632"/>
      <c r="R29" s="632"/>
      <c r="S29" s="632"/>
      <c r="T29" s="634"/>
      <c r="U29" s="635"/>
    </row>
    <row r="30" spans="1:25" s="628" customFormat="1" ht="14.45" customHeight="1">
      <c r="B30" s="1249"/>
      <c r="C30" s="1250"/>
      <c r="D30" s="1256"/>
      <c r="E30" s="1257"/>
      <c r="F30" s="1257"/>
      <c r="G30" s="1257"/>
      <c r="H30" s="1258"/>
      <c r="I30" s="1304"/>
      <c r="J30" s="1307"/>
      <c r="K30" s="637">
        <v>44</v>
      </c>
      <c r="L30" s="636">
        <v>3.2</v>
      </c>
      <c r="M30" s="636">
        <v>2.4</v>
      </c>
      <c r="N30" s="636">
        <v>2.2999999999999998</v>
      </c>
      <c r="O30" s="636">
        <v>1.3</v>
      </c>
      <c r="P30" s="636">
        <v>0.2</v>
      </c>
      <c r="Q30" s="636">
        <v>0.9</v>
      </c>
      <c r="R30" s="636">
        <v>1.8</v>
      </c>
      <c r="S30" s="636">
        <v>23</v>
      </c>
      <c r="T30" s="636">
        <v>20.9</v>
      </c>
      <c r="U30" s="635"/>
    </row>
    <row r="31" spans="1:25" s="628" customFormat="1" ht="14.45" customHeight="1">
      <c r="B31" s="1251"/>
      <c r="C31" s="1252"/>
      <c r="D31" s="1082"/>
      <c r="E31" s="1083"/>
      <c r="F31" s="1083"/>
      <c r="G31" s="1083"/>
      <c r="H31" s="1084"/>
      <c r="I31" s="1305"/>
      <c r="J31" s="1308"/>
      <c r="K31" s="639">
        <v>45</v>
      </c>
      <c r="L31" s="638">
        <v>4.7</v>
      </c>
      <c r="M31" s="638">
        <v>2.5</v>
      </c>
      <c r="N31" s="638">
        <v>2.4</v>
      </c>
      <c r="O31" s="638">
        <v>1.4</v>
      </c>
      <c r="P31" s="638">
        <v>0.1</v>
      </c>
      <c r="Q31" s="638">
        <v>1</v>
      </c>
      <c r="R31" s="638">
        <v>2.4</v>
      </c>
      <c r="S31" s="638">
        <v>22.7</v>
      </c>
      <c r="T31" s="638">
        <v>17.600000000000001</v>
      </c>
      <c r="U31" s="635"/>
    </row>
    <row r="32" spans="1:25" s="238" customFormat="1" ht="14.45" customHeight="1">
      <c r="A32" s="179"/>
      <c r="B32" s="331"/>
      <c r="C32" s="1226" t="s">
        <v>216</v>
      </c>
      <c r="D32" s="1259"/>
      <c r="E32" s="1259"/>
      <c r="F32" s="1259"/>
      <c r="G32" s="1259"/>
      <c r="H32" s="1259"/>
      <c r="I32" s="1259"/>
      <c r="J32" s="332"/>
      <c r="K32" s="239">
        <f>K29-K31</f>
        <v>-45</v>
      </c>
      <c r="L32" s="239">
        <f t="shared" ref="L32:T32" si="1">L29-L31</f>
        <v>-4.7</v>
      </c>
      <c r="M32" s="239">
        <f t="shared" si="1"/>
        <v>-2.5</v>
      </c>
      <c r="N32" s="239">
        <f t="shared" si="1"/>
        <v>-2.4</v>
      </c>
      <c r="O32" s="239">
        <f t="shared" si="1"/>
        <v>-1.4</v>
      </c>
      <c r="P32" s="239">
        <f t="shared" si="1"/>
        <v>-0.1</v>
      </c>
      <c r="Q32" s="239">
        <f t="shared" si="1"/>
        <v>-1</v>
      </c>
      <c r="R32" s="239">
        <f t="shared" si="1"/>
        <v>-2.4</v>
      </c>
      <c r="S32" s="239">
        <f t="shared" si="1"/>
        <v>-22.7</v>
      </c>
      <c r="T32" s="239">
        <f t="shared" si="1"/>
        <v>-17.600000000000001</v>
      </c>
      <c r="U32" s="237"/>
    </row>
    <row r="33" spans="1:25" s="238" customFormat="1" ht="37.5" customHeight="1">
      <c r="A33" s="179"/>
      <c r="B33" s="331"/>
      <c r="C33" s="1227"/>
      <c r="D33" s="1227"/>
      <c r="E33" s="1227"/>
      <c r="F33" s="1227"/>
      <c r="G33" s="1227"/>
      <c r="H33" s="1227"/>
      <c r="I33" s="1227"/>
      <c r="J33" s="240" t="s">
        <v>1089</v>
      </c>
      <c r="K33" s="241"/>
      <c r="L33" s="241"/>
      <c r="M33" s="241"/>
      <c r="N33" s="241"/>
      <c r="O33" s="241"/>
      <c r="P33" s="241"/>
      <c r="Q33" s="241"/>
      <c r="R33" s="241"/>
      <c r="S33" s="241"/>
      <c r="T33" s="241"/>
      <c r="U33" s="237"/>
    </row>
    <row r="34" spans="1:25" s="659" customFormat="1" ht="5.45" customHeight="1">
      <c r="B34" s="660"/>
      <c r="C34" s="661"/>
      <c r="D34" s="662"/>
      <c r="E34" s="662"/>
      <c r="F34" s="662"/>
      <c r="G34" s="662"/>
      <c r="H34" s="662"/>
      <c r="I34" s="662"/>
      <c r="J34" s="662"/>
      <c r="K34" s="1228"/>
      <c r="L34" s="1229"/>
      <c r="M34" s="1229"/>
      <c r="N34" s="1229"/>
      <c r="O34" s="1229"/>
      <c r="P34" s="1229"/>
      <c r="Q34" s="1229"/>
      <c r="R34" s="1229"/>
      <c r="S34" s="1229"/>
      <c r="T34" s="1230"/>
      <c r="U34" s="663"/>
      <c r="V34" s="664"/>
      <c r="W34" s="664"/>
      <c r="X34" s="664"/>
      <c r="Y34" s="664"/>
    </row>
    <row r="35" spans="1:25" s="659" customFormat="1" ht="171" customHeight="1">
      <c r="B35" s="665"/>
      <c r="C35" s="666"/>
      <c r="D35" s="667"/>
      <c r="E35" s="667"/>
      <c r="F35" s="667"/>
      <c r="G35" s="667"/>
      <c r="H35" s="667"/>
      <c r="I35" s="667"/>
      <c r="J35" s="667"/>
      <c r="K35" s="1231"/>
      <c r="L35" s="1232"/>
      <c r="M35" s="1232"/>
      <c r="N35" s="1232"/>
      <c r="O35" s="1232"/>
      <c r="P35" s="1232"/>
      <c r="Q35" s="1232"/>
      <c r="R35" s="1232"/>
      <c r="S35" s="1232"/>
      <c r="T35" s="1233"/>
      <c r="U35" s="663"/>
      <c r="V35" s="664"/>
      <c r="W35" s="664"/>
      <c r="X35" s="664"/>
      <c r="Y35" s="664"/>
    </row>
    <row r="36" spans="1:25" s="659" customFormat="1" ht="5.45" customHeight="1">
      <c r="B36" s="668"/>
      <c r="C36" s="669"/>
      <c r="D36" s="670"/>
      <c r="E36" s="670"/>
      <c r="F36" s="670"/>
      <c r="G36" s="670"/>
      <c r="H36" s="670"/>
      <c r="I36" s="670"/>
      <c r="J36" s="670"/>
      <c r="K36" s="1234"/>
      <c r="L36" s="1235"/>
      <c r="M36" s="1235"/>
      <c r="N36" s="1235"/>
      <c r="O36" s="1235"/>
      <c r="P36" s="1235"/>
      <c r="Q36" s="1235"/>
      <c r="R36" s="1235"/>
      <c r="S36" s="1235"/>
      <c r="T36" s="1236"/>
      <c r="U36" s="663"/>
      <c r="V36" s="664"/>
      <c r="W36" s="664"/>
      <c r="X36" s="664"/>
      <c r="Y36" s="664"/>
    </row>
    <row r="37" spans="1:25" s="627" customFormat="1" ht="12.95" customHeight="1">
      <c r="A37" s="625"/>
      <c r="B37" s="1205" t="s">
        <v>211</v>
      </c>
      <c r="C37" s="1206"/>
      <c r="D37" s="1205" t="s">
        <v>170</v>
      </c>
      <c r="E37" s="1317"/>
      <c r="F37" s="1317"/>
      <c r="G37" s="1317"/>
      <c r="H37" s="1317"/>
      <c r="I37" s="1319" t="s">
        <v>227</v>
      </c>
      <c r="J37" s="1319" t="s">
        <v>1</v>
      </c>
      <c r="K37" s="1213" t="s">
        <v>977</v>
      </c>
      <c r="L37" s="1214"/>
      <c r="M37" s="1214"/>
      <c r="N37" s="1214"/>
      <c r="O37" s="1214"/>
      <c r="P37" s="1214"/>
      <c r="Q37" s="1214"/>
      <c r="R37" s="1214"/>
      <c r="S37" s="1215"/>
      <c r="T37" s="1216" t="s">
        <v>978</v>
      </c>
      <c r="U37" s="626"/>
    </row>
    <row r="38" spans="1:25" s="628" customFormat="1" ht="12.95" customHeight="1" thickBot="1">
      <c r="B38" s="1207"/>
      <c r="C38" s="1208"/>
      <c r="D38" s="1207"/>
      <c r="E38" s="1318"/>
      <c r="F38" s="1318"/>
      <c r="G38" s="1318"/>
      <c r="H38" s="1318"/>
      <c r="I38" s="1320"/>
      <c r="J38" s="1320"/>
      <c r="K38" s="629" t="s">
        <v>212</v>
      </c>
      <c r="L38" s="629" t="s">
        <v>213</v>
      </c>
      <c r="M38" s="629" t="s">
        <v>175</v>
      </c>
      <c r="N38" s="629" t="s">
        <v>176</v>
      </c>
      <c r="O38" s="629" t="s">
        <v>214</v>
      </c>
      <c r="P38" s="629" t="s">
        <v>177</v>
      </c>
      <c r="Q38" s="629" t="s">
        <v>178</v>
      </c>
      <c r="R38" s="629" t="s">
        <v>201</v>
      </c>
      <c r="S38" s="629" t="s">
        <v>215</v>
      </c>
      <c r="T38" s="1217"/>
      <c r="U38" s="630"/>
    </row>
    <row r="39" spans="1:25" s="628" customFormat="1" ht="14.45" customHeight="1" thickBot="1">
      <c r="B39" s="1247" t="s">
        <v>189</v>
      </c>
      <c r="C39" s="1248"/>
      <c r="D39" s="1321" t="s">
        <v>900</v>
      </c>
      <c r="E39" s="1322"/>
      <c r="F39" s="1322"/>
      <c r="G39" s="1322"/>
      <c r="H39" s="1323"/>
      <c r="I39" s="1303"/>
      <c r="J39" s="1306" t="s">
        <v>174</v>
      </c>
      <c r="K39" s="655"/>
      <c r="L39" s="632"/>
      <c r="M39" s="632"/>
      <c r="N39" s="632"/>
      <c r="O39" s="632"/>
      <c r="P39" s="632"/>
      <c r="Q39" s="632"/>
      <c r="R39" s="632"/>
      <c r="S39" s="632"/>
      <c r="T39" s="634"/>
      <c r="U39" s="635"/>
    </row>
    <row r="40" spans="1:25" s="628" customFormat="1" ht="14.45" customHeight="1">
      <c r="B40" s="1249"/>
      <c r="C40" s="1250"/>
      <c r="D40" s="1256"/>
      <c r="E40" s="1257"/>
      <c r="F40" s="1257"/>
      <c r="G40" s="1257"/>
      <c r="H40" s="1258"/>
      <c r="I40" s="1304"/>
      <c r="J40" s="1307"/>
      <c r="K40" s="637">
        <v>31.1</v>
      </c>
      <c r="L40" s="636">
        <v>14</v>
      </c>
      <c r="M40" s="636">
        <v>20.8</v>
      </c>
      <c r="N40" s="636">
        <v>33.6</v>
      </c>
      <c r="O40" s="636"/>
      <c r="P40" s="636"/>
      <c r="Q40" s="636"/>
      <c r="R40" s="636"/>
      <c r="S40" s="636">
        <v>0.1</v>
      </c>
      <c r="T40" s="636">
        <v>0.5</v>
      </c>
      <c r="U40" s="635"/>
    </row>
    <row r="41" spans="1:25" s="628" customFormat="1" ht="14.45" customHeight="1">
      <c r="B41" s="1251"/>
      <c r="C41" s="1252"/>
      <c r="D41" s="1082"/>
      <c r="E41" s="1083"/>
      <c r="F41" s="1083"/>
      <c r="G41" s="1083"/>
      <c r="H41" s="1084"/>
      <c r="I41" s="1305"/>
      <c r="J41" s="1308"/>
      <c r="K41" s="639">
        <v>32.6</v>
      </c>
      <c r="L41" s="638">
        <v>13.2</v>
      </c>
      <c r="M41" s="638">
        <v>19.2</v>
      </c>
      <c r="N41" s="638">
        <v>34.6</v>
      </c>
      <c r="O41" s="638"/>
      <c r="P41" s="638"/>
      <c r="Q41" s="638"/>
      <c r="R41" s="638"/>
      <c r="S41" s="638">
        <v>0.1</v>
      </c>
      <c r="T41" s="638">
        <v>0.3</v>
      </c>
      <c r="U41" s="635"/>
    </row>
    <row r="42" spans="1:25" s="238" customFormat="1" ht="14.45" customHeight="1">
      <c r="A42" s="179"/>
      <c r="B42" s="331"/>
      <c r="C42" s="1226" t="s">
        <v>216</v>
      </c>
      <c r="D42" s="1259"/>
      <c r="E42" s="1259"/>
      <c r="F42" s="1259"/>
      <c r="G42" s="1259"/>
      <c r="H42" s="1259"/>
      <c r="I42" s="1259"/>
      <c r="J42" s="332"/>
      <c r="K42" s="239">
        <f>K39-K41</f>
        <v>-32.6</v>
      </c>
      <c r="L42" s="239">
        <f t="shared" ref="L42:T42" si="2">L39-L41</f>
        <v>-13.2</v>
      </c>
      <c r="M42" s="239">
        <f t="shared" si="2"/>
        <v>-19.2</v>
      </c>
      <c r="N42" s="239">
        <f t="shared" si="2"/>
        <v>-34.6</v>
      </c>
      <c r="O42" s="239">
        <f t="shared" si="2"/>
        <v>0</v>
      </c>
      <c r="P42" s="239">
        <f t="shared" si="2"/>
        <v>0</v>
      </c>
      <c r="Q42" s="239">
        <f t="shared" si="2"/>
        <v>0</v>
      </c>
      <c r="R42" s="239">
        <f t="shared" si="2"/>
        <v>0</v>
      </c>
      <c r="S42" s="239">
        <f t="shared" si="2"/>
        <v>-0.1</v>
      </c>
      <c r="T42" s="239">
        <f t="shared" si="2"/>
        <v>-0.3</v>
      </c>
      <c r="U42" s="237"/>
    </row>
    <row r="43" spans="1:25" s="238" customFormat="1" ht="37.5" customHeight="1">
      <c r="A43" s="179"/>
      <c r="B43" s="331"/>
      <c r="C43" s="1227"/>
      <c r="D43" s="1227"/>
      <c r="E43" s="1227"/>
      <c r="F43" s="1227"/>
      <c r="G43" s="1227"/>
      <c r="H43" s="1227"/>
      <c r="I43" s="1227"/>
      <c r="J43" s="240" t="s">
        <v>1089</v>
      </c>
      <c r="K43" s="241"/>
      <c r="L43" s="241"/>
      <c r="M43" s="241"/>
      <c r="N43" s="241"/>
      <c r="O43" s="241"/>
      <c r="P43" s="241"/>
      <c r="Q43" s="241"/>
      <c r="R43" s="241"/>
      <c r="S43" s="241"/>
      <c r="T43" s="241"/>
      <c r="U43" s="237"/>
    </row>
    <row r="44" spans="1:25" s="659" customFormat="1" ht="5.45" customHeight="1">
      <c r="B44" s="660"/>
      <c r="C44" s="661"/>
      <c r="D44" s="662"/>
      <c r="E44" s="662"/>
      <c r="F44" s="662"/>
      <c r="G44" s="662"/>
      <c r="H44" s="662"/>
      <c r="I44" s="662"/>
      <c r="J44" s="662"/>
      <c r="K44" s="1228"/>
      <c r="L44" s="1229"/>
      <c r="M44" s="1229"/>
      <c r="N44" s="1229"/>
      <c r="O44" s="1229"/>
      <c r="P44" s="1229"/>
      <c r="Q44" s="1229"/>
      <c r="R44" s="1229"/>
      <c r="S44" s="1229"/>
      <c r="T44" s="1230"/>
      <c r="U44" s="663"/>
      <c r="V44" s="664"/>
      <c r="W44" s="664"/>
      <c r="X44" s="664"/>
      <c r="Y44" s="664"/>
    </row>
    <row r="45" spans="1:25" s="659" customFormat="1" ht="110.25" customHeight="1">
      <c r="B45" s="665"/>
      <c r="C45" s="666"/>
      <c r="D45" s="667"/>
      <c r="E45" s="667"/>
      <c r="F45" s="667"/>
      <c r="G45" s="667"/>
      <c r="H45" s="667"/>
      <c r="I45" s="667"/>
      <c r="J45" s="667"/>
      <c r="K45" s="1231"/>
      <c r="L45" s="1232"/>
      <c r="M45" s="1232"/>
      <c r="N45" s="1232"/>
      <c r="O45" s="1232"/>
      <c r="P45" s="1232"/>
      <c r="Q45" s="1232"/>
      <c r="R45" s="1232"/>
      <c r="S45" s="1232"/>
      <c r="T45" s="1233"/>
      <c r="U45" s="663"/>
      <c r="V45" s="664"/>
      <c r="W45" s="664"/>
      <c r="X45" s="664"/>
      <c r="Y45" s="664"/>
    </row>
    <row r="46" spans="1:25" s="659" customFormat="1" ht="5.45" customHeight="1">
      <c r="B46" s="668"/>
      <c r="C46" s="669"/>
      <c r="D46" s="670"/>
      <c r="E46" s="670"/>
      <c r="F46" s="670"/>
      <c r="G46" s="670"/>
      <c r="H46" s="670"/>
      <c r="I46" s="670"/>
      <c r="J46" s="670"/>
      <c r="K46" s="1234"/>
      <c r="L46" s="1235"/>
      <c r="M46" s="1235"/>
      <c r="N46" s="1235"/>
      <c r="O46" s="1235"/>
      <c r="P46" s="1235"/>
      <c r="Q46" s="1235"/>
      <c r="R46" s="1235"/>
      <c r="S46" s="1235"/>
      <c r="T46" s="1236"/>
      <c r="U46" s="663"/>
      <c r="V46" s="664"/>
      <c r="W46" s="664"/>
      <c r="X46" s="664"/>
      <c r="Y46" s="664"/>
    </row>
    <row r="47" spans="1:25" s="627" customFormat="1" ht="12.95" customHeight="1">
      <c r="A47" s="625"/>
      <c r="B47" s="1205" t="s">
        <v>211</v>
      </c>
      <c r="C47" s="1206"/>
      <c r="D47" s="1205" t="s">
        <v>170</v>
      </c>
      <c r="E47" s="1317"/>
      <c r="F47" s="1317"/>
      <c r="G47" s="1317"/>
      <c r="H47" s="1317"/>
      <c r="I47" s="1319" t="s">
        <v>227</v>
      </c>
      <c r="J47" s="1319" t="s">
        <v>1</v>
      </c>
      <c r="K47" s="1213" t="s">
        <v>977</v>
      </c>
      <c r="L47" s="1214"/>
      <c r="M47" s="1214"/>
      <c r="N47" s="1214"/>
      <c r="O47" s="1214"/>
      <c r="P47" s="1214"/>
      <c r="Q47" s="1214"/>
      <c r="R47" s="1214"/>
      <c r="S47" s="1215"/>
      <c r="T47" s="1216" t="s">
        <v>978</v>
      </c>
      <c r="U47" s="626"/>
    </row>
    <row r="48" spans="1:25" s="628" customFormat="1" ht="12.95" customHeight="1" thickBot="1">
      <c r="B48" s="1207"/>
      <c r="C48" s="1208"/>
      <c r="D48" s="1207"/>
      <c r="E48" s="1318"/>
      <c r="F48" s="1318"/>
      <c r="G48" s="1318"/>
      <c r="H48" s="1318"/>
      <c r="I48" s="1320"/>
      <c r="J48" s="1320"/>
      <c r="K48" s="629" t="s">
        <v>212</v>
      </c>
      <c r="L48" s="629" t="s">
        <v>213</v>
      </c>
      <c r="M48" s="629" t="s">
        <v>175</v>
      </c>
      <c r="N48" s="629" t="s">
        <v>176</v>
      </c>
      <c r="O48" s="629" t="s">
        <v>214</v>
      </c>
      <c r="P48" s="629" t="s">
        <v>177</v>
      </c>
      <c r="Q48" s="629" t="s">
        <v>178</v>
      </c>
      <c r="R48" s="629" t="s">
        <v>201</v>
      </c>
      <c r="S48" s="629" t="s">
        <v>215</v>
      </c>
      <c r="T48" s="1217"/>
      <c r="U48" s="630"/>
    </row>
    <row r="49" spans="1:25" s="628" customFormat="1" ht="14.45" customHeight="1" thickBot="1">
      <c r="B49" s="1247" t="s">
        <v>190</v>
      </c>
      <c r="C49" s="1248"/>
      <c r="D49" s="1321" t="s">
        <v>1091</v>
      </c>
      <c r="E49" s="1322"/>
      <c r="F49" s="1322"/>
      <c r="G49" s="1322"/>
      <c r="H49" s="1323"/>
      <c r="I49" s="1303"/>
      <c r="J49" s="1306" t="s">
        <v>174</v>
      </c>
      <c r="K49" s="655"/>
      <c r="L49" s="633"/>
      <c r="M49" s="632"/>
      <c r="N49" s="632"/>
      <c r="O49" s="632"/>
      <c r="P49" s="632"/>
      <c r="Q49" s="632"/>
      <c r="R49" s="632"/>
      <c r="S49" s="632"/>
      <c r="T49" s="634"/>
      <c r="U49" s="635"/>
    </row>
    <row r="50" spans="1:25" s="628" customFormat="1" ht="14.45" customHeight="1">
      <c r="B50" s="1249"/>
      <c r="C50" s="1250"/>
      <c r="D50" s="1256"/>
      <c r="E50" s="1257"/>
      <c r="F50" s="1257"/>
      <c r="G50" s="1257"/>
      <c r="H50" s="1258"/>
      <c r="I50" s="1304"/>
      <c r="J50" s="1307"/>
      <c r="K50" s="637">
        <v>53.2</v>
      </c>
      <c r="L50" s="637">
        <v>0.3</v>
      </c>
      <c r="M50" s="636">
        <v>3.4</v>
      </c>
      <c r="N50" s="636">
        <v>0.3</v>
      </c>
      <c r="O50" s="636">
        <v>0</v>
      </c>
      <c r="P50" s="636">
        <v>3.8</v>
      </c>
      <c r="Q50" s="636">
        <v>0.1</v>
      </c>
      <c r="R50" s="636">
        <v>0.5</v>
      </c>
      <c r="S50" s="636">
        <v>17.8</v>
      </c>
      <c r="T50" s="636">
        <v>20.5</v>
      </c>
      <c r="U50" s="635"/>
    </row>
    <row r="51" spans="1:25" s="628" customFormat="1" ht="14.45" customHeight="1">
      <c r="B51" s="1251"/>
      <c r="C51" s="1252"/>
      <c r="D51" s="1082"/>
      <c r="E51" s="1083"/>
      <c r="F51" s="1083"/>
      <c r="G51" s="1083"/>
      <c r="H51" s="1084"/>
      <c r="I51" s="1305"/>
      <c r="J51" s="1308"/>
      <c r="K51" s="639">
        <v>52.6</v>
      </c>
      <c r="L51" s="639">
        <v>0.4</v>
      </c>
      <c r="M51" s="638">
        <v>2.9</v>
      </c>
      <c r="N51" s="638">
        <v>0.4</v>
      </c>
      <c r="O51" s="638">
        <v>0</v>
      </c>
      <c r="P51" s="638">
        <v>4.8</v>
      </c>
      <c r="Q51" s="638">
        <v>0.1</v>
      </c>
      <c r="R51" s="638">
        <v>0.4</v>
      </c>
      <c r="S51" s="638">
        <v>19.600000000000001</v>
      </c>
      <c r="T51" s="638">
        <v>18.8</v>
      </c>
      <c r="U51" s="635"/>
    </row>
    <row r="52" spans="1:25" s="238" customFormat="1" ht="14.45" customHeight="1">
      <c r="A52" s="179"/>
      <c r="B52" s="331"/>
      <c r="C52" s="1226" t="s">
        <v>216</v>
      </c>
      <c r="D52" s="1259"/>
      <c r="E52" s="1259"/>
      <c r="F52" s="1259"/>
      <c r="G52" s="1259"/>
      <c r="H52" s="1259"/>
      <c r="I52" s="1259"/>
      <c r="J52" s="332"/>
      <c r="K52" s="239">
        <f>K49-K51</f>
        <v>-52.6</v>
      </c>
      <c r="L52" s="239">
        <f t="shared" ref="L52:T52" si="3">L49-L51</f>
        <v>-0.4</v>
      </c>
      <c r="M52" s="239">
        <f t="shared" si="3"/>
        <v>-2.9</v>
      </c>
      <c r="N52" s="239">
        <f t="shared" si="3"/>
        <v>-0.4</v>
      </c>
      <c r="O52" s="239">
        <f t="shared" si="3"/>
        <v>0</v>
      </c>
      <c r="P52" s="239">
        <f t="shared" si="3"/>
        <v>-4.8</v>
      </c>
      <c r="Q52" s="239">
        <f t="shared" si="3"/>
        <v>-0.1</v>
      </c>
      <c r="R52" s="239">
        <f t="shared" si="3"/>
        <v>-0.4</v>
      </c>
      <c r="S52" s="239">
        <f t="shared" si="3"/>
        <v>-19.600000000000001</v>
      </c>
      <c r="T52" s="239">
        <f t="shared" si="3"/>
        <v>-18.8</v>
      </c>
      <c r="U52" s="237"/>
    </row>
    <row r="53" spans="1:25" s="238" customFormat="1" ht="37.5" customHeight="1">
      <c r="A53" s="179"/>
      <c r="B53" s="331"/>
      <c r="C53" s="1227"/>
      <c r="D53" s="1227"/>
      <c r="E53" s="1227"/>
      <c r="F53" s="1227"/>
      <c r="G53" s="1227"/>
      <c r="H53" s="1227"/>
      <c r="I53" s="1227"/>
      <c r="J53" s="240" t="s">
        <v>1089</v>
      </c>
      <c r="K53" s="241"/>
      <c r="L53" s="241"/>
      <c r="M53" s="241"/>
      <c r="N53" s="241"/>
      <c r="O53" s="241"/>
      <c r="P53" s="241"/>
      <c r="Q53" s="241"/>
      <c r="R53" s="241"/>
      <c r="S53" s="241"/>
      <c r="T53" s="241"/>
      <c r="U53" s="237"/>
    </row>
    <row r="54" spans="1:25" s="659" customFormat="1" ht="5.45" customHeight="1">
      <c r="B54" s="660"/>
      <c r="C54" s="661"/>
      <c r="D54" s="662"/>
      <c r="E54" s="662"/>
      <c r="F54" s="662"/>
      <c r="G54" s="662"/>
      <c r="H54" s="662"/>
      <c r="I54" s="662"/>
      <c r="J54" s="662"/>
      <c r="K54" s="1228"/>
      <c r="L54" s="1229"/>
      <c r="M54" s="1229"/>
      <c r="N54" s="1229"/>
      <c r="O54" s="1229"/>
      <c r="P54" s="1229"/>
      <c r="Q54" s="1229"/>
      <c r="R54" s="1229"/>
      <c r="S54" s="1229"/>
      <c r="T54" s="1230"/>
      <c r="U54" s="663"/>
      <c r="V54" s="664"/>
      <c r="W54" s="664"/>
      <c r="X54" s="664"/>
      <c r="Y54" s="664"/>
    </row>
    <row r="55" spans="1:25" s="659" customFormat="1" ht="135" customHeight="1">
      <c r="B55" s="665"/>
      <c r="C55" s="666"/>
      <c r="D55" s="667"/>
      <c r="E55" s="667"/>
      <c r="F55" s="667"/>
      <c r="G55" s="667"/>
      <c r="H55" s="667"/>
      <c r="I55" s="667"/>
      <c r="J55" s="667"/>
      <c r="K55" s="1231"/>
      <c r="L55" s="1232"/>
      <c r="M55" s="1232"/>
      <c r="N55" s="1232"/>
      <c r="O55" s="1232"/>
      <c r="P55" s="1232"/>
      <c r="Q55" s="1232"/>
      <c r="R55" s="1232"/>
      <c r="S55" s="1232"/>
      <c r="T55" s="1233"/>
      <c r="U55" s="663"/>
      <c r="V55" s="664"/>
      <c r="W55" s="664"/>
      <c r="X55" s="664"/>
      <c r="Y55" s="664"/>
    </row>
    <row r="56" spans="1:25" s="659" customFormat="1" ht="5.45" customHeight="1">
      <c r="B56" s="668"/>
      <c r="C56" s="669"/>
      <c r="D56" s="670"/>
      <c r="E56" s="670"/>
      <c r="F56" s="670"/>
      <c r="G56" s="670"/>
      <c r="H56" s="670"/>
      <c r="I56" s="670"/>
      <c r="J56" s="670"/>
      <c r="K56" s="1234"/>
      <c r="L56" s="1235"/>
      <c r="M56" s="1235"/>
      <c r="N56" s="1235"/>
      <c r="O56" s="1235"/>
      <c r="P56" s="1235"/>
      <c r="Q56" s="1235"/>
      <c r="R56" s="1235"/>
      <c r="S56" s="1235"/>
      <c r="T56" s="1236"/>
      <c r="U56" s="663"/>
      <c r="V56" s="664"/>
      <c r="W56" s="664"/>
      <c r="X56" s="664"/>
      <c r="Y56" s="664"/>
    </row>
    <row r="57" spans="1:25" s="627" customFormat="1" ht="12.95" customHeight="1">
      <c r="A57" s="625"/>
      <c r="B57" s="1205" t="s">
        <v>211</v>
      </c>
      <c r="C57" s="1206"/>
      <c r="D57" s="1205" t="s">
        <v>170</v>
      </c>
      <c r="E57" s="1317"/>
      <c r="F57" s="1317"/>
      <c r="G57" s="1317"/>
      <c r="H57" s="1317"/>
      <c r="I57" s="1319" t="s">
        <v>227</v>
      </c>
      <c r="J57" s="1319" t="s">
        <v>1</v>
      </c>
      <c r="K57" s="1213" t="s">
        <v>977</v>
      </c>
      <c r="L57" s="1214"/>
      <c r="M57" s="1214"/>
      <c r="N57" s="1214"/>
      <c r="O57" s="1214"/>
      <c r="P57" s="1214"/>
      <c r="Q57" s="1214"/>
      <c r="R57" s="1214"/>
      <c r="S57" s="1215"/>
      <c r="T57" s="1216" t="s">
        <v>978</v>
      </c>
      <c r="U57" s="626"/>
    </row>
    <row r="58" spans="1:25" s="628" customFormat="1" ht="12.95" customHeight="1" thickBot="1">
      <c r="B58" s="1207"/>
      <c r="C58" s="1208"/>
      <c r="D58" s="1207"/>
      <c r="E58" s="1318"/>
      <c r="F58" s="1318"/>
      <c r="G58" s="1318"/>
      <c r="H58" s="1318"/>
      <c r="I58" s="1320"/>
      <c r="J58" s="1320"/>
      <c r="K58" s="629" t="s">
        <v>212</v>
      </c>
      <c r="L58" s="629" t="s">
        <v>213</v>
      </c>
      <c r="M58" s="629" t="s">
        <v>175</v>
      </c>
      <c r="N58" s="629" t="s">
        <v>176</v>
      </c>
      <c r="O58" s="629" t="s">
        <v>214</v>
      </c>
      <c r="P58" s="629" t="s">
        <v>177</v>
      </c>
      <c r="Q58" s="629" t="s">
        <v>178</v>
      </c>
      <c r="R58" s="629" t="s">
        <v>201</v>
      </c>
      <c r="S58" s="629" t="s">
        <v>215</v>
      </c>
      <c r="T58" s="1217"/>
      <c r="U58" s="630"/>
    </row>
    <row r="59" spans="1:25" s="628" customFormat="1" ht="14.45" customHeight="1" thickBot="1">
      <c r="B59" s="1247" t="s">
        <v>208</v>
      </c>
      <c r="C59" s="1248"/>
      <c r="D59" s="1321" t="s">
        <v>906</v>
      </c>
      <c r="E59" s="1322"/>
      <c r="F59" s="1322"/>
      <c r="G59" s="1322"/>
      <c r="H59" s="1323"/>
      <c r="I59" s="1303"/>
      <c r="J59" s="1306" t="s">
        <v>174</v>
      </c>
      <c r="K59" s="631"/>
      <c r="L59" s="632"/>
      <c r="M59" s="633"/>
      <c r="N59" s="632"/>
      <c r="O59" s="632"/>
      <c r="P59" s="632"/>
      <c r="Q59" s="632"/>
      <c r="R59" s="632"/>
      <c r="S59" s="632"/>
      <c r="T59" s="634"/>
      <c r="U59" s="635"/>
    </row>
    <row r="60" spans="1:25" s="628" customFormat="1" ht="14.45" customHeight="1">
      <c r="B60" s="1249"/>
      <c r="C60" s="1250"/>
      <c r="D60" s="1256"/>
      <c r="E60" s="1257"/>
      <c r="F60" s="1257"/>
      <c r="G60" s="1257"/>
      <c r="H60" s="1258"/>
      <c r="I60" s="1304"/>
      <c r="J60" s="1307"/>
      <c r="K60" s="636">
        <v>4.7</v>
      </c>
      <c r="L60" s="636">
        <v>12.8</v>
      </c>
      <c r="M60" s="637">
        <v>71.5</v>
      </c>
      <c r="N60" s="636">
        <v>10.4</v>
      </c>
      <c r="O60" s="636"/>
      <c r="P60" s="636"/>
      <c r="Q60" s="636"/>
      <c r="R60" s="636"/>
      <c r="S60" s="636">
        <v>0</v>
      </c>
      <c r="T60" s="636">
        <v>0.6</v>
      </c>
      <c r="U60" s="635"/>
    </row>
    <row r="61" spans="1:25" s="628" customFormat="1" ht="14.45" customHeight="1">
      <c r="B61" s="1251"/>
      <c r="C61" s="1252"/>
      <c r="D61" s="1082"/>
      <c r="E61" s="1083"/>
      <c r="F61" s="1083"/>
      <c r="G61" s="1083"/>
      <c r="H61" s="1084"/>
      <c r="I61" s="1305"/>
      <c r="J61" s="1308"/>
      <c r="K61" s="638">
        <v>4.2</v>
      </c>
      <c r="L61" s="638">
        <v>11.6</v>
      </c>
      <c r="M61" s="639">
        <v>73.599999999999994</v>
      </c>
      <c r="N61" s="638">
        <v>10.199999999999999</v>
      </c>
      <c r="O61" s="638"/>
      <c r="P61" s="638"/>
      <c r="Q61" s="638"/>
      <c r="R61" s="638"/>
      <c r="S61" s="638">
        <v>0</v>
      </c>
      <c r="T61" s="638">
        <v>0.4</v>
      </c>
      <c r="U61" s="635"/>
    </row>
    <row r="62" spans="1:25" s="238" customFormat="1" ht="14.45" customHeight="1">
      <c r="A62" s="179"/>
      <c r="B62" s="331"/>
      <c r="C62" s="1226" t="s">
        <v>216</v>
      </c>
      <c r="D62" s="1259"/>
      <c r="E62" s="1259"/>
      <c r="F62" s="1259"/>
      <c r="G62" s="1259"/>
      <c r="H62" s="1259"/>
      <c r="I62" s="1259"/>
      <c r="J62" s="332"/>
      <c r="K62" s="239">
        <f>K59-K61</f>
        <v>-4.2</v>
      </c>
      <c r="L62" s="239">
        <f t="shared" ref="L62:T62" si="4">L59-L61</f>
        <v>-11.6</v>
      </c>
      <c r="M62" s="239">
        <f t="shared" si="4"/>
        <v>-73.599999999999994</v>
      </c>
      <c r="N62" s="239">
        <f t="shared" si="4"/>
        <v>-10.199999999999999</v>
      </c>
      <c r="O62" s="239">
        <f t="shared" si="4"/>
        <v>0</v>
      </c>
      <c r="P62" s="239">
        <f t="shared" si="4"/>
        <v>0</v>
      </c>
      <c r="Q62" s="239">
        <f t="shared" si="4"/>
        <v>0</v>
      </c>
      <c r="R62" s="239">
        <f t="shared" si="4"/>
        <v>0</v>
      </c>
      <c r="S62" s="239">
        <f t="shared" si="4"/>
        <v>0</v>
      </c>
      <c r="T62" s="239">
        <f t="shared" si="4"/>
        <v>-0.4</v>
      </c>
      <c r="U62" s="237"/>
    </row>
    <row r="63" spans="1:25" s="238" customFormat="1" ht="37.5" customHeight="1">
      <c r="A63" s="179"/>
      <c r="B63" s="331"/>
      <c r="C63" s="1227"/>
      <c r="D63" s="1227"/>
      <c r="E63" s="1227"/>
      <c r="F63" s="1227"/>
      <c r="G63" s="1227"/>
      <c r="H63" s="1227"/>
      <c r="I63" s="1227"/>
      <c r="J63" s="240" t="s">
        <v>1089</v>
      </c>
      <c r="K63" s="241"/>
      <c r="L63" s="241"/>
      <c r="M63" s="241"/>
      <c r="N63" s="241"/>
      <c r="O63" s="241"/>
      <c r="P63" s="241"/>
      <c r="Q63" s="241"/>
      <c r="R63" s="241"/>
      <c r="S63" s="241"/>
      <c r="T63" s="241"/>
      <c r="U63" s="237"/>
    </row>
    <row r="64" spans="1:25" s="659" customFormat="1" ht="5.45" customHeight="1">
      <c r="B64" s="660"/>
      <c r="C64" s="661"/>
      <c r="D64" s="662"/>
      <c r="E64" s="662"/>
      <c r="F64" s="662"/>
      <c r="G64" s="662"/>
      <c r="H64" s="662"/>
      <c r="I64" s="662"/>
      <c r="J64" s="662"/>
      <c r="K64" s="1228"/>
      <c r="L64" s="1229"/>
      <c r="M64" s="1229"/>
      <c r="N64" s="1229"/>
      <c r="O64" s="1229"/>
      <c r="P64" s="1229"/>
      <c r="Q64" s="1229"/>
      <c r="R64" s="1229"/>
      <c r="S64" s="1229"/>
      <c r="T64" s="1230"/>
      <c r="U64" s="663"/>
      <c r="V64" s="664"/>
      <c r="W64" s="664"/>
      <c r="X64" s="664"/>
      <c r="Y64" s="664"/>
    </row>
    <row r="65" spans="1:25" s="659" customFormat="1" ht="80.25" customHeight="1">
      <c r="B65" s="665"/>
      <c r="C65" s="666"/>
      <c r="D65" s="667"/>
      <c r="E65" s="667"/>
      <c r="F65" s="667"/>
      <c r="G65" s="667"/>
      <c r="H65" s="667"/>
      <c r="I65" s="667"/>
      <c r="J65" s="667"/>
      <c r="K65" s="1231"/>
      <c r="L65" s="1232"/>
      <c r="M65" s="1232"/>
      <c r="N65" s="1232"/>
      <c r="O65" s="1232"/>
      <c r="P65" s="1232"/>
      <c r="Q65" s="1232"/>
      <c r="R65" s="1232"/>
      <c r="S65" s="1232"/>
      <c r="T65" s="1233"/>
      <c r="U65" s="663"/>
      <c r="V65" s="664"/>
      <c r="W65" s="664"/>
      <c r="X65" s="664"/>
      <c r="Y65" s="664"/>
    </row>
    <row r="66" spans="1:25" s="659" customFormat="1" ht="5.45" customHeight="1">
      <c r="B66" s="668"/>
      <c r="C66" s="669"/>
      <c r="D66" s="670"/>
      <c r="E66" s="670"/>
      <c r="F66" s="670"/>
      <c r="G66" s="670"/>
      <c r="H66" s="670"/>
      <c r="I66" s="670"/>
      <c r="J66" s="670"/>
      <c r="K66" s="1234"/>
      <c r="L66" s="1235"/>
      <c r="M66" s="1235"/>
      <c r="N66" s="1235"/>
      <c r="O66" s="1235"/>
      <c r="P66" s="1235"/>
      <c r="Q66" s="1235"/>
      <c r="R66" s="1235"/>
      <c r="S66" s="1235"/>
      <c r="T66" s="1236"/>
      <c r="U66" s="663"/>
      <c r="V66" s="664"/>
      <c r="W66" s="664"/>
      <c r="X66" s="664"/>
      <c r="Y66" s="664"/>
    </row>
    <row r="67" spans="1:25" s="627" customFormat="1" ht="12.95" customHeight="1">
      <c r="A67" s="625"/>
      <c r="B67" s="1205" t="s">
        <v>211</v>
      </c>
      <c r="C67" s="1206"/>
      <c r="D67" s="1205" t="s">
        <v>170</v>
      </c>
      <c r="E67" s="1317"/>
      <c r="F67" s="1317"/>
      <c r="G67" s="1317"/>
      <c r="H67" s="1317"/>
      <c r="I67" s="1319" t="s">
        <v>227</v>
      </c>
      <c r="J67" s="1319" t="s">
        <v>1</v>
      </c>
      <c r="K67" s="1213" t="s">
        <v>977</v>
      </c>
      <c r="L67" s="1214"/>
      <c r="M67" s="1214"/>
      <c r="N67" s="1214"/>
      <c r="O67" s="1214"/>
      <c r="P67" s="1214"/>
      <c r="Q67" s="1214"/>
      <c r="R67" s="1214"/>
      <c r="S67" s="1215"/>
      <c r="T67" s="1216" t="s">
        <v>978</v>
      </c>
      <c r="U67" s="626"/>
    </row>
    <row r="68" spans="1:25" s="628" customFormat="1" ht="12.95" customHeight="1" thickBot="1">
      <c r="B68" s="1207"/>
      <c r="C68" s="1208"/>
      <c r="D68" s="1207"/>
      <c r="E68" s="1318"/>
      <c r="F68" s="1318"/>
      <c r="G68" s="1318"/>
      <c r="H68" s="1318"/>
      <c r="I68" s="1320"/>
      <c r="J68" s="1320"/>
      <c r="K68" s="629" t="s">
        <v>212</v>
      </c>
      <c r="L68" s="629" t="s">
        <v>213</v>
      </c>
      <c r="M68" s="629" t="s">
        <v>175</v>
      </c>
      <c r="N68" s="629" t="s">
        <v>176</v>
      </c>
      <c r="O68" s="629" t="s">
        <v>214</v>
      </c>
      <c r="P68" s="629" t="s">
        <v>177</v>
      </c>
      <c r="Q68" s="629" t="s">
        <v>178</v>
      </c>
      <c r="R68" s="629" t="s">
        <v>201</v>
      </c>
      <c r="S68" s="629" t="s">
        <v>215</v>
      </c>
      <c r="T68" s="1217"/>
      <c r="U68" s="630"/>
    </row>
    <row r="69" spans="1:25" s="628" customFormat="1" ht="14.45" customHeight="1" thickBot="1">
      <c r="B69" s="1247" t="s">
        <v>909</v>
      </c>
      <c r="C69" s="1248"/>
      <c r="D69" s="1321" t="s">
        <v>1092</v>
      </c>
      <c r="E69" s="1322"/>
      <c r="F69" s="1322"/>
      <c r="G69" s="1322"/>
      <c r="H69" s="1323"/>
      <c r="I69" s="1303"/>
      <c r="J69" s="1306" t="s">
        <v>174</v>
      </c>
      <c r="K69" s="631"/>
      <c r="L69" s="632"/>
      <c r="M69" s="632"/>
      <c r="N69" s="633"/>
      <c r="O69" s="632"/>
      <c r="P69" s="632"/>
      <c r="Q69" s="632"/>
      <c r="R69" s="632"/>
      <c r="S69" s="632"/>
      <c r="T69" s="634"/>
      <c r="U69" s="635"/>
    </row>
    <row r="70" spans="1:25" s="628" customFormat="1" ht="14.45" customHeight="1">
      <c r="B70" s="1249"/>
      <c r="C70" s="1250"/>
      <c r="D70" s="1256"/>
      <c r="E70" s="1257"/>
      <c r="F70" s="1257"/>
      <c r="G70" s="1257"/>
      <c r="H70" s="1258"/>
      <c r="I70" s="1304"/>
      <c r="J70" s="1307"/>
      <c r="K70" s="636">
        <v>17.2</v>
      </c>
      <c r="L70" s="636">
        <v>17.8</v>
      </c>
      <c r="M70" s="636">
        <v>12.6</v>
      </c>
      <c r="N70" s="637">
        <v>51.4</v>
      </c>
      <c r="O70" s="636"/>
      <c r="P70" s="636"/>
      <c r="Q70" s="636"/>
      <c r="R70" s="636"/>
      <c r="S70" s="636">
        <v>0</v>
      </c>
      <c r="T70" s="636">
        <v>1</v>
      </c>
      <c r="U70" s="635"/>
    </row>
    <row r="71" spans="1:25" s="628" customFormat="1" ht="14.45" customHeight="1">
      <c r="B71" s="1251"/>
      <c r="C71" s="1252"/>
      <c r="D71" s="1082"/>
      <c r="E71" s="1083"/>
      <c r="F71" s="1083"/>
      <c r="G71" s="1083"/>
      <c r="H71" s="1084"/>
      <c r="I71" s="1305"/>
      <c r="J71" s="1308"/>
      <c r="K71" s="638">
        <v>17.100000000000001</v>
      </c>
      <c r="L71" s="638">
        <v>18.2</v>
      </c>
      <c r="M71" s="638">
        <v>12.2</v>
      </c>
      <c r="N71" s="639">
        <v>51.7</v>
      </c>
      <c r="O71" s="638"/>
      <c r="P71" s="638"/>
      <c r="Q71" s="638"/>
      <c r="R71" s="638"/>
      <c r="S71" s="638">
        <v>0</v>
      </c>
      <c r="T71" s="638">
        <v>0.8</v>
      </c>
      <c r="U71" s="635"/>
    </row>
    <row r="72" spans="1:25" s="238" customFormat="1" ht="14.45" customHeight="1">
      <c r="A72" s="179"/>
      <c r="B72" s="331"/>
      <c r="C72" s="1226" t="s">
        <v>216</v>
      </c>
      <c r="D72" s="1259"/>
      <c r="E72" s="1259"/>
      <c r="F72" s="1259"/>
      <c r="G72" s="1259"/>
      <c r="H72" s="1259"/>
      <c r="I72" s="1259"/>
      <c r="J72" s="332"/>
      <c r="K72" s="239">
        <f>K69-K71</f>
        <v>-17.100000000000001</v>
      </c>
      <c r="L72" s="239">
        <f t="shared" ref="L72:T72" si="5">L69-L71</f>
        <v>-18.2</v>
      </c>
      <c r="M72" s="239">
        <f t="shared" si="5"/>
        <v>-12.2</v>
      </c>
      <c r="N72" s="239">
        <f t="shared" si="5"/>
        <v>-51.7</v>
      </c>
      <c r="O72" s="239">
        <f t="shared" si="5"/>
        <v>0</v>
      </c>
      <c r="P72" s="239">
        <f t="shared" si="5"/>
        <v>0</v>
      </c>
      <c r="Q72" s="239">
        <f t="shared" si="5"/>
        <v>0</v>
      </c>
      <c r="R72" s="239">
        <f t="shared" si="5"/>
        <v>0</v>
      </c>
      <c r="S72" s="239">
        <f t="shared" si="5"/>
        <v>0</v>
      </c>
      <c r="T72" s="239">
        <f t="shared" si="5"/>
        <v>-0.8</v>
      </c>
      <c r="U72" s="237"/>
    </row>
    <row r="73" spans="1:25" s="238" customFormat="1" ht="37.5" customHeight="1">
      <c r="A73" s="179"/>
      <c r="B73" s="331"/>
      <c r="C73" s="1227"/>
      <c r="D73" s="1227"/>
      <c r="E73" s="1227"/>
      <c r="F73" s="1227"/>
      <c r="G73" s="1227"/>
      <c r="H73" s="1227"/>
      <c r="I73" s="1227"/>
      <c r="J73" s="240" t="s">
        <v>1089</v>
      </c>
      <c r="K73" s="241"/>
      <c r="L73" s="241"/>
      <c r="M73" s="241"/>
      <c r="N73" s="241"/>
      <c r="O73" s="241"/>
      <c r="P73" s="241"/>
      <c r="Q73" s="241"/>
      <c r="R73" s="241"/>
      <c r="S73" s="241"/>
      <c r="T73" s="241"/>
      <c r="U73" s="237"/>
    </row>
    <row r="74" spans="1:25" s="659" customFormat="1" ht="5.45" customHeight="1">
      <c r="B74" s="660"/>
      <c r="C74" s="661"/>
      <c r="D74" s="662"/>
      <c r="E74" s="662"/>
      <c r="F74" s="662"/>
      <c r="G74" s="662"/>
      <c r="H74" s="662"/>
      <c r="I74" s="662"/>
      <c r="J74" s="662"/>
      <c r="K74" s="1228"/>
      <c r="L74" s="1229"/>
      <c r="M74" s="1229"/>
      <c r="N74" s="1229"/>
      <c r="O74" s="1229"/>
      <c r="P74" s="1229"/>
      <c r="Q74" s="1229"/>
      <c r="R74" s="1229"/>
      <c r="S74" s="1229"/>
      <c r="T74" s="1230"/>
      <c r="U74" s="663"/>
      <c r="V74" s="664"/>
      <c r="W74" s="664"/>
      <c r="X74" s="664"/>
      <c r="Y74" s="664"/>
    </row>
    <row r="75" spans="1:25" s="659" customFormat="1" ht="80.25" customHeight="1">
      <c r="B75" s="665"/>
      <c r="C75" s="666"/>
      <c r="D75" s="667"/>
      <c r="E75" s="667"/>
      <c r="F75" s="667"/>
      <c r="G75" s="667"/>
      <c r="H75" s="667"/>
      <c r="I75" s="667"/>
      <c r="J75" s="667"/>
      <c r="K75" s="1231"/>
      <c r="L75" s="1232"/>
      <c r="M75" s="1232"/>
      <c r="N75" s="1232"/>
      <c r="O75" s="1232"/>
      <c r="P75" s="1232"/>
      <c r="Q75" s="1232"/>
      <c r="R75" s="1232"/>
      <c r="S75" s="1232"/>
      <c r="T75" s="1233"/>
      <c r="U75" s="663"/>
      <c r="V75" s="664"/>
      <c r="W75" s="664"/>
      <c r="X75" s="664"/>
      <c r="Y75" s="664"/>
    </row>
    <row r="76" spans="1:25" s="659" customFormat="1" ht="5.45" customHeight="1">
      <c r="B76" s="668"/>
      <c r="C76" s="669"/>
      <c r="D76" s="670"/>
      <c r="E76" s="670"/>
      <c r="F76" s="670"/>
      <c r="G76" s="670"/>
      <c r="H76" s="670"/>
      <c r="I76" s="670"/>
      <c r="J76" s="670"/>
      <c r="K76" s="1234"/>
      <c r="L76" s="1235"/>
      <c r="M76" s="1235"/>
      <c r="N76" s="1235"/>
      <c r="O76" s="1235"/>
      <c r="P76" s="1235"/>
      <c r="Q76" s="1235"/>
      <c r="R76" s="1235"/>
      <c r="S76" s="1235"/>
      <c r="T76" s="1236"/>
      <c r="U76" s="663"/>
      <c r="V76" s="664"/>
      <c r="W76" s="664"/>
      <c r="X76" s="664"/>
      <c r="Y76" s="664"/>
    </row>
    <row r="77" spans="1:25" s="627" customFormat="1" ht="12.95" customHeight="1">
      <c r="A77" s="625"/>
      <c r="B77" s="1205" t="s">
        <v>211</v>
      </c>
      <c r="C77" s="1206"/>
      <c r="D77" s="1205" t="s">
        <v>170</v>
      </c>
      <c r="E77" s="1317"/>
      <c r="F77" s="1317"/>
      <c r="G77" s="1317"/>
      <c r="H77" s="1317"/>
      <c r="I77" s="1319" t="s">
        <v>227</v>
      </c>
      <c r="J77" s="1319" t="s">
        <v>1</v>
      </c>
      <c r="K77" s="1213" t="s">
        <v>977</v>
      </c>
      <c r="L77" s="1214"/>
      <c r="M77" s="1214"/>
      <c r="N77" s="1214"/>
      <c r="O77" s="1214"/>
      <c r="P77" s="1214"/>
      <c r="Q77" s="1214"/>
      <c r="R77" s="1214"/>
      <c r="S77" s="1215"/>
      <c r="T77" s="1216" t="s">
        <v>978</v>
      </c>
      <c r="U77" s="626"/>
    </row>
    <row r="78" spans="1:25" s="628" customFormat="1" ht="12.95" customHeight="1" thickBot="1">
      <c r="B78" s="1207"/>
      <c r="C78" s="1208"/>
      <c r="D78" s="1207"/>
      <c r="E78" s="1318"/>
      <c r="F78" s="1318"/>
      <c r="G78" s="1318"/>
      <c r="H78" s="1318"/>
      <c r="I78" s="1320"/>
      <c r="J78" s="1320"/>
      <c r="K78" s="629" t="s">
        <v>212</v>
      </c>
      <c r="L78" s="629" t="s">
        <v>213</v>
      </c>
      <c r="M78" s="629" t="s">
        <v>175</v>
      </c>
      <c r="N78" s="629" t="s">
        <v>176</v>
      </c>
      <c r="O78" s="629" t="s">
        <v>214</v>
      </c>
      <c r="P78" s="629" t="s">
        <v>177</v>
      </c>
      <c r="Q78" s="629" t="s">
        <v>178</v>
      </c>
      <c r="R78" s="629" t="s">
        <v>201</v>
      </c>
      <c r="S78" s="629" t="s">
        <v>215</v>
      </c>
      <c r="T78" s="1217"/>
      <c r="U78" s="630"/>
    </row>
    <row r="79" spans="1:25" s="628" customFormat="1" ht="14.45" customHeight="1" thickBot="1">
      <c r="B79" s="1247" t="s">
        <v>913</v>
      </c>
      <c r="C79" s="1248"/>
      <c r="D79" s="1294" t="s">
        <v>914</v>
      </c>
      <c r="E79" s="1295"/>
      <c r="F79" s="1295"/>
      <c r="G79" s="1295"/>
      <c r="H79" s="1296"/>
      <c r="I79" s="1303"/>
      <c r="J79" s="1306" t="s">
        <v>174</v>
      </c>
      <c r="K79" s="631"/>
      <c r="L79" s="632"/>
      <c r="M79" s="633"/>
      <c r="N79" s="632"/>
      <c r="O79" s="632"/>
      <c r="P79" s="632"/>
      <c r="Q79" s="632"/>
      <c r="R79" s="632"/>
      <c r="S79" s="632"/>
      <c r="T79" s="634"/>
      <c r="U79" s="635"/>
    </row>
    <row r="80" spans="1:25" s="628" customFormat="1" ht="14.45" customHeight="1">
      <c r="B80" s="1249"/>
      <c r="C80" s="1250"/>
      <c r="D80" s="1297"/>
      <c r="E80" s="1298"/>
      <c r="F80" s="1298"/>
      <c r="G80" s="1298"/>
      <c r="H80" s="1299"/>
      <c r="I80" s="1304"/>
      <c r="J80" s="1307"/>
      <c r="K80" s="636">
        <v>17.2</v>
      </c>
      <c r="L80" s="636">
        <v>17.600000000000001</v>
      </c>
      <c r="M80" s="637">
        <v>55.2</v>
      </c>
      <c r="N80" s="636">
        <v>8.5</v>
      </c>
      <c r="O80" s="636"/>
      <c r="P80" s="636"/>
      <c r="Q80" s="636"/>
      <c r="R80" s="636"/>
      <c r="S80" s="636">
        <v>0</v>
      </c>
      <c r="T80" s="636">
        <v>1.5</v>
      </c>
      <c r="U80" s="635"/>
    </row>
    <row r="81" spans="1:25" s="628" customFormat="1" ht="14.45" customHeight="1">
      <c r="B81" s="1251"/>
      <c r="C81" s="1252"/>
      <c r="D81" s="1300"/>
      <c r="E81" s="1301"/>
      <c r="F81" s="1301"/>
      <c r="G81" s="1301"/>
      <c r="H81" s="1302"/>
      <c r="I81" s="1305"/>
      <c r="J81" s="1308"/>
      <c r="K81" s="638">
        <v>16.7</v>
      </c>
      <c r="L81" s="638">
        <v>16.899999999999999</v>
      </c>
      <c r="M81" s="639">
        <v>57.7</v>
      </c>
      <c r="N81" s="638">
        <v>7.5</v>
      </c>
      <c r="O81" s="638"/>
      <c r="P81" s="638"/>
      <c r="Q81" s="638"/>
      <c r="R81" s="638"/>
      <c r="S81" s="638">
        <v>0</v>
      </c>
      <c r="T81" s="638">
        <v>1.2</v>
      </c>
      <c r="U81" s="635"/>
    </row>
    <row r="82" spans="1:25" s="238" customFormat="1" ht="14.45" customHeight="1">
      <c r="A82" s="179"/>
      <c r="B82" s="331"/>
      <c r="C82" s="1226" t="s">
        <v>216</v>
      </c>
      <c r="D82" s="1259"/>
      <c r="E82" s="1259"/>
      <c r="F82" s="1259"/>
      <c r="G82" s="1259"/>
      <c r="H82" s="1259"/>
      <c r="I82" s="1259"/>
      <c r="J82" s="332"/>
      <c r="K82" s="239">
        <f>K79-K81</f>
        <v>-16.7</v>
      </c>
      <c r="L82" s="239">
        <f t="shared" ref="L82:T82" si="6">L79-L81</f>
        <v>-16.899999999999999</v>
      </c>
      <c r="M82" s="239">
        <f t="shared" si="6"/>
        <v>-57.7</v>
      </c>
      <c r="N82" s="239">
        <f t="shared" si="6"/>
        <v>-7.5</v>
      </c>
      <c r="O82" s="239">
        <f t="shared" si="6"/>
        <v>0</v>
      </c>
      <c r="P82" s="239">
        <f t="shared" si="6"/>
        <v>0</v>
      </c>
      <c r="Q82" s="239">
        <f t="shared" si="6"/>
        <v>0</v>
      </c>
      <c r="R82" s="239">
        <f t="shared" si="6"/>
        <v>0</v>
      </c>
      <c r="S82" s="239">
        <f t="shared" si="6"/>
        <v>0</v>
      </c>
      <c r="T82" s="239">
        <f t="shared" si="6"/>
        <v>-1.2</v>
      </c>
      <c r="U82" s="237"/>
    </row>
    <row r="83" spans="1:25" s="238" customFormat="1" ht="37.5" customHeight="1">
      <c r="A83" s="179"/>
      <c r="B83" s="331"/>
      <c r="C83" s="1227"/>
      <c r="D83" s="1227"/>
      <c r="E83" s="1227"/>
      <c r="F83" s="1227"/>
      <c r="G83" s="1227"/>
      <c r="H83" s="1227"/>
      <c r="I83" s="1227"/>
      <c r="J83" s="240" t="s">
        <v>1089</v>
      </c>
      <c r="K83" s="241"/>
      <c r="L83" s="241"/>
      <c r="M83" s="241"/>
      <c r="N83" s="241"/>
      <c r="O83" s="241"/>
      <c r="P83" s="241"/>
      <c r="Q83" s="241"/>
      <c r="R83" s="241"/>
      <c r="S83" s="241"/>
      <c r="T83" s="241"/>
      <c r="U83" s="237"/>
    </row>
    <row r="84" spans="1:25" s="659" customFormat="1" ht="5.45" customHeight="1">
      <c r="B84" s="660"/>
      <c r="C84" s="661"/>
      <c r="D84" s="662"/>
      <c r="E84" s="662"/>
      <c r="F84" s="662"/>
      <c r="G84" s="662"/>
      <c r="H84" s="662"/>
      <c r="I84" s="662"/>
      <c r="J84" s="662"/>
      <c r="K84" s="1228"/>
      <c r="L84" s="1229"/>
      <c r="M84" s="1229"/>
      <c r="N84" s="1229"/>
      <c r="O84" s="1229"/>
      <c r="P84" s="1229"/>
      <c r="Q84" s="1229"/>
      <c r="R84" s="1229"/>
      <c r="S84" s="1229"/>
      <c r="T84" s="1230"/>
      <c r="U84" s="663"/>
      <c r="V84" s="664"/>
      <c r="W84" s="664"/>
      <c r="X84" s="664"/>
      <c r="Y84" s="664"/>
    </row>
    <row r="85" spans="1:25" s="659" customFormat="1" ht="80.25" customHeight="1">
      <c r="B85" s="665"/>
      <c r="C85" s="666"/>
      <c r="D85" s="667"/>
      <c r="E85" s="667"/>
      <c r="F85" s="667"/>
      <c r="G85" s="667"/>
      <c r="H85" s="667"/>
      <c r="I85" s="667"/>
      <c r="J85" s="667"/>
      <c r="K85" s="1231"/>
      <c r="L85" s="1232"/>
      <c r="M85" s="1232"/>
      <c r="N85" s="1232"/>
      <c r="O85" s="1232"/>
      <c r="P85" s="1232"/>
      <c r="Q85" s="1232"/>
      <c r="R85" s="1232"/>
      <c r="S85" s="1232"/>
      <c r="T85" s="1233"/>
      <c r="U85" s="663"/>
      <c r="V85" s="664"/>
      <c r="W85" s="664"/>
      <c r="X85" s="664"/>
      <c r="Y85" s="664"/>
    </row>
    <row r="86" spans="1:25" s="659" customFormat="1" ht="5.45" customHeight="1">
      <c r="B86" s="668"/>
      <c r="C86" s="669"/>
      <c r="D86" s="670"/>
      <c r="E86" s="670"/>
      <c r="F86" s="670"/>
      <c r="G86" s="670"/>
      <c r="H86" s="670"/>
      <c r="I86" s="670"/>
      <c r="J86" s="670"/>
      <c r="K86" s="1234"/>
      <c r="L86" s="1235"/>
      <c r="M86" s="1235"/>
      <c r="N86" s="1235"/>
      <c r="O86" s="1235"/>
      <c r="P86" s="1235"/>
      <c r="Q86" s="1235"/>
      <c r="R86" s="1235"/>
      <c r="S86" s="1235"/>
      <c r="T86" s="1236"/>
      <c r="U86" s="663"/>
      <c r="V86" s="664"/>
      <c r="W86" s="664"/>
      <c r="X86" s="664"/>
      <c r="Y86" s="664"/>
    </row>
    <row r="87" spans="1:25" s="627" customFormat="1" ht="12.95" customHeight="1">
      <c r="A87" s="625"/>
      <c r="B87" s="1205" t="s">
        <v>211</v>
      </c>
      <c r="C87" s="1206"/>
      <c r="D87" s="1205" t="s">
        <v>170</v>
      </c>
      <c r="E87" s="1317"/>
      <c r="F87" s="1317"/>
      <c r="G87" s="1317"/>
      <c r="H87" s="1317"/>
      <c r="I87" s="1319" t="s">
        <v>227</v>
      </c>
      <c r="J87" s="1319" t="s">
        <v>1</v>
      </c>
      <c r="K87" s="1213" t="s">
        <v>977</v>
      </c>
      <c r="L87" s="1214"/>
      <c r="M87" s="1214"/>
      <c r="N87" s="1214"/>
      <c r="O87" s="1214"/>
      <c r="P87" s="1214"/>
      <c r="Q87" s="1214"/>
      <c r="R87" s="1214"/>
      <c r="S87" s="1215"/>
      <c r="T87" s="1216" t="s">
        <v>978</v>
      </c>
      <c r="U87" s="626"/>
    </row>
    <row r="88" spans="1:25" s="628" customFormat="1" ht="12.95" customHeight="1" thickBot="1">
      <c r="B88" s="1207"/>
      <c r="C88" s="1208"/>
      <c r="D88" s="1207"/>
      <c r="E88" s="1318"/>
      <c r="F88" s="1318"/>
      <c r="G88" s="1318"/>
      <c r="H88" s="1318"/>
      <c r="I88" s="1320"/>
      <c r="J88" s="1320"/>
      <c r="K88" s="629" t="s">
        <v>212</v>
      </c>
      <c r="L88" s="629" t="s">
        <v>213</v>
      </c>
      <c r="M88" s="629" t="s">
        <v>175</v>
      </c>
      <c r="N88" s="629" t="s">
        <v>176</v>
      </c>
      <c r="O88" s="629" t="s">
        <v>214</v>
      </c>
      <c r="P88" s="629" t="s">
        <v>177</v>
      </c>
      <c r="Q88" s="629" t="s">
        <v>178</v>
      </c>
      <c r="R88" s="629" t="s">
        <v>201</v>
      </c>
      <c r="S88" s="629" t="s">
        <v>215</v>
      </c>
      <c r="T88" s="1217"/>
      <c r="U88" s="630"/>
    </row>
    <row r="89" spans="1:25" s="628" customFormat="1" ht="14.45" customHeight="1" thickBot="1">
      <c r="B89" s="1247" t="s">
        <v>191</v>
      </c>
      <c r="C89" s="1248"/>
      <c r="D89" s="1321" t="s">
        <v>917</v>
      </c>
      <c r="E89" s="1322"/>
      <c r="F89" s="1322"/>
      <c r="G89" s="1322"/>
      <c r="H89" s="1323"/>
      <c r="I89" s="1303" t="s">
        <v>174</v>
      </c>
      <c r="J89" s="1306"/>
      <c r="K89" s="655"/>
      <c r="L89" s="632"/>
      <c r="M89" s="632"/>
      <c r="N89" s="632"/>
      <c r="O89" s="632"/>
      <c r="P89" s="632"/>
      <c r="Q89" s="632"/>
      <c r="R89" s="632"/>
      <c r="S89" s="632"/>
      <c r="T89" s="634"/>
      <c r="U89" s="635"/>
    </row>
    <row r="90" spans="1:25" s="628" customFormat="1" ht="14.45" customHeight="1">
      <c r="B90" s="1249"/>
      <c r="C90" s="1250"/>
      <c r="D90" s="1256"/>
      <c r="E90" s="1257"/>
      <c r="F90" s="1257"/>
      <c r="G90" s="1257"/>
      <c r="H90" s="1258"/>
      <c r="I90" s="1304"/>
      <c r="J90" s="1307"/>
      <c r="K90" s="637">
        <v>75.5</v>
      </c>
      <c r="L90" s="636">
        <v>0.8</v>
      </c>
      <c r="M90" s="636"/>
      <c r="N90" s="636"/>
      <c r="O90" s="636"/>
      <c r="P90" s="636"/>
      <c r="Q90" s="636"/>
      <c r="R90" s="636"/>
      <c r="S90" s="636">
        <v>12</v>
      </c>
      <c r="T90" s="636">
        <v>11.8</v>
      </c>
      <c r="U90" s="635"/>
    </row>
    <row r="91" spans="1:25" s="628" customFormat="1" ht="14.45" customHeight="1">
      <c r="B91" s="1251"/>
      <c r="C91" s="1252"/>
      <c r="D91" s="1082"/>
      <c r="E91" s="1083"/>
      <c r="F91" s="1083"/>
      <c r="G91" s="1083"/>
      <c r="H91" s="1084"/>
      <c r="I91" s="1305"/>
      <c r="J91" s="1308"/>
      <c r="K91" s="639">
        <v>77.900000000000006</v>
      </c>
      <c r="L91" s="638">
        <v>0.8</v>
      </c>
      <c r="M91" s="638"/>
      <c r="N91" s="638"/>
      <c r="O91" s="638"/>
      <c r="P91" s="638"/>
      <c r="Q91" s="638"/>
      <c r="R91" s="638"/>
      <c r="S91" s="638">
        <v>12.3</v>
      </c>
      <c r="T91" s="638">
        <v>9</v>
      </c>
      <c r="U91" s="635"/>
    </row>
    <row r="92" spans="1:25" s="238" customFormat="1" ht="14.45" customHeight="1">
      <c r="A92" s="179"/>
      <c r="B92" s="331"/>
      <c r="C92" s="1226" t="s">
        <v>216</v>
      </c>
      <c r="D92" s="1259"/>
      <c r="E92" s="1259"/>
      <c r="F92" s="1259"/>
      <c r="G92" s="1259"/>
      <c r="H92" s="1259"/>
      <c r="I92" s="1259"/>
      <c r="J92" s="332"/>
      <c r="K92" s="239">
        <f>K89-K91</f>
        <v>-77.900000000000006</v>
      </c>
      <c r="L92" s="239">
        <f t="shared" ref="L92:T92" si="7">L89-L91</f>
        <v>-0.8</v>
      </c>
      <c r="M92" s="239">
        <f t="shared" si="7"/>
        <v>0</v>
      </c>
      <c r="N92" s="239">
        <f t="shared" si="7"/>
        <v>0</v>
      </c>
      <c r="O92" s="239">
        <f t="shared" si="7"/>
        <v>0</v>
      </c>
      <c r="P92" s="239">
        <f t="shared" si="7"/>
        <v>0</v>
      </c>
      <c r="Q92" s="239">
        <f t="shared" si="7"/>
        <v>0</v>
      </c>
      <c r="R92" s="239">
        <f t="shared" si="7"/>
        <v>0</v>
      </c>
      <c r="S92" s="239">
        <f t="shared" si="7"/>
        <v>-12.3</v>
      </c>
      <c r="T92" s="239">
        <f t="shared" si="7"/>
        <v>-9</v>
      </c>
      <c r="U92" s="237"/>
    </row>
    <row r="93" spans="1:25" s="238" customFormat="1" ht="37.5" customHeight="1">
      <c r="A93" s="179"/>
      <c r="B93" s="331"/>
      <c r="C93" s="1227"/>
      <c r="D93" s="1227"/>
      <c r="E93" s="1227"/>
      <c r="F93" s="1227"/>
      <c r="G93" s="1227"/>
      <c r="H93" s="1227"/>
      <c r="I93" s="1227"/>
      <c r="J93" s="240" t="s">
        <v>1089</v>
      </c>
      <c r="K93" s="241"/>
      <c r="L93" s="241"/>
      <c r="M93" s="241"/>
      <c r="N93" s="241"/>
      <c r="O93" s="241"/>
      <c r="P93" s="241"/>
      <c r="Q93" s="241"/>
      <c r="R93" s="241"/>
      <c r="S93" s="241"/>
      <c r="T93" s="241"/>
      <c r="U93" s="237"/>
    </row>
    <row r="94" spans="1:25" s="659" customFormat="1" ht="5.45" customHeight="1">
      <c r="B94" s="660"/>
      <c r="C94" s="661"/>
      <c r="D94" s="662"/>
      <c r="E94" s="662"/>
      <c r="F94" s="662"/>
      <c r="G94" s="662"/>
      <c r="H94" s="662"/>
      <c r="I94" s="662"/>
      <c r="J94" s="662"/>
      <c r="K94" s="1228"/>
      <c r="L94" s="1229"/>
      <c r="M94" s="1229"/>
      <c r="N94" s="1229"/>
      <c r="O94" s="1229"/>
      <c r="P94" s="1229"/>
      <c r="Q94" s="1229"/>
      <c r="R94" s="1229"/>
      <c r="S94" s="1229"/>
      <c r="T94" s="1230"/>
      <c r="U94" s="663"/>
      <c r="V94" s="664"/>
      <c r="W94" s="664"/>
      <c r="X94" s="664"/>
      <c r="Y94" s="664"/>
    </row>
    <row r="95" spans="1:25" s="659" customFormat="1" ht="55.5" customHeight="1">
      <c r="B95" s="665"/>
      <c r="C95" s="666"/>
      <c r="D95" s="667"/>
      <c r="E95" s="667"/>
      <c r="F95" s="667"/>
      <c r="G95" s="667"/>
      <c r="H95" s="667"/>
      <c r="I95" s="667"/>
      <c r="J95" s="667"/>
      <c r="K95" s="1231"/>
      <c r="L95" s="1232"/>
      <c r="M95" s="1232"/>
      <c r="N95" s="1232"/>
      <c r="O95" s="1232"/>
      <c r="P95" s="1232"/>
      <c r="Q95" s="1232"/>
      <c r="R95" s="1232"/>
      <c r="S95" s="1232"/>
      <c r="T95" s="1233"/>
      <c r="U95" s="663"/>
      <c r="V95" s="664"/>
      <c r="W95" s="664"/>
      <c r="X95" s="664"/>
      <c r="Y95" s="664"/>
    </row>
    <row r="96" spans="1:25" s="659" customFormat="1" ht="5.45" customHeight="1">
      <c r="B96" s="668"/>
      <c r="C96" s="669"/>
      <c r="D96" s="670"/>
      <c r="E96" s="670"/>
      <c r="F96" s="670"/>
      <c r="G96" s="670"/>
      <c r="H96" s="670"/>
      <c r="I96" s="670"/>
      <c r="J96" s="670"/>
      <c r="K96" s="1234"/>
      <c r="L96" s="1235"/>
      <c r="M96" s="1235"/>
      <c r="N96" s="1235"/>
      <c r="O96" s="1235"/>
      <c r="P96" s="1235"/>
      <c r="Q96" s="1235"/>
      <c r="R96" s="1235"/>
      <c r="S96" s="1235"/>
      <c r="T96" s="1236"/>
      <c r="U96" s="663"/>
      <c r="V96" s="664"/>
      <c r="W96" s="664"/>
      <c r="X96" s="664"/>
      <c r="Y96" s="664"/>
    </row>
    <row r="97" spans="1:25" s="627" customFormat="1" ht="12.95" customHeight="1">
      <c r="A97" s="625"/>
      <c r="B97" s="1205" t="s">
        <v>211</v>
      </c>
      <c r="C97" s="1206"/>
      <c r="D97" s="1205" t="s">
        <v>170</v>
      </c>
      <c r="E97" s="1317"/>
      <c r="F97" s="1317"/>
      <c r="G97" s="1317"/>
      <c r="H97" s="1317"/>
      <c r="I97" s="1319" t="s">
        <v>227</v>
      </c>
      <c r="J97" s="1319" t="s">
        <v>1</v>
      </c>
      <c r="K97" s="1213" t="s">
        <v>977</v>
      </c>
      <c r="L97" s="1214"/>
      <c r="M97" s="1214"/>
      <c r="N97" s="1214"/>
      <c r="O97" s="1214"/>
      <c r="P97" s="1214"/>
      <c r="Q97" s="1214"/>
      <c r="R97" s="1214"/>
      <c r="S97" s="1215"/>
      <c r="T97" s="1216" t="s">
        <v>978</v>
      </c>
      <c r="U97" s="626"/>
    </row>
    <row r="98" spans="1:25" s="628" customFormat="1" ht="12.95" customHeight="1" thickBot="1">
      <c r="B98" s="1207"/>
      <c r="C98" s="1208"/>
      <c r="D98" s="1207"/>
      <c r="E98" s="1318"/>
      <c r="F98" s="1318"/>
      <c r="G98" s="1318"/>
      <c r="H98" s="1318"/>
      <c r="I98" s="1320"/>
      <c r="J98" s="1320"/>
      <c r="K98" s="629" t="s">
        <v>212</v>
      </c>
      <c r="L98" s="629" t="s">
        <v>213</v>
      </c>
      <c r="M98" s="629" t="s">
        <v>175</v>
      </c>
      <c r="N98" s="629" t="s">
        <v>176</v>
      </c>
      <c r="O98" s="629" t="s">
        <v>214</v>
      </c>
      <c r="P98" s="629" t="s">
        <v>177</v>
      </c>
      <c r="Q98" s="629" t="s">
        <v>178</v>
      </c>
      <c r="R98" s="629" t="s">
        <v>201</v>
      </c>
      <c r="S98" s="629" t="s">
        <v>215</v>
      </c>
      <c r="T98" s="1217"/>
      <c r="U98" s="630"/>
    </row>
    <row r="99" spans="1:25" s="628" customFormat="1" ht="14.45" customHeight="1" thickBot="1">
      <c r="B99" s="1247" t="s">
        <v>192</v>
      </c>
      <c r="C99" s="1248"/>
      <c r="D99" s="1321" t="s">
        <v>919</v>
      </c>
      <c r="E99" s="1322"/>
      <c r="F99" s="1322"/>
      <c r="G99" s="1322"/>
      <c r="H99" s="1323"/>
      <c r="I99" s="1303" t="s">
        <v>174</v>
      </c>
      <c r="J99" s="1306"/>
      <c r="K99" s="655"/>
      <c r="L99" s="632"/>
      <c r="M99" s="632"/>
      <c r="N99" s="632"/>
      <c r="O99" s="632"/>
      <c r="P99" s="632"/>
      <c r="Q99" s="632"/>
      <c r="R99" s="632"/>
      <c r="S99" s="632"/>
      <c r="T99" s="634"/>
      <c r="U99" s="635"/>
    </row>
    <row r="100" spans="1:25" s="628" customFormat="1" ht="14.45" customHeight="1">
      <c r="B100" s="1249"/>
      <c r="C100" s="1250"/>
      <c r="D100" s="1256"/>
      <c r="E100" s="1257"/>
      <c r="F100" s="1257"/>
      <c r="G100" s="1257"/>
      <c r="H100" s="1258"/>
      <c r="I100" s="1304"/>
      <c r="J100" s="1307"/>
      <c r="K100" s="637">
        <v>48.1</v>
      </c>
      <c r="L100" s="636">
        <v>40.1</v>
      </c>
      <c r="M100" s="636">
        <v>7.6</v>
      </c>
      <c r="N100" s="636">
        <v>3.5</v>
      </c>
      <c r="O100" s="636"/>
      <c r="P100" s="636"/>
      <c r="Q100" s="636"/>
      <c r="R100" s="636"/>
      <c r="S100" s="636">
        <v>0</v>
      </c>
      <c r="T100" s="636">
        <v>0.8</v>
      </c>
      <c r="U100" s="635"/>
    </row>
    <row r="101" spans="1:25" s="628" customFormat="1" ht="14.45" customHeight="1">
      <c r="B101" s="1251"/>
      <c r="C101" s="1252"/>
      <c r="D101" s="1082"/>
      <c r="E101" s="1083"/>
      <c r="F101" s="1083"/>
      <c r="G101" s="1083"/>
      <c r="H101" s="1084"/>
      <c r="I101" s="1305"/>
      <c r="J101" s="1308"/>
      <c r="K101" s="639">
        <v>48.6</v>
      </c>
      <c r="L101" s="638">
        <v>41.7</v>
      </c>
      <c r="M101" s="638">
        <v>6.3</v>
      </c>
      <c r="N101" s="638">
        <v>2.9</v>
      </c>
      <c r="O101" s="638"/>
      <c r="P101" s="638"/>
      <c r="Q101" s="638"/>
      <c r="R101" s="638"/>
      <c r="S101" s="638">
        <v>0</v>
      </c>
      <c r="T101" s="638">
        <v>0.5</v>
      </c>
      <c r="U101" s="635"/>
    </row>
    <row r="102" spans="1:25" s="238" customFormat="1" ht="14.45" customHeight="1">
      <c r="A102" s="179"/>
      <c r="B102" s="331"/>
      <c r="C102" s="1226" t="s">
        <v>216</v>
      </c>
      <c r="D102" s="1259"/>
      <c r="E102" s="1259"/>
      <c r="F102" s="1259"/>
      <c r="G102" s="1259"/>
      <c r="H102" s="1259"/>
      <c r="I102" s="1259"/>
      <c r="J102" s="332"/>
      <c r="K102" s="239">
        <f>K99-K101</f>
        <v>-48.6</v>
      </c>
      <c r="L102" s="239">
        <f t="shared" ref="L102:T102" si="8">L99-L101</f>
        <v>-41.7</v>
      </c>
      <c r="M102" s="239">
        <f t="shared" si="8"/>
        <v>-6.3</v>
      </c>
      <c r="N102" s="239">
        <f t="shared" si="8"/>
        <v>-2.9</v>
      </c>
      <c r="O102" s="239">
        <f t="shared" si="8"/>
        <v>0</v>
      </c>
      <c r="P102" s="239">
        <f t="shared" si="8"/>
        <v>0</v>
      </c>
      <c r="Q102" s="239">
        <f t="shared" si="8"/>
        <v>0</v>
      </c>
      <c r="R102" s="239">
        <f t="shared" si="8"/>
        <v>0</v>
      </c>
      <c r="S102" s="239">
        <f t="shared" si="8"/>
        <v>0</v>
      </c>
      <c r="T102" s="239">
        <f t="shared" si="8"/>
        <v>-0.5</v>
      </c>
      <c r="U102" s="237"/>
    </row>
    <row r="103" spans="1:25" s="238" customFormat="1" ht="37.5" customHeight="1">
      <c r="A103" s="179"/>
      <c r="B103" s="331"/>
      <c r="C103" s="1227"/>
      <c r="D103" s="1227"/>
      <c r="E103" s="1227"/>
      <c r="F103" s="1227"/>
      <c r="G103" s="1227"/>
      <c r="H103" s="1227"/>
      <c r="I103" s="1227"/>
      <c r="J103" s="240" t="s">
        <v>1089</v>
      </c>
      <c r="K103" s="241"/>
      <c r="L103" s="241"/>
      <c r="M103" s="241"/>
      <c r="N103" s="241"/>
      <c r="O103" s="241"/>
      <c r="P103" s="241"/>
      <c r="Q103" s="241"/>
      <c r="R103" s="241"/>
      <c r="S103" s="241"/>
      <c r="T103" s="241"/>
      <c r="U103" s="237"/>
    </row>
    <row r="104" spans="1:25" s="659" customFormat="1" ht="5.45" customHeight="1">
      <c r="B104" s="660"/>
      <c r="C104" s="661"/>
      <c r="D104" s="662"/>
      <c r="E104" s="662"/>
      <c r="F104" s="662"/>
      <c r="G104" s="662"/>
      <c r="H104" s="662"/>
      <c r="I104" s="662"/>
      <c r="J104" s="662"/>
      <c r="K104" s="1228"/>
      <c r="L104" s="1229"/>
      <c r="M104" s="1229"/>
      <c r="N104" s="1229"/>
      <c r="O104" s="1229"/>
      <c r="P104" s="1229"/>
      <c r="Q104" s="1229"/>
      <c r="R104" s="1229"/>
      <c r="S104" s="1229"/>
      <c r="T104" s="1230"/>
      <c r="U104" s="663"/>
      <c r="V104" s="664"/>
      <c r="W104" s="664"/>
      <c r="X104" s="664"/>
      <c r="Y104" s="664"/>
    </row>
    <row r="105" spans="1:25" s="659" customFormat="1" ht="80.25" customHeight="1">
      <c r="B105" s="665"/>
      <c r="C105" s="666"/>
      <c r="D105" s="667"/>
      <c r="E105" s="667"/>
      <c r="F105" s="667"/>
      <c r="G105" s="667"/>
      <c r="H105" s="667"/>
      <c r="I105" s="667"/>
      <c r="J105" s="667"/>
      <c r="K105" s="1231"/>
      <c r="L105" s="1232"/>
      <c r="M105" s="1232"/>
      <c r="N105" s="1232"/>
      <c r="O105" s="1232"/>
      <c r="P105" s="1232"/>
      <c r="Q105" s="1232"/>
      <c r="R105" s="1232"/>
      <c r="S105" s="1232"/>
      <c r="T105" s="1233"/>
      <c r="U105" s="663"/>
      <c r="V105" s="664"/>
      <c r="W105" s="664"/>
      <c r="X105" s="664"/>
      <c r="Y105" s="664"/>
    </row>
    <row r="106" spans="1:25" s="659" customFormat="1" ht="5.45" customHeight="1">
      <c r="B106" s="668"/>
      <c r="C106" s="669"/>
      <c r="D106" s="670"/>
      <c r="E106" s="670"/>
      <c r="F106" s="670"/>
      <c r="G106" s="670"/>
      <c r="H106" s="670"/>
      <c r="I106" s="670"/>
      <c r="J106" s="670"/>
      <c r="K106" s="1234"/>
      <c r="L106" s="1235"/>
      <c r="M106" s="1235"/>
      <c r="N106" s="1235"/>
      <c r="O106" s="1235"/>
      <c r="P106" s="1235"/>
      <c r="Q106" s="1235"/>
      <c r="R106" s="1235"/>
      <c r="S106" s="1235"/>
      <c r="T106" s="1236"/>
      <c r="U106" s="663"/>
      <c r="V106" s="664"/>
      <c r="W106" s="664"/>
      <c r="X106" s="664"/>
      <c r="Y106" s="664"/>
    </row>
    <row r="107" spans="1:25" s="627" customFormat="1" ht="12.95" customHeight="1">
      <c r="A107" s="625"/>
      <c r="B107" s="1205" t="s">
        <v>211</v>
      </c>
      <c r="C107" s="1206"/>
      <c r="D107" s="1205" t="s">
        <v>170</v>
      </c>
      <c r="E107" s="1317"/>
      <c r="F107" s="1317"/>
      <c r="G107" s="1317"/>
      <c r="H107" s="1317"/>
      <c r="I107" s="1319" t="s">
        <v>227</v>
      </c>
      <c r="J107" s="1319" t="s">
        <v>1</v>
      </c>
      <c r="K107" s="1213" t="s">
        <v>977</v>
      </c>
      <c r="L107" s="1214"/>
      <c r="M107" s="1214"/>
      <c r="N107" s="1214"/>
      <c r="O107" s="1214"/>
      <c r="P107" s="1214"/>
      <c r="Q107" s="1214"/>
      <c r="R107" s="1214"/>
      <c r="S107" s="1215"/>
      <c r="T107" s="1216" t="s">
        <v>978</v>
      </c>
      <c r="U107" s="626"/>
    </row>
    <row r="108" spans="1:25" s="628" customFormat="1" ht="12.95" customHeight="1" thickBot="1">
      <c r="B108" s="1207"/>
      <c r="C108" s="1208"/>
      <c r="D108" s="1207"/>
      <c r="E108" s="1318"/>
      <c r="F108" s="1318"/>
      <c r="G108" s="1318"/>
      <c r="H108" s="1318"/>
      <c r="I108" s="1320"/>
      <c r="J108" s="1320"/>
      <c r="K108" s="629" t="s">
        <v>212</v>
      </c>
      <c r="L108" s="629" t="s">
        <v>213</v>
      </c>
      <c r="M108" s="629" t="s">
        <v>175</v>
      </c>
      <c r="N108" s="629" t="s">
        <v>176</v>
      </c>
      <c r="O108" s="629" t="s">
        <v>214</v>
      </c>
      <c r="P108" s="629" t="s">
        <v>177</v>
      </c>
      <c r="Q108" s="629" t="s">
        <v>178</v>
      </c>
      <c r="R108" s="629" t="s">
        <v>201</v>
      </c>
      <c r="S108" s="629" t="s">
        <v>215</v>
      </c>
      <c r="T108" s="1217"/>
      <c r="U108" s="630"/>
    </row>
    <row r="109" spans="1:25" s="628" customFormat="1" ht="14.45" customHeight="1" thickBot="1">
      <c r="B109" s="1247" t="s">
        <v>193</v>
      </c>
      <c r="C109" s="1248"/>
      <c r="D109" s="1321" t="s">
        <v>922</v>
      </c>
      <c r="E109" s="1322"/>
      <c r="F109" s="1322"/>
      <c r="G109" s="1322"/>
      <c r="H109" s="1323"/>
      <c r="I109" s="1303"/>
      <c r="J109" s="1306" t="s">
        <v>174</v>
      </c>
      <c r="K109" s="655"/>
      <c r="L109" s="633"/>
      <c r="M109" s="633"/>
      <c r="N109" s="632"/>
      <c r="O109" s="632"/>
      <c r="P109" s="632"/>
      <c r="Q109" s="632"/>
      <c r="R109" s="632"/>
      <c r="S109" s="632"/>
      <c r="T109" s="634"/>
      <c r="U109" s="635"/>
    </row>
    <row r="110" spans="1:25" s="628" customFormat="1" ht="14.45" customHeight="1">
      <c r="B110" s="1249"/>
      <c r="C110" s="1250"/>
      <c r="D110" s="1256"/>
      <c r="E110" s="1257"/>
      <c r="F110" s="1257"/>
      <c r="G110" s="1257"/>
      <c r="H110" s="1258"/>
      <c r="I110" s="1304"/>
      <c r="J110" s="1307"/>
      <c r="K110" s="637">
        <v>13.4</v>
      </c>
      <c r="L110" s="637">
        <v>0.3</v>
      </c>
      <c r="M110" s="637">
        <v>0.9</v>
      </c>
      <c r="N110" s="636">
        <v>25.9</v>
      </c>
      <c r="O110" s="636">
        <v>0.4</v>
      </c>
      <c r="P110" s="636">
        <v>1</v>
      </c>
      <c r="Q110" s="636">
        <v>13.1</v>
      </c>
      <c r="R110" s="636">
        <v>35.700000000000003</v>
      </c>
      <c r="S110" s="636">
        <v>0.2</v>
      </c>
      <c r="T110" s="636">
        <v>9.1</v>
      </c>
      <c r="U110" s="635"/>
    </row>
    <row r="111" spans="1:25" s="628" customFormat="1" ht="14.45" customHeight="1">
      <c r="B111" s="1251"/>
      <c r="C111" s="1252"/>
      <c r="D111" s="1082"/>
      <c r="E111" s="1083"/>
      <c r="F111" s="1083"/>
      <c r="G111" s="1083"/>
      <c r="H111" s="1084"/>
      <c r="I111" s="1305"/>
      <c r="J111" s="1308"/>
      <c r="K111" s="639">
        <v>13.3</v>
      </c>
      <c r="L111" s="639">
        <v>0.3</v>
      </c>
      <c r="M111" s="639">
        <v>0.9</v>
      </c>
      <c r="N111" s="638">
        <v>27.6</v>
      </c>
      <c r="O111" s="638">
        <v>0.4</v>
      </c>
      <c r="P111" s="638">
        <v>1.3</v>
      </c>
      <c r="Q111" s="638">
        <v>12.7</v>
      </c>
      <c r="R111" s="638">
        <v>36.5</v>
      </c>
      <c r="S111" s="638">
        <v>0.2</v>
      </c>
      <c r="T111" s="638">
        <v>6.7</v>
      </c>
      <c r="U111" s="635"/>
    </row>
    <row r="112" spans="1:25" s="238" customFormat="1" ht="14.45" customHeight="1">
      <c r="A112" s="179"/>
      <c r="B112" s="331"/>
      <c r="C112" s="1226" t="s">
        <v>216</v>
      </c>
      <c r="D112" s="1259"/>
      <c r="E112" s="1259"/>
      <c r="F112" s="1259"/>
      <c r="G112" s="1259"/>
      <c r="H112" s="1259"/>
      <c r="I112" s="1259"/>
      <c r="J112" s="332"/>
      <c r="K112" s="239">
        <f>K109-K111</f>
        <v>-13.3</v>
      </c>
      <c r="L112" s="239">
        <f t="shared" ref="L112:T112" si="9">L109-L111</f>
        <v>-0.3</v>
      </c>
      <c r="M112" s="239">
        <f t="shared" si="9"/>
        <v>-0.9</v>
      </c>
      <c r="N112" s="239">
        <f t="shared" si="9"/>
        <v>-27.6</v>
      </c>
      <c r="O112" s="239">
        <f t="shared" si="9"/>
        <v>-0.4</v>
      </c>
      <c r="P112" s="239">
        <f t="shared" si="9"/>
        <v>-1.3</v>
      </c>
      <c r="Q112" s="239">
        <f t="shared" si="9"/>
        <v>-12.7</v>
      </c>
      <c r="R112" s="239">
        <f t="shared" si="9"/>
        <v>-36.5</v>
      </c>
      <c r="S112" s="239">
        <f t="shared" si="9"/>
        <v>-0.2</v>
      </c>
      <c r="T112" s="239">
        <f t="shared" si="9"/>
        <v>-6.7</v>
      </c>
      <c r="U112" s="237"/>
    </row>
    <row r="113" spans="1:25" s="238" customFormat="1" ht="37.5" customHeight="1">
      <c r="A113" s="179"/>
      <c r="B113" s="331"/>
      <c r="C113" s="1227"/>
      <c r="D113" s="1227"/>
      <c r="E113" s="1227"/>
      <c r="F113" s="1227"/>
      <c r="G113" s="1227"/>
      <c r="H113" s="1227"/>
      <c r="I113" s="1227"/>
      <c r="J113" s="240" t="s">
        <v>1089</v>
      </c>
      <c r="K113" s="241"/>
      <c r="L113" s="241"/>
      <c r="M113" s="241"/>
      <c r="N113" s="241"/>
      <c r="O113" s="241"/>
      <c r="P113" s="241"/>
      <c r="Q113" s="241"/>
      <c r="R113" s="241"/>
      <c r="S113" s="241"/>
      <c r="T113" s="241"/>
      <c r="U113" s="237"/>
    </row>
    <row r="114" spans="1:25" s="659" customFormat="1" ht="5.45" customHeight="1">
      <c r="B114" s="660"/>
      <c r="C114" s="661"/>
      <c r="D114" s="662"/>
      <c r="E114" s="662"/>
      <c r="F114" s="662"/>
      <c r="G114" s="662"/>
      <c r="H114" s="662"/>
      <c r="I114" s="662"/>
      <c r="J114" s="662"/>
      <c r="K114" s="1228"/>
      <c r="L114" s="1229"/>
      <c r="M114" s="1229"/>
      <c r="N114" s="1229"/>
      <c r="O114" s="1229"/>
      <c r="P114" s="1229"/>
      <c r="Q114" s="1229"/>
      <c r="R114" s="1229"/>
      <c r="S114" s="1229"/>
      <c r="T114" s="1230"/>
      <c r="U114" s="663"/>
      <c r="V114" s="664"/>
      <c r="W114" s="664"/>
      <c r="X114" s="664"/>
      <c r="Y114" s="664"/>
    </row>
    <row r="115" spans="1:25" s="659" customFormat="1" ht="209.25" customHeight="1">
      <c r="B115" s="665"/>
      <c r="C115" s="666"/>
      <c r="D115" s="667"/>
      <c r="E115" s="667"/>
      <c r="F115" s="667"/>
      <c r="G115" s="667"/>
      <c r="H115" s="667"/>
      <c r="I115" s="667"/>
      <c r="J115" s="667"/>
      <c r="K115" s="1231"/>
      <c r="L115" s="1232"/>
      <c r="M115" s="1232"/>
      <c r="N115" s="1232"/>
      <c r="O115" s="1232"/>
      <c r="P115" s="1232"/>
      <c r="Q115" s="1232"/>
      <c r="R115" s="1232"/>
      <c r="S115" s="1232"/>
      <c r="T115" s="1233"/>
      <c r="U115" s="663"/>
      <c r="V115" s="664"/>
      <c r="W115" s="664"/>
      <c r="X115" s="664"/>
      <c r="Y115" s="664"/>
    </row>
    <row r="116" spans="1:25" s="659" customFormat="1" ht="5.45" customHeight="1">
      <c r="B116" s="668"/>
      <c r="C116" s="669"/>
      <c r="D116" s="670"/>
      <c r="E116" s="670"/>
      <c r="F116" s="670"/>
      <c r="G116" s="670"/>
      <c r="H116" s="670"/>
      <c r="I116" s="670"/>
      <c r="J116" s="670"/>
      <c r="K116" s="1234"/>
      <c r="L116" s="1235"/>
      <c r="M116" s="1235"/>
      <c r="N116" s="1235"/>
      <c r="O116" s="1235"/>
      <c r="P116" s="1235"/>
      <c r="Q116" s="1235"/>
      <c r="R116" s="1235"/>
      <c r="S116" s="1235"/>
      <c r="T116" s="1236"/>
      <c r="U116" s="663"/>
      <c r="V116" s="664"/>
      <c r="W116" s="664"/>
      <c r="X116" s="664"/>
      <c r="Y116" s="664"/>
    </row>
    <row r="117" spans="1:25" s="627" customFormat="1" ht="12.95" customHeight="1">
      <c r="A117" s="625"/>
      <c r="B117" s="1205" t="s">
        <v>211</v>
      </c>
      <c r="C117" s="1206"/>
      <c r="D117" s="1205" t="s">
        <v>170</v>
      </c>
      <c r="E117" s="1317"/>
      <c r="F117" s="1317"/>
      <c r="G117" s="1317"/>
      <c r="H117" s="1317"/>
      <c r="I117" s="1319" t="s">
        <v>227</v>
      </c>
      <c r="J117" s="1319" t="s">
        <v>1</v>
      </c>
      <c r="K117" s="1213" t="s">
        <v>977</v>
      </c>
      <c r="L117" s="1214"/>
      <c r="M117" s="1214"/>
      <c r="N117" s="1214"/>
      <c r="O117" s="1214"/>
      <c r="P117" s="1214"/>
      <c r="Q117" s="1214"/>
      <c r="R117" s="1214"/>
      <c r="S117" s="1215"/>
      <c r="T117" s="1216" t="s">
        <v>978</v>
      </c>
      <c r="U117" s="626"/>
    </row>
    <row r="118" spans="1:25" s="628" customFormat="1" ht="12.95" customHeight="1" thickBot="1">
      <c r="B118" s="1207"/>
      <c r="C118" s="1208"/>
      <c r="D118" s="1207"/>
      <c r="E118" s="1318"/>
      <c r="F118" s="1318"/>
      <c r="G118" s="1318"/>
      <c r="H118" s="1318"/>
      <c r="I118" s="1320"/>
      <c r="J118" s="1320"/>
      <c r="K118" s="629" t="s">
        <v>212</v>
      </c>
      <c r="L118" s="629" t="s">
        <v>213</v>
      </c>
      <c r="M118" s="629" t="s">
        <v>175</v>
      </c>
      <c r="N118" s="629" t="s">
        <v>176</v>
      </c>
      <c r="O118" s="629" t="s">
        <v>214</v>
      </c>
      <c r="P118" s="629" t="s">
        <v>177</v>
      </c>
      <c r="Q118" s="629" t="s">
        <v>178</v>
      </c>
      <c r="R118" s="629" t="s">
        <v>201</v>
      </c>
      <c r="S118" s="629" t="s">
        <v>215</v>
      </c>
      <c r="T118" s="1217"/>
      <c r="U118" s="630"/>
    </row>
    <row r="119" spans="1:25" s="628" customFormat="1" ht="14.45" customHeight="1" thickBot="1">
      <c r="B119" s="1247" t="s">
        <v>194</v>
      </c>
      <c r="C119" s="1248"/>
      <c r="D119" s="1321" t="s">
        <v>925</v>
      </c>
      <c r="E119" s="1322"/>
      <c r="F119" s="1322"/>
      <c r="G119" s="1322"/>
      <c r="H119" s="1323"/>
      <c r="I119" s="1303"/>
      <c r="J119" s="1306" t="s">
        <v>174</v>
      </c>
      <c r="K119" s="631"/>
      <c r="L119" s="633"/>
      <c r="M119" s="632"/>
      <c r="N119" s="632"/>
      <c r="O119" s="632"/>
      <c r="P119" s="632"/>
      <c r="Q119" s="632"/>
      <c r="R119" s="632"/>
      <c r="S119" s="632"/>
      <c r="T119" s="634"/>
      <c r="U119" s="635"/>
    </row>
    <row r="120" spans="1:25" s="628" customFormat="1" ht="14.45" customHeight="1">
      <c r="B120" s="1249"/>
      <c r="C120" s="1250"/>
      <c r="D120" s="1256"/>
      <c r="E120" s="1257"/>
      <c r="F120" s="1257"/>
      <c r="G120" s="1257"/>
      <c r="H120" s="1258"/>
      <c r="I120" s="1304"/>
      <c r="J120" s="1307"/>
      <c r="K120" s="636">
        <v>6.1</v>
      </c>
      <c r="L120" s="637">
        <v>59</v>
      </c>
      <c r="M120" s="636">
        <v>12.3</v>
      </c>
      <c r="N120" s="636">
        <v>21.9</v>
      </c>
      <c r="O120" s="636"/>
      <c r="P120" s="636"/>
      <c r="Q120" s="636"/>
      <c r="R120" s="636"/>
      <c r="S120" s="636">
        <v>0</v>
      </c>
      <c r="T120" s="636">
        <v>0.7</v>
      </c>
      <c r="U120" s="635"/>
    </row>
    <row r="121" spans="1:25" s="628" customFormat="1" ht="14.45" customHeight="1">
      <c r="B121" s="1251"/>
      <c r="C121" s="1252"/>
      <c r="D121" s="1082"/>
      <c r="E121" s="1083"/>
      <c r="F121" s="1083"/>
      <c r="G121" s="1083"/>
      <c r="H121" s="1084"/>
      <c r="I121" s="1305"/>
      <c r="J121" s="1308"/>
      <c r="K121" s="638">
        <v>5.4</v>
      </c>
      <c r="L121" s="639">
        <v>62.2</v>
      </c>
      <c r="M121" s="638">
        <v>11.6</v>
      </c>
      <c r="N121" s="638">
        <v>20.3</v>
      </c>
      <c r="O121" s="638"/>
      <c r="P121" s="638"/>
      <c r="Q121" s="638"/>
      <c r="R121" s="638"/>
      <c r="S121" s="638">
        <v>0</v>
      </c>
      <c r="T121" s="638">
        <v>0.5</v>
      </c>
      <c r="U121" s="635"/>
    </row>
    <row r="122" spans="1:25" s="238" customFormat="1" ht="14.45" customHeight="1">
      <c r="A122" s="179"/>
      <c r="B122" s="331"/>
      <c r="C122" s="1226" t="s">
        <v>216</v>
      </c>
      <c r="D122" s="1259"/>
      <c r="E122" s="1259"/>
      <c r="F122" s="1259"/>
      <c r="G122" s="1259"/>
      <c r="H122" s="1259"/>
      <c r="I122" s="1259"/>
      <c r="J122" s="332"/>
      <c r="K122" s="239">
        <f>K119-K121</f>
        <v>-5.4</v>
      </c>
      <c r="L122" s="239">
        <f t="shared" ref="L122:T122" si="10">L119-L121</f>
        <v>-62.2</v>
      </c>
      <c r="M122" s="239">
        <f t="shared" si="10"/>
        <v>-11.6</v>
      </c>
      <c r="N122" s="239">
        <f t="shared" si="10"/>
        <v>-20.3</v>
      </c>
      <c r="O122" s="239">
        <f t="shared" si="10"/>
        <v>0</v>
      </c>
      <c r="P122" s="239">
        <f t="shared" si="10"/>
        <v>0</v>
      </c>
      <c r="Q122" s="239">
        <f t="shared" si="10"/>
        <v>0</v>
      </c>
      <c r="R122" s="239">
        <f t="shared" si="10"/>
        <v>0</v>
      </c>
      <c r="S122" s="239">
        <f t="shared" si="10"/>
        <v>0</v>
      </c>
      <c r="T122" s="239">
        <f t="shared" si="10"/>
        <v>-0.5</v>
      </c>
      <c r="U122" s="237"/>
    </row>
    <row r="123" spans="1:25" s="238" customFormat="1" ht="37.5" customHeight="1">
      <c r="A123" s="179"/>
      <c r="B123" s="331"/>
      <c r="C123" s="1227"/>
      <c r="D123" s="1227"/>
      <c r="E123" s="1227"/>
      <c r="F123" s="1227"/>
      <c r="G123" s="1227"/>
      <c r="H123" s="1227"/>
      <c r="I123" s="1227"/>
      <c r="J123" s="240" t="s">
        <v>1089</v>
      </c>
      <c r="K123" s="241"/>
      <c r="L123" s="241"/>
      <c r="M123" s="241"/>
      <c r="N123" s="241"/>
      <c r="O123" s="241"/>
      <c r="P123" s="241"/>
      <c r="Q123" s="241"/>
      <c r="R123" s="241"/>
      <c r="S123" s="241"/>
      <c r="T123" s="241"/>
      <c r="U123" s="237"/>
    </row>
    <row r="124" spans="1:25" s="659" customFormat="1" ht="5.45" customHeight="1">
      <c r="B124" s="660"/>
      <c r="C124" s="661"/>
      <c r="D124" s="662"/>
      <c r="E124" s="662"/>
      <c r="F124" s="662"/>
      <c r="G124" s="662"/>
      <c r="H124" s="662"/>
      <c r="I124" s="662"/>
      <c r="J124" s="662"/>
      <c r="K124" s="1228"/>
      <c r="L124" s="1229"/>
      <c r="M124" s="1229"/>
      <c r="N124" s="1229"/>
      <c r="O124" s="1229"/>
      <c r="P124" s="1229"/>
      <c r="Q124" s="1229"/>
      <c r="R124" s="1229"/>
      <c r="S124" s="1229"/>
      <c r="T124" s="1230"/>
      <c r="U124" s="663"/>
      <c r="V124" s="664"/>
      <c r="W124" s="664"/>
      <c r="X124" s="664"/>
      <c r="Y124" s="664"/>
    </row>
    <row r="125" spans="1:25" s="659" customFormat="1" ht="80.25" customHeight="1">
      <c r="B125" s="665"/>
      <c r="C125" s="666"/>
      <c r="D125" s="667"/>
      <c r="E125" s="667"/>
      <c r="F125" s="667"/>
      <c r="G125" s="667"/>
      <c r="H125" s="667"/>
      <c r="I125" s="667"/>
      <c r="J125" s="667"/>
      <c r="K125" s="1231"/>
      <c r="L125" s="1232"/>
      <c r="M125" s="1232"/>
      <c r="N125" s="1232"/>
      <c r="O125" s="1232"/>
      <c r="P125" s="1232"/>
      <c r="Q125" s="1232"/>
      <c r="R125" s="1232"/>
      <c r="S125" s="1232"/>
      <c r="T125" s="1233"/>
      <c r="U125" s="663"/>
      <c r="V125" s="664"/>
      <c r="W125" s="664"/>
      <c r="X125" s="664"/>
      <c r="Y125" s="664"/>
    </row>
    <row r="126" spans="1:25" s="659" customFormat="1" ht="5.45" customHeight="1">
      <c r="B126" s="668"/>
      <c r="C126" s="669"/>
      <c r="D126" s="670"/>
      <c r="E126" s="670"/>
      <c r="F126" s="670"/>
      <c r="G126" s="670"/>
      <c r="H126" s="670"/>
      <c r="I126" s="670"/>
      <c r="J126" s="670"/>
      <c r="K126" s="1234"/>
      <c r="L126" s="1235"/>
      <c r="M126" s="1235"/>
      <c r="N126" s="1235"/>
      <c r="O126" s="1235"/>
      <c r="P126" s="1235"/>
      <c r="Q126" s="1235"/>
      <c r="R126" s="1235"/>
      <c r="S126" s="1235"/>
      <c r="T126" s="1236"/>
      <c r="U126" s="663"/>
      <c r="V126" s="664"/>
      <c r="W126" s="664"/>
      <c r="X126" s="664"/>
      <c r="Y126" s="664"/>
    </row>
    <row r="127" spans="1:25" s="627" customFormat="1" ht="12.95" customHeight="1">
      <c r="A127" s="625"/>
      <c r="B127" s="1205" t="s">
        <v>211</v>
      </c>
      <c r="C127" s="1206"/>
      <c r="D127" s="1205" t="s">
        <v>170</v>
      </c>
      <c r="E127" s="1317"/>
      <c r="F127" s="1317"/>
      <c r="G127" s="1317"/>
      <c r="H127" s="1317"/>
      <c r="I127" s="1319" t="s">
        <v>227</v>
      </c>
      <c r="J127" s="1319" t="s">
        <v>1</v>
      </c>
      <c r="K127" s="1213" t="s">
        <v>977</v>
      </c>
      <c r="L127" s="1214"/>
      <c r="M127" s="1214"/>
      <c r="N127" s="1214"/>
      <c r="O127" s="1214"/>
      <c r="P127" s="1214"/>
      <c r="Q127" s="1214"/>
      <c r="R127" s="1214"/>
      <c r="S127" s="1215"/>
      <c r="T127" s="1216" t="s">
        <v>978</v>
      </c>
      <c r="U127" s="626"/>
    </row>
    <row r="128" spans="1:25" s="628" customFormat="1" ht="12.95" customHeight="1" thickBot="1">
      <c r="B128" s="1207"/>
      <c r="C128" s="1208"/>
      <c r="D128" s="1207"/>
      <c r="E128" s="1318"/>
      <c r="F128" s="1318"/>
      <c r="G128" s="1318"/>
      <c r="H128" s="1318"/>
      <c r="I128" s="1320"/>
      <c r="J128" s="1320"/>
      <c r="K128" s="629" t="s">
        <v>212</v>
      </c>
      <c r="L128" s="629" t="s">
        <v>213</v>
      </c>
      <c r="M128" s="629" t="s">
        <v>175</v>
      </c>
      <c r="N128" s="629" t="s">
        <v>176</v>
      </c>
      <c r="O128" s="629" t="s">
        <v>214</v>
      </c>
      <c r="P128" s="629" t="s">
        <v>177</v>
      </c>
      <c r="Q128" s="629" t="s">
        <v>178</v>
      </c>
      <c r="R128" s="629" t="s">
        <v>201</v>
      </c>
      <c r="S128" s="629" t="s">
        <v>215</v>
      </c>
      <c r="T128" s="1217"/>
      <c r="U128" s="630"/>
    </row>
    <row r="129" spans="1:25" s="628" customFormat="1" ht="14.45" customHeight="1" thickBot="1">
      <c r="B129" s="1247" t="s">
        <v>202</v>
      </c>
      <c r="C129" s="1248"/>
      <c r="D129" s="1321" t="s">
        <v>928</v>
      </c>
      <c r="E129" s="1322"/>
      <c r="F129" s="1322"/>
      <c r="G129" s="1322"/>
      <c r="H129" s="1323"/>
      <c r="I129" s="1303"/>
      <c r="J129" s="1306" t="s">
        <v>174</v>
      </c>
      <c r="K129" s="631"/>
      <c r="L129" s="632"/>
      <c r="M129" s="632"/>
      <c r="N129" s="633"/>
      <c r="O129" s="632"/>
      <c r="P129" s="632"/>
      <c r="Q129" s="632"/>
      <c r="R129" s="632"/>
      <c r="S129" s="632"/>
      <c r="T129" s="634"/>
      <c r="U129" s="635"/>
    </row>
    <row r="130" spans="1:25" s="628" customFormat="1" ht="14.45" customHeight="1">
      <c r="B130" s="1249"/>
      <c r="C130" s="1250"/>
      <c r="D130" s="1256"/>
      <c r="E130" s="1257"/>
      <c r="F130" s="1257"/>
      <c r="G130" s="1257"/>
      <c r="H130" s="1258"/>
      <c r="I130" s="1304"/>
      <c r="J130" s="1307"/>
      <c r="K130" s="636">
        <v>28.2</v>
      </c>
      <c r="L130" s="636">
        <v>20.5</v>
      </c>
      <c r="M130" s="636">
        <v>14.1</v>
      </c>
      <c r="N130" s="637">
        <v>36.4</v>
      </c>
      <c r="O130" s="636"/>
      <c r="P130" s="636"/>
      <c r="Q130" s="636"/>
      <c r="R130" s="636"/>
      <c r="S130" s="636">
        <v>0</v>
      </c>
      <c r="T130" s="636">
        <v>0.8</v>
      </c>
      <c r="U130" s="635"/>
    </row>
    <row r="131" spans="1:25" s="628" customFormat="1" ht="14.45" customHeight="1">
      <c r="B131" s="1251"/>
      <c r="C131" s="1252"/>
      <c r="D131" s="1082"/>
      <c r="E131" s="1083"/>
      <c r="F131" s="1083"/>
      <c r="G131" s="1083"/>
      <c r="H131" s="1084"/>
      <c r="I131" s="1305"/>
      <c r="J131" s="1308"/>
      <c r="K131" s="638">
        <v>29.4</v>
      </c>
      <c r="L131" s="638">
        <v>20.3</v>
      </c>
      <c r="M131" s="638">
        <v>13.1</v>
      </c>
      <c r="N131" s="639">
        <v>36.5</v>
      </c>
      <c r="O131" s="638"/>
      <c r="P131" s="638"/>
      <c r="Q131" s="638"/>
      <c r="R131" s="638"/>
      <c r="S131" s="638">
        <v>0</v>
      </c>
      <c r="T131" s="638">
        <v>0.6</v>
      </c>
      <c r="U131" s="635"/>
    </row>
    <row r="132" spans="1:25" s="238" customFormat="1" ht="14.45" customHeight="1">
      <c r="A132" s="179"/>
      <c r="B132" s="331"/>
      <c r="C132" s="1226" t="s">
        <v>216</v>
      </c>
      <c r="D132" s="1259"/>
      <c r="E132" s="1259"/>
      <c r="F132" s="1259"/>
      <c r="G132" s="1259"/>
      <c r="H132" s="1259"/>
      <c r="I132" s="1259"/>
      <c r="J132" s="332"/>
      <c r="K132" s="239">
        <f>K129-K131</f>
        <v>-29.4</v>
      </c>
      <c r="L132" s="239">
        <f t="shared" ref="L132:T132" si="11">L129-L131</f>
        <v>-20.3</v>
      </c>
      <c r="M132" s="239">
        <f t="shared" si="11"/>
        <v>-13.1</v>
      </c>
      <c r="N132" s="239">
        <f t="shared" si="11"/>
        <v>-36.5</v>
      </c>
      <c r="O132" s="239">
        <f t="shared" si="11"/>
        <v>0</v>
      </c>
      <c r="P132" s="239">
        <f t="shared" si="11"/>
        <v>0</v>
      </c>
      <c r="Q132" s="239">
        <f t="shared" si="11"/>
        <v>0</v>
      </c>
      <c r="R132" s="239">
        <f t="shared" si="11"/>
        <v>0</v>
      </c>
      <c r="S132" s="239">
        <f t="shared" si="11"/>
        <v>0</v>
      </c>
      <c r="T132" s="239">
        <f t="shared" si="11"/>
        <v>-0.6</v>
      </c>
      <c r="U132" s="237"/>
    </row>
    <row r="133" spans="1:25" s="238" customFormat="1" ht="37.5" customHeight="1">
      <c r="A133" s="179"/>
      <c r="B133" s="331"/>
      <c r="C133" s="1227"/>
      <c r="D133" s="1227"/>
      <c r="E133" s="1227"/>
      <c r="F133" s="1227"/>
      <c r="G133" s="1227"/>
      <c r="H133" s="1227"/>
      <c r="I133" s="1227"/>
      <c r="J133" s="240" t="s">
        <v>1089</v>
      </c>
      <c r="K133" s="241"/>
      <c r="L133" s="241"/>
      <c r="M133" s="241"/>
      <c r="N133" s="241"/>
      <c r="O133" s="241"/>
      <c r="P133" s="241"/>
      <c r="Q133" s="241"/>
      <c r="R133" s="241"/>
      <c r="S133" s="241"/>
      <c r="T133" s="241"/>
      <c r="U133" s="237"/>
    </row>
    <row r="134" spans="1:25" s="659" customFormat="1" ht="5.45" customHeight="1">
      <c r="B134" s="660"/>
      <c r="C134" s="661"/>
      <c r="D134" s="662"/>
      <c r="E134" s="662"/>
      <c r="F134" s="662"/>
      <c r="G134" s="662"/>
      <c r="H134" s="662"/>
      <c r="I134" s="662"/>
      <c r="J134" s="662"/>
      <c r="K134" s="1228"/>
      <c r="L134" s="1229"/>
      <c r="M134" s="1229"/>
      <c r="N134" s="1229"/>
      <c r="O134" s="1229"/>
      <c r="P134" s="1229"/>
      <c r="Q134" s="1229"/>
      <c r="R134" s="1229"/>
      <c r="S134" s="1229"/>
      <c r="T134" s="1230"/>
      <c r="U134" s="663"/>
      <c r="V134" s="664"/>
      <c r="W134" s="664"/>
      <c r="X134" s="664"/>
      <c r="Y134" s="664"/>
    </row>
    <row r="135" spans="1:25" s="659" customFormat="1" ht="80.25" customHeight="1">
      <c r="B135" s="665"/>
      <c r="C135" s="666"/>
      <c r="D135" s="667"/>
      <c r="E135" s="667"/>
      <c r="F135" s="667"/>
      <c r="G135" s="667"/>
      <c r="H135" s="667"/>
      <c r="I135" s="667"/>
      <c r="J135" s="667"/>
      <c r="K135" s="1231"/>
      <c r="L135" s="1232"/>
      <c r="M135" s="1232"/>
      <c r="N135" s="1232"/>
      <c r="O135" s="1232"/>
      <c r="P135" s="1232"/>
      <c r="Q135" s="1232"/>
      <c r="R135" s="1232"/>
      <c r="S135" s="1232"/>
      <c r="T135" s="1233"/>
      <c r="U135" s="663"/>
      <c r="V135" s="664"/>
      <c r="W135" s="664"/>
      <c r="X135" s="664"/>
      <c r="Y135" s="664"/>
    </row>
    <row r="136" spans="1:25" s="659" customFormat="1" ht="5.45" customHeight="1">
      <c r="B136" s="668"/>
      <c r="C136" s="669"/>
      <c r="D136" s="670"/>
      <c r="E136" s="670"/>
      <c r="F136" s="670"/>
      <c r="G136" s="670"/>
      <c r="H136" s="670"/>
      <c r="I136" s="670"/>
      <c r="J136" s="670"/>
      <c r="K136" s="1234"/>
      <c r="L136" s="1235"/>
      <c r="M136" s="1235"/>
      <c r="N136" s="1235"/>
      <c r="O136" s="1235"/>
      <c r="P136" s="1235"/>
      <c r="Q136" s="1235"/>
      <c r="R136" s="1235"/>
      <c r="S136" s="1235"/>
      <c r="T136" s="1236"/>
      <c r="U136" s="663"/>
      <c r="V136" s="664"/>
      <c r="W136" s="664"/>
      <c r="X136" s="664"/>
      <c r="Y136" s="664"/>
    </row>
    <row r="137" spans="1:25" s="627" customFormat="1" ht="12.95" customHeight="1">
      <c r="A137" s="625"/>
      <c r="B137" s="1205" t="s">
        <v>211</v>
      </c>
      <c r="C137" s="1206"/>
      <c r="D137" s="1205" t="s">
        <v>170</v>
      </c>
      <c r="E137" s="1317"/>
      <c r="F137" s="1317"/>
      <c r="G137" s="1317"/>
      <c r="H137" s="1317"/>
      <c r="I137" s="1319" t="s">
        <v>227</v>
      </c>
      <c r="J137" s="1319" t="s">
        <v>1</v>
      </c>
      <c r="K137" s="1213" t="s">
        <v>977</v>
      </c>
      <c r="L137" s="1214"/>
      <c r="M137" s="1214"/>
      <c r="N137" s="1214"/>
      <c r="O137" s="1214"/>
      <c r="P137" s="1214"/>
      <c r="Q137" s="1214"/>
      <c r="R137" s="1214"/>
      <c r="S137" s="1215"/>
      <c r="T137" s="1216" t="s">
        <v>978</v>
      </c>
      <c r="U137" s="626"/>
    </row>
    <row r="138" spans="1:25" s="628" customFormat="1" ht="12.95" customHeight="1" thickBot="1">
      <c r="B138" s="1207"/>
      <c r="C138" s="1208"/>
      <c r="D138" s="1207"/>
      <c r="E138" s="1318"/>
      <c r="F138" s="1318"/>
      <c r="G138" s="1318"/>
      <c r="H138" s="1318"/>
      <c r="I138" s="1320"/>
      <c r="J138" s="1320"/>
      <c r="K138" s="629" t="s">
        <v>212</v>
      </c>
      <c r="L138" s="629" t="s">
        <v>213</v>
      </c>
      <c r="M138" s="629" t="s">
        <v>175</v>
      </c>
      <c r="N138" s="629" t="s">
        <v>176</v>
      </c>
      <c r="O138" s="629" t="s">
        <v>214</v>
      </c>
      <c r="P138" s="629" t="s">
        <v>177</v>
      </c>
      <c r="Q138" s="629" t="s">
        <v>178</v>
      </c>
      <c r="R138" s="629" t="s">
        <v>201</v>
      </c>
      <c r="S138" s="629" t="s">
        <v>215</v>
      </c>
      <c r="T138" s="1217"/>
      <c r="U138" s="630"/>
    </row>
    <row r="139" spans="1:25" s="628" customFormat="1" ht="14.45" customHeight="1" thickBot="1">
      <c r="B139" s="1247" t="s">
        <v>203</v>
      </c>
      <c r="C139" s="1248"/>
      <c r="D139" s="1321" t="s">
        <v>1093</v>
      </c>
      <c r="E139" s="1322"/>
      <c r="F139" s="1322"/>
      <c r="G139" s="1322"/>
      <c r="H139" s="1323"/>
      <c r="I139" s="1303"/>
      <c r="J139" s="1306" t="s">
        <v>174</v>
      </c>
      <c r="K139" s="655"/>
      <c r="L139" s="632"/>
      <c r="M139" s="632"/>
      <c r="N139" s="632"/>
      <c r="O139" s="632"/>
      <c r="P139" s="632"/>
      <c r="Q139" s="632"/>
      <c r="R139" s="632"/>
      <c r="S139" s="632"/>
      <c r="T139" s="634"/>
      <c r="U139" s="635"/>
    </row>
    <row r="140" spans="1:25" s="628" customFormat="1" ht="14.45" customHeight="1">
      <c r="B140" s="1249"/>
      <c r="C140" s="1250"/>
      <c r="D140" s="1256"/>
      <c r="E140" s="1257"/>
      <c r="F140" s="1257"/>
      <c r="G140" s="1257"/>
      <c r="H140" s="1258"/>
      <c r="I140" s="1304"/>
      <c r="J140" s="1307"/>
      <c r="K140" s="637">
        <v>39.700000000000003</v>
      </c>
      <c r="L140" s="636">
        <v>15.6</v>
      </c>
      <c r="M140" s="636">
        <v>16.7</v>
      </c>
      <c r="N140" s="636">
        <v>27</v>
      </c>
      <c r="O140" s="636"/>
      <c r="P140" s="636"/>
      <c r="Q140" s="636"/>
      <c r="R140" s="636"/>
      <c r="S140" s="636">
        <v>0.1</v>
      </c>
      <c r="T140" s="636">
        <v>0.9</v>
      </c>
      <c r="U140" s="635"/>
    </row>
    <row r="141" spans="1:25" s="628" customFormat="1" ht="14.45" customHeight="1">
      <c r="B141" s="1251"/>
      <c r="C141" s="1252"/>
      <c r="D141" s="1082"/>
      <c r="E141" s="1083"/>
      <c r="F141" s="1083"/>
      <c r="G141" s="1083"/>
      <c r="H141" s="1084"/>
      <c r="I141" s="1305"/>
      <c r="J141" s="1308"/>
      <c r="K141" s="639">
        <v>39</v>
      </c>
      <c r="L141" s="638">
        <v>15.6</v>
      </c>
      <c r="M141" s="638">
        <v>16.899999999999999</v>
      </c>
      <c r="N141" s="638">
        <v>27.6</v>
      </c>
      <c r="O141" s="638"/>
      <c r="P141" s="638"/>
      <c r="Q141" s="638"/>
      <c r="R141" s="638"/>
      <c r="S141" s="638">
        <v>0</v>
      </c>
      <c r="T141" s="638">
        <v>0.8</v>
      </c>
      <c r="U141" s="635"/>
    </row>
    <row r="142" spans="1:25" s="238" customFormat="1" ht="14.45" customHeight="1">
      <c r="A142" s="179"/>
      <c r="B142" s="331"/>
      <c r="C142" s="1226" t="s">
        <v>216</v>
      </c>
      <c r="D142" s="1259"/>
      <c r="E142" s="1259"/>
      <c r="F142" s="1259"/>
      <c r="G142" s="1259"/>
      <c r="H142" s="1259"/>
      <c r="I142" s="1259"/>
      <c r="J142" s="332"/>
      <c r="K142" s="239">
        <f>K139-K141</f>
        <v>-39</v>
      </c>
      <c r="L142" s="239">
        <f t="shared" ref="L142:T142" si="12">L139-L141</f>
        <v>-15.6</v>
      </c>
      <c r="M142" s="239">
        <f t="shared" si="12"/>
        <v>-16.899999999999999</v>
      </c>
      <c r="N142" s="239">
        <f t="shared" si="12"/>
        <v>-27.6</v>
      </c>
      <c r="O142" s="239">
        <f t="shared" si="12"/>
        <v>0</v>
      </c>
      <c r="P142" s="239">
        <f t="shared" si="12"/>
        <v>0</v>
      </c>
      <c r="Q142" s="239">
        <f t="shared" si="12"/>
        <v>0</v>
      </c>
      <c r="R142" s="239">
        <f t="shared" si="12"/>
        <v>0</v>
      </c>
      <c r="S142" s="239">
        <f t="shared" si="12"/>
        <v>0</v>
      </c>
      <c r="T142" s="239">
        <f t="shared" si="12"/>
        <v>-0.8</v>
      </c>
      <c r="U142" s="237"/>
    </row>
    <row r="143" spans="1:25" s="238" customFormat="1" ht="37.5" customHeight="1">
      <c r="A143" s="179"/>
      <c r="B143" s="331"/>
      <c r="C143" s="1227"/>
      <c r="D143" s="1227"/>
      <c r="E143" s="1227"/>
      <c r="F143" s="1227"/>
      <c r="G143" s="1227"/>
      <c r="H143" s="1227"/>
      <c r="I143" s="1227"/>
      <c r="J143" s="240" t="s">
        <v>1089</v>
      </c>
      <c r="K143" s="241"/>
      <c r="L143" s="241"/>
      <c r="M143" s="241"/>
      <c r="N143" s="241"/>
      <c r="O143" s="241"/>
      <c r="P143" s="241"/>
      <c r="Q143" s="241"/>
      <c r="R143" s="241"/>
      <c r="S143" s="241"/>
      <c r="T143" s="241"/>
      <c r="U143" s="237"/>
    </row>
    <row r="144" spans="1:25" s="659" customFormat="1" ht="5.45" customHeight="1">
      <c r="B144" s="660"/>
      <c r="C144" s="661"/>
      <c r="D144" s="662"/>
      <c r="E144" s="662"/>
      <c r="F144" s="662"/>
      <c r="G144" s="662"/>
      <c r="H144" s="662"/>
      <c r="I144" s="662"/>
      <c r="J144" s="662"/>
      <c r="K144" s="1228"/>
      <c r="L144" s="1229"/>
      <c r="M144" s="1229"/>
      <c r="N144" s="1229"/>
      <c r="O144" s="1229"/>
      <c r="P144" s="1229"/>
      <c r="Q144" s="1229"/>
      <c r="R144" s="1229"/>
      <c r="S144" s="1229"/>
      <c r="T144" s="1230"/>
      <c r="U144" s="663"/>
      <c r="V144" s="664"/>
      <c r="W144" s="664"/>
      <c r="X144" s="664"/>
      <c r="Y144" s="664"/>
    </row>
    <row r="145" spans="1:25" s="659" customFormat="1" ht="80.25" customHeight="1">
      <c r="B145" s="665"/>
      <c r="C145" s="666"/>
      <c r="D145" s="667"/>
      <c r="E145" s="667"/>
      <c r="F145" s="667"/>
      <c r="G145" s="667"/>
      <c r="H145" s="667"/>
      <c r="I145" s="667"/>
      <c r="J145" s="667"/>
      <c r="K145" s="1231"/>
      <c r="L145" s="1232"/>
      <c r="M145" s="1232"/>
      <c r="N145" s="1232"/>
      <c r="O145" s="1232"/>
      <c r="P145" s="1232"/>
      <c r="Q145" s="1232"/>
      <c r="R145" s="1232"/>
      <c r="S145" s="1232"/>
      <c r="T145" s="1233"/>
      <c r="U145" s="663"/>
      <c r="V145" s="664"/>
      <c r="W145" s="664"/>
      <c r="X145" s="664"/>
      <c r="Y145" s="664"/>
    </row>
    <row r="146" spans="1:25" s="659" customFormat="1" ht="5.45" customHeight="1">
      <c r="B146" s="668"/>
      <c r="C146" s="669"/>
      <c r="D146" s="670"/>
      <c r="E146" s="670"/>
      <c r="F146" s="670"/>
      <c r="G146" s="670"/>
      <c r="H146" s="670"/>
      <c r="I146" s="670"/>
      <c r="J146" s="670"/>
      <c r="K146" s="1234"/>
      <c r="L146" s="1235"/>
      <c r="M146" s="1235"/>
      <c r="N146" s="1235"/>
      <c r="O146" s="1235"/>
      <c r="P146" s="1235"/>
      <c r="Q146" s="1235"/>
      <c r="R146" s="1235"/>
      <c r="S146" s="1235"/>
      <c r="T146" s="1236"/>
      <c r="U146" s="663"/>
      <c r="V146" s="664"/>
      <c r="W146" s="664"/>
      <c r="X146" s="664"/>
      <c r="Y146" s="664"/>
    </row>
    <row r="147" spans="1:25" s="627" customFormat="1" ht="12.95" customHeight="1">
      <c r="A147" s="625"/>
      <c r="B147" s="1205" t="s">
        <v>211</v>
      </c>
      <c r="C147" s="1206"/>
      <c r="D147" s="1205" t="s">
        <v>170</v>
      </c>
      <c r="E147" s="1317"/>
      <c r="F147" s="1317"/>
      <c r="G147" s="1317"/>
      <c r="H147" s="1317"/>
      <c r="I147" s="1319" t="s">
        <v>227</v>
      </c>
      <c r="J147" s="1319" t="s">
        <v>1</v>
      </c>
      <c r="K147" s="1213" t="s">
        <v>977</v>
      </c>
      <c r="L147" s="1214"/>
      <c r="M147" s="1214"/>
      <c r="N147" s="1214"/>
      <c r="O147" s="1214"/>
      <c r="P147" s="1214"/>
      <c r="Q147" s="1214"/>
      <c r="R147" s="1214"/>
      <c r="S147" s="1215"/>
      <c r="T147" s="1216" t="s">
        <v>978</v>
      </c>
      <c r="U147" s="626"/>
    </row>
    <row r="148" spans="1:25" s="628" customFormat="1" ht="12.95" customHeight="1" thickBot="1">
      <c r="B148" s="1207"/>
      <c r="C148" s="1208"/>
      <c r="D148" s="1207"/>
      <c r="E148" s="1318"/>
      <c r="F148" s="1318"/>
      <c r="G148" s="1318"/>
      <c r="H148" s="1318"/>
      <c r="I148" s="1320"/>
      <c r="J148" s="1320"/>
      <c r="K148" s="629" t="s">
        <v>212</v>
      </c>
      <c r="L148" s="629" t="s">
        <v>213</v>
      </c>
      <c r="M148" s="629" t="s">
        <v>175</v>
      </c>
      <c r="N148" s="629" t="s">
        <v>176</v>
      </c>
      <c r="O148" s="629" t="s">
        <v>214</v>
      </c>
      <c r="P148" s="629" t="s">
        <v>177</v>
      </c>
      <c r="Q148" s="629" t="s">
        <v>178</v>
      </c>
      <c r="R148" s="629" t="s">
        <v>201</v>
      </c>
      <c r="S148" s="629" t="s">
        <v>215</v>
      </c>
      <c r="T148" s="1217"/>
      <c r="U148" s="630"/>
    </row>
    <row r="149" spans="1:25" s="628" customFormat="1" ht="14.45" customHeight="1" thickBot="1">
      <c r="B149" s="1247" t="s">
        <v>195</v>
      </c>
      <c r="C149" s="1248"/>
      <c r="D149" s="1321" t="s">
        <v>1094</v>
      </c>
      <c r="E149" s="1324"/>
      <c r="F149" s="1324"/>
      <c r="G149" s="1324"/>
      <c r="H149" s="1325"/>
      <c r="I149" s="1303"/>
      <c r="J149" s="1306" t="s">
        <v>174</v>
      </c>
      <c r="K149" s="631"/>
      <c r="L149" s="632"/>
      <c r="M149" s="632"/>
      <c r="N149" s="633"/>
      <c r="O149" s="632"/>
      <c r="P149" s="632"/>
      <c r="Q149" s="632"/>
      <c r="R149" s="632"/>
      <c r="S149" s="632"/>
      <c r="T149" s="634"/>
      <c r="U149" s="635"/>
    </row>
    <row r="150" spans="1:25" s="628" customFormat="1" ht="14.45" customHeight="1">
      <c r="B150" s="1249"/>
      <c r="C150" s="1250"/>
      <c r="D150" s="1256"/>
      <c r="E150" s="1257"/>
      <c r="F150" s="1257"/>
      <c r="G150" s="1257"/>
      <c r="H150" s="1258"/>
      <c r="I150" s="1304"/>
      <c r="J150" s="1307"/>
      <c r="K150" s="636">
        <v>9.3000000000000007</v>
      </c>
      <c r="L150" s="636">
        <v>18.899999999999999</v>
      </c>
      <c r="M150" s="636">
        <v>30.2</v>
      </c>
      <c r="N150" s="637">
        <v>40.4</v>
      </c>
      <c r="O150" s="636"/>
      <c r="P150" s="636"/>
      <c r="Q150" s="636"/>
      <c r="R150" s="636"/>
      <c r="S150" s="636">
        <v>0.2</v>
      </c>
      <c r="T150" s="636">
        <v>0.9</v>
      </c>
      <c r="U150" s="635"/>
    </row>
    <row r="151" spans="1:25" s="628" customFormat="1" ht="14.45" customHeight="1">
      <c r="B151" s="1251"/>
      <c r="C151" s="1252"/>
      <c r="D151" s="1082"/>
      <c r="E151" s="1083"/>
      <c r="F151" s="1083"/>
      <c r="G151" s="1083"/>
      <c r="H151" s="1084"/>
      <c r="I151" s="1305"/>
      <c r="J151" s="1308"/>
      <c r="K151" s="638">
        <v>9</v>
      </c>
      <c r="L151" s="638">
        <v>17.3</v>
      </c>
      <c r="M151" s="638">
        <v>29.2</v>
      </c>
      <c r="N151" s="639">
        <v>43.7</v>
      </c>
      <c r="O151" s="638"/>
      <c r="P151" s="638"/>
      <c r="Q151" s="638"/>
      <c r="R151" s="638"/>
      <c r="S151" s="638">
        <v>0.1</v>
      </c>
      <c r="T151" s="638">
        <v>0.6</v>
      </c>
      <c r="U151" s="635"/>
    </row>
    <row r="152" spans="1:25" s="238" customFormat="1" ht="14.45" customHeight="1">
      <c r="A152" s="179"/>
      <c r="B152" s="331"/>
      <c r="C152" s="1226" t="s">
        <v>216</v>
      </c>
      <c r="D152" s="1259"/>
      <c r="E152" s="1259"/>
      <c r="F152" s="1259"/>
      <c r="G152" s="1259"/>
      <c r="H152" s="1259"/>
      <c r="I152" s="1259"/>
      <c r="J152" s="332"/>
      <c r="K152" s="239">
        <f>K149-K151</f>
        <v>-9</v>
      </c>
      <c r="L152" s="239">
        <f t="shared" ref="L152:T152" si="13">L149-L151</f>
        <v>-17.3</v>
      </c>
      <c r="M152" s="239">
        <f t="shared" si="13"/>
        <v>-29.2</v>
      </c>
      <c r="N152" s="239">
        <f t="shared" si="13"/>
        <v>-43.7</v>
      </c>
      <c r="O152" s="239">
        <f t="shared" si="13"/>
        <v>0</v>
      </c>
      <c r="P152" s="239">
        <f t="shared" si="13"/>
        <v>0</v>
      </c>
      <c r="Q152" s="239">
        <f t="shared" si="13"/>
        <v>0</v>
      </c>
      <c r="R152" s="239">
        <f t="shared" si="13"/>
        <v>0</v>
      </c>
      <c r="S152" s="239">
        <f t="shared" si="13"/>
        <v>-0.1</v>
      </c>
      <c r="T152" s="239">
        <f t="shared" si="13"/>
        <v>-0.6</v>
      </c>
      <c r="U152" s="237"/>
    </row>
    <row r="153" spans="1:25" s="238" customFormat="1" ht="37.5" customHeight="1">
      <c r="A153" s="179"/>
      <c r="B153" s="331"/>
      <c r="C153" s="1227"/>
      <c r="D153" s="1227"/>
      <c r="E153" s="1227"/>
      <c r="F153" s="1227"/>
      <c r="G153" s="1227"/>
      <c r="H153" s="1227"/>
      <c r="I153" s="1227"/>
      <c r="J153" s="240" t="s">
        <v>1089</v>
      </c>
      <c r="K153" s="241"/>
      <c r="L153" s="241"/>
      <c r="M153" s="241"/>
      <c r="N153" s="241"/>
      <c r="O153" s="241"/>
      <c r="P153" s="241"/>
      <c r="Q153" s="241"/>
      <c r="R153" s="241"/>
      <c r="S153" s="241"/>
      <c r="T153" s="241"/>
      <c r="U153" s="237"/>
    </row>
    <row r="154" spans="1:25" s="659" customFormat="1" ht="5.45" customHeight="1">
      <c r="B154" s="660"/>
      <c r="C154" s="661"/>
      <c r="D154" s="662"/>
      <c r="E154" s="662"/>
      <c r="F154" s="662"/>
      <c r="G154" s="662"/>
      <c r="H154" s="662"/>
      <c r="I154" s="662"/>
      <c r="J154" s="662"/>
      <c r="K154" s="1228"/>
      <c r="L154" s="1229"/>
      <c r="M154" s="1229"/>
      <c r="N154" s="1229"/>
      <c r="O154" s="1229"/>
      <c r="P154" s="1229"/>
      <c r="Q154" s="1229"/>
      <c r="R154" s="1229"/>
      <c r="S154" s="1229"/>
      <c r="T154" s="1230"/>
      <c r="U154" s="663"/>
      <c r="V154" s="664"/>
      <c r="W154" s="664"/>
      <c r="X154" s="664"/>
      <c r="Y154" s="664"/>
    </row>
    <row r="155" spans="1:25" s="659" customFormat="1" ht="93" customHeight="1">
      <c r="B155" s="665"/>
      <c r="C155" s="666"/>
      <c r="D155" s="667"/>
      <c r="E155" s="667"/>
      <c r="F155" s="667"/>
      <c r="G155" s="667"/>
      <c r="H155" s="667"/>
      <c r="I155" s="667"/>
      <c r="J155" s="667"/>
      <c r="K155" s="1231"/>
      <c r="L155" s="1232"/>
      <c r="M155" s="1232"/>
      <c r="N155" s="1232"/>
      <c r="O155" s="1232"/>
      <c r="P155" s="1232"/>
      <c r="Q155" s="1232"/>
      <c r="R155" s="1232"/>
      <c r="S155" s="1232"/>
      <c r="T155" s="1233"/>
      <c r="U155" s="663"/>
      <c r="V155" s="664"/>
      <c r="W155" s="664"/>
      <c r="X155" s="664"/>
      <c r="Y155" s="664"/>
    </row>
    <row r="156" spans="1:25" s="659" customFormat="1" ht="5.45" customHeight="1">
      <c r="B156" s="668"/>
      <c r="C156" s="669"/>
      <c r="D156" s="670"/>
      <c r="E156" s="670"/>
      <c r="F156" s="670"/>
      <c r="G156" s="670"/>
      <c r="H156" s="670"/>
      <c r="I156" s="670"/>
      <c r="J156" s="670"/>
      <c r="K156" s="1234"/>
      <c r="L156" s="1235"/>
      <c r="M156" s="1235"/>
      <c r="N156" s="1235"/>
      <c r="O156" s="1235"/>
      <c r="P156" s="1235"/>
      <c r="Q156" s="1235"/>
      <c r="R156" s="1235"/>
      <c r="S156" s="1235"/>
      <c r="T156" s="1236"/>
      <c r="U156" s="663"/>
      <c r="V156" s="664"/>
      <c r="W156" s="664"/>
      <c r="X156" s="664"/>
      <c r="Y156" s="664"/>
    </row>
    <row r="157" spans="1:25" s="627" customFormat="1" ht="12.95" customHeight="1">
      <c r="A157" s="625"/>
      <c r="B157" s="1205" t="s">
        <v>211</v>
      </c>
      <c r="C157" s="1206"/>
      <c r="D157" s="1205" t="s">
        <v>170</v>
      </c>
      <c r="E157" s="1317"/>
      <c r="F157" s="1317"/>
      <c r="G157" s="1317"/>
      <c r="H157" s="1317"/>
      <c r="I157" s="1319" t="s">
        <v>227</v>
      </c>
      <c r="J157" s="1319" t="s">
        <v>1</v>
      </c>
      <c r="K157" s="1213" t="s">
        <v>977</v>
      </c>
      <c r="L157" s="1214"/>
      <c r="M157" s="1214"/>
      <c r="N157" s="1214"/>
      <c r="O157" s="1214"/>
      <c r="P157" s="1214"/>
      <c r="Q157" s="1214"/>
      <c r="R157" s="1214"/>
      <c r="S157" s="1215"/>
      <c r="T157" s="1216" t="s">
        <v>978</v>
      </c>
      <c r="U157" s="626"/>
    </row>
    <row r="158" spans="1:25" s="628" customFormat="1" ht="12.95" customHeight="1" thickBot="1">
      <c r="B158" s="1207"/>
      <c r="C158" s="1208"/>
      <c r="D158" s="1207"/>
      <c r="E158" s="1318"/>
      <c r="F158" s="1318"/>
      <c r="G158" s="1318"/>
      <c r="H158" s="1318"/>
      <c r="I158" s="1320"/>
      <c r="J158" s="1320"/>
      <c r="K158" s="629" t="s">
        <v>212</v>
      </c>
      <c r="L158" s="629" t="s">
        <v>213</v>
      </c>
      <c r="M158" s="629" t="s">
        <v>175</v>
      </c>
      <c r="N158" s="629" t="s">
        <v>176</v>
      </c>
      <c r="O158" s="629" t="s">
        <v>214</v>
      </c>
      <c r="P158" s="629" t="s">
        <v>177</v>
      </c>
      <c r="Q158" s="629" t="s">
        <v>178</v>
      </c>
      <c r="R158" s="629" t="s">
        <v>201</v>
      </c>
      <c r="S158" s="629" t="s">
        <v>215</v>
      </c>
      <c r="T158" s="1217"/>
      <c r="U158" s="630"/>
    </row>
    <row r="159" spans="1:25" s="628" customFormat="1" ht="14.45" customHeight="1" thickBot="1">
      <c r="B159" s="1247" t="s">
        <v>196</v>
      </c>
      <c r="C159" s="1248"/>
      <c r="D159" s="1321" t="s">
        <v>936</v>
      </c>
      <c r="E159" s="1324"/>
      <c r="F159" s="1324"/>
      <c r="G159" s="1324"/>
      <c r="H159" s="1325"/>
      <c r="I159" s="1303"/>
      <c r="J159" s="1306" t="s">
        <v>174</v>
      </c>
      <c r="K159" s="631"/>
      <c r="L159" s="632"/>
      <c r="M159" s="632"/>
      <c r="N159" s="633"/>
      <c r="O159" s="632"/>
      <c r="P159" s="632"/>
      <c r="Q159" s="632"/>
      <c r="R159" s="632"/>
      <c r="S159" s="632"/>
      <c r="T159" s="634"/>
      <c r="U159" s="635"/>
    </row>
    <row r="160" spans="1:25" s="628" customFormat="1" ht="14.45" customHeight="1">
      <c r="B160" s="1249"/>
      <c r="C160" s="1250"/>
      <c r="D160" s="1256"/>
      <c r="E160" s="1257"/>
      <c r="F160" s="1257"/>
      <c r="G160" s="1257"/>
      <c r="H160" s="1258"/>
      <c r="I160" s="1304"/>
      <c r="J160" s="1307"/>
      <c r="K160" s="636">
        <v>12.5</v>
      </c>
      <c r="L160" s="636">
        <v>13.5</v>
      </c>
      <c r="M160" s="636">
        <v>22.4</v>
      </c>
      <c r="N160" s="637">
        <v>50.1</v>
      </c>
      <c r="O160" s="636"/>
      <c r="P160" s="636"/>
      <c r="Q160" s="636"/>
      <c r="R160" s="636"/>
      <c r="S160" s="636">
        <v>0</v>
      </c>
      <c r="T160" s="636">
        <v>1.4</v>
      </c>
      <c r="U160" s="635"/>
    </row>
    <row r="161" spans="1:25" s="628" customFormat="1" ht="14.45" customHeight="1">
      <c r="B161" s="1251"/>
      <c r="C161" s="1252"/>
      <c r="D161" s="1082"/>
      <c r="E161" s="1083"/>
      <c r="F161" s="1083"/>
      <c r="G161" s="1083"/>
      <c r="H161" s="1084"/>
      <c r="I161" s="1305"/>
      <c r="J161" s="1308"/>
      <c r="K161" s="638">
        <v>13</v>
      </c>
      <c r="L161" s="638">
        <v>13.2</v>
      </c>
      <c r="M161" s="638">
        <v>22.4</v>
      </c>
      <c r="N161" s="639">
        <v>50.3</v>
      </c>
      <c r="O161" s="638"/>
      <c r="P161" s="638"/>
      <c r="Q161" s="638"/>
      <c r="R161" s="638"/>
      <c r="S161" s="638">
        <v>0</v>
      </c>
      <c r="T161" s="638">
        <v>1.1000000000000001</v>
      </c>
      <c r="U161" s="635"/>
    </row>
    <row r="162" spans="1:25" s="238" customFormat="1" ht="14.45" customHeight="1">
      <c r="A162" s="179"/>
      <c r="B162" s="331"/>
      <c r="C162" s="1226" t="s">
        <v>216</v>
      </c>
      <c r="D162" s="1259"/>
      <c r="E162" s="1259"/>
      <c r="F162" s="1259"/>
      <c r="G162" s="1259"/>
      <c r="H162" s="1259"/>
      <c r="I162" s="1259"/>
      <c r="J162" s="332"/>
      <c r="K162" s="239">
        <f>K159-K161</f>
        <v>-13</v>
      </c>
      <c r="L162" s="239">
        <f t="shared" ref="L162:T162" si="14">L159-L161</f>
        <v>-13.2</v>
      </c>
      <c r="M162" s="239">
        <f t="shared" si="14"/>
        <v>-22.4</v>
      </c>
      <c r="N162" s="239">
        <f t="shared" si="14"/>
        <v>-50.3</v>
      </c>
      <c r="O162" s="239">
        <f t="shared" si="14"/>
        <v>0</v>
      </c>
      <c r="P162" s="239">
        <f t="shared" si="14"/>
        <v>0</v>
      </c>
      <c r="Q162" s="239">
        <f t="shared" si="14"/>
        <v>0</v>
      </c>
      <c r="R162" s="239">
        <f t="shared" si="14"/>
        <v>0</v>
      </c>
      <c r="S162" s="239">
        <f t="shared" si="14"/>
        <v>0</v>
      </c>
      <c r="T162" s="239">
        <f t="shared" si="14"/>
        <v>-1.1000000000000001</v>
      </c>
      <c r="U162" s="237"/>
    </row>
    <row r="163" spans="1:25" s="238" customFormat="1" ht="37.5" customHeight="1">
      <c r="A163" s="179"/>
      <c r="B163" s="331"/>
      <c r="C163" s="1227"/>
      <c r="D163" s="1227"/>
      <c r="E163" s="1227"/>
      <c r="F163" s="1227"/>
      <c r="G163" s="1227"/>
      <c r="H163" s="1227"/>
      <c r="I163" s="1227"/>
      <c r="J163" s="240" t="s">
        <v>1089</v>
      </c>
      <c r="K163" s="241"/>
      <c r="L163" s="241"/>
      <c r="M163" s="241"/>
      <c r="N163" s="241"/>
      <c r="O163" s="241"/>
      <c r="P163" s="241"/>
      <c r="Q163" s="241"/>
      <c r="R163" s="241"/>
      <c r="S163" s="241"/>
      <c r="T163" s="241"/>
      <c r="U163" s="237"/>
    </row>
    <row r="164" spans="1:25" s="659" customFormat="1" ht="5.45" customHeight="1">
      <c r="B164" s="660"/>
      <c r="C164" s="661"/>
      <c r="D164" s="662"/>
      <c r="E164" s="662"/>
      <c r="F164" s="662"/>
      <c r="G164" s="662"/>
      <c r="H164" s="662"/>
      <c r="I164" s="662"/>
      <c r="J164" s="662"/>
      <c r="K164" s="1228"/>
      <c r="L164" s="1229"/>
      <c r="M164" s="1229"/>
      <c r="N164" s="1229"/>
      <c r="O164" s="1229"/>
      <c r="P164" s="1229"/>
      <c r="Q164" s="1229"/>
      <c r="R164" s="1229"/>
      <c r="S164" s="1229"/>
      <c r="T164" s="1230"/>
      <c r="U164" s="663"/>
      <c r="V164" s="664"/>
      <c r="W164" s="664"/>
      <c r="X164" s="664"/>
      <c r="Y164" s="664"/>
    </row>
    <row r="165" spans="1:25" s="659" customFormat="1" ht="80.25" customHeight="1">
      <c r="B165" s="665"/>
      <c r="C165" s="666"/>
      <c r="D165" s="667"/>
      <c r="E165" s="667"/>
      <c r="F165" s="667"/>
      <c r="G165" s="667"/>
      <c r="H165" s="667"/>
      <c r="I165" s="667"/>
      <c r="J165" s="667"/>
      <c r="K165" s="1231"/>
      <c r="L165" s="1232"/>
      <c r="M165" s="1232"/>
      <c r="N165" s="1232"/>
      <c r="O165" s="1232"/>
      <c r="P165" s="1232"/>
      <c r="Q165" s="1232"/>
      <c r="R165" s="1232"/>
      <c r="S165" s="1232"/>
      <c r="T165" s="1233"/>
      <c r="U165" s="663"/>
      <c r="V165" s="664"/>
      <c r="W165" s="664"/>
      <c r="X165" s="664"/>
      <c r="Y165" s="664"/>
    </row>
    <row r="166" spans="1:25" s="659" customFormat="1" ht="5.45" customHeight="1">
      <c r="B166" s="668"/>
      <c r="C166" s="669"/>
      <c r="D166" s="670"/>
      <c r="E166" s="670"/>
      <c r="F166" s="670"/>
      <c r="G166" s="670"/>
      <c r="H166" s="670"/>
      <c r="I166" s="670"/>
      <c r="J166" s="670"/>
      <c r="K166" s="1234"/>
      <c r="L166" s="1235"/>
      <c r="M166" s="1235"/>
      <c r="N166" s="1235"/>
      <c r="O166" s="1235"/>
      <c r="P166" s="1235"/>
      <c r="Q166" s="1235"/>
      <c r="R166" s="1235"/>
      <c r="S166" s="1235"/>
      <c r="T166" s="1236"/>
      <c r="U166" s="663"/>
      <c r="V166" s="664"/>
      <c r="W166" s="664"/>
      <c r="X166" s="664"/>
      <c r="Y166" s="664"/>
    </row>
    <row r="167" spans="1:25" s="627" customFormat="1" ht="12.95" customHeight="1">
      <c r="A167" s="625"/>
      <c r="B167" s="1205" t="s">
        <v>211</v>
      </c>
      <c r="C167" s="1206"/>
      <c r="D167" s="1205" t="s">
        <v>170</v>
      </c>
      <c r="E167" s="1317"/>
      <c r="F167" s="1317"/>
      <c r="G167" s="1317"/>
      <c r="H167" s="1317"/>
      <c r="I167" s="1319" t="s">
        <v>227</v>
      </c>
      <c r="J167" s="1319" t="s">
        <v>1</v>
      </c>
      <c r="K167" s="1213" t="s">
        <v>977</v>
      </c>
      <c r="L167" s="1214"/>
      <c r="M167" s="1214"/>
      <c r="N167" s="1214"/>
      <c r="O167" s="1214"/>
      <c r="P167" s="1214"/>
      <c r="Q167" s="1214"/>
      <c r="R167" s="1214"/>
      <c r="S167" s="1215"/>
      <c r="T167" s="1216" t="s">
        <v>978</v>
      </c>
      <c r="U167" s="626"/>
    </row>
    <row r="168" spans="1:25" s="628" customFormat="1" ht="12.95" customHeight="1" thickBot="1">
      <c r="B168" s="1207"/>
      <c r="C168" s="1208"/>
      <c r="D168" s="1207"/>
      <c r="E168" s="1318"/>
      <c r="F168" s="1318"/>
      <c r="G168" s="1318"/>
      <c r="H168" s="1318"/>
      <c r="I168" s="1320"/>
      <c r="J168" s="1320"/>
      <c r="K168" s="629" t="s">
        <v>212</v>
      </c>
      <c r="L168" s="629" t="s">
        <v>213</v>
      </c>
      <c r="M168" s="629" t="s">
        <v>175</v>
      </c>
      <c r="N168" s="629" t="s">
        <v>176</v>
      </c>
      <c r="O168" s="629" t="s">
        <v>214</v>
      </c>
      <c r="P168" s="629" t="s">
        <v>177</v>
      </c>
      <c r="Q168" s="629" t="s">
        <v>178</v>
      </c>
      <c r="R168" s="629" t="s">
        <v>201</v>
      </c>
      <c r="S168" s="629" t="s">
        <v>215</v>
      </c>
      <c r="T168" s="1217"/>
      <c r="U168" s="630"/>
    </row>
    <row r="169" spans="1:25" s="628" customFormat="1" ht="14.45" customHeight="1" thickBot="1">
      <c r="B169" s="1247" t="s">
        <v>197</v>
      </c>
      <c r="C169" s="1248"/>
      <c r="D169" s="1321" t="s">
        <v>939</v>
      </c>
      <c r="E169" s="1324"/>
      <c r="F169" s="1324"/>
      <c r="G169" s="1324"/>
      <c r="H169" s="1325"/>
      <c r="I169" s="1303" t="s">
        <v>174</v>
      </c>
      <c r="J169" s="1306"/>
      <c r="K169" s="655"/>
      <c r="L169" s="632"/>
      <c r="M169" s="632"/>
      <c r="N169" s="632"/>
      <c r="O169" s="632"/>
      <c r="P169" s="632"/>
      <c r="Q169" s="632"/>
      <c r="R169" s="632"/>
      <c r="S169" s="632"/>
      <c r="T169" s="634"/>
      <c r="U169" s="635"/>
    </row>
    <row r="170" spans="1:25" s="628" customFormat="1" ht="14.45" customHeight="1">
      <c r="B170" s="1249"/>
      <c r="C170" s="1250"/>
      <c r="D170" s="1256"/>
      <c r="E170" s="1257"/>
      <c r="F170" s="1257"/>
      <c r="G170" s="1257"/>
      <c r="H170" s="1258"/>
      <c r="I170" s="1304"/>
      <c r="J170" s="1307"/>
      <c r="K170" s="637">
        <v>56.9</v>
      </c>
      <c r="L170" s="636">
        <v>4.8</v>
      </c>
      <c r="M170" s="636">
        <v>0.7</v>
      </c>
      <c r="N170" s="636">
        <v>1.5</v>
      </c>
      <c r="O170" s="636">
        <v>5.6</v>
      </c>
      <c r="P170" s="636">
        <v>3.4</v>
      </c>
      <c r="Q170" s="636">
        <v>1.9</v>
      </c>
      <c r="R170" s="636"/>
      <c r="S170" s="636">
        <v>5.5</v>
      </c>
      <c r="T170" s="636">
        <v>19.7</v>
      </c>
      <c r="U170" s="635"/>
    </row>
    <row r="171" spans="1:25" s="628" customFormat="1" ht="14.45" customHeight="1">
      <c r="B171" s="1251"/>
      <c r="C171" s="1252"/>
      <c r="D171" s="1082"/>
      <c r="E171" s="1083"/>
      <c r="F171" s="1083"/>
      <c r="G171" s="1083"/>
      <c r="H171" s="1084"/>
      <c r="I171" s="1305"/>
      <c r="J171" s="1308"/>
      <c r="K171" s="639">
        <v>59.6</v>
      </c>
      <c r="L171" s="638">
        <v>5.3</v>
      </c>
      <c r="M171" s="638">
        <v>0.9</v>
      </c>
      <c r="N171" s="638">
        <v>1.5</v>
      </c>
      <c r="O171" s="638">
        <v>6.9</v>
      </c>
      <c r="P171" s="638">
        <v>3.5</v>
      </c>
      <c r="Q171" s="638">
        <v>1.9</v>
      </c>
      <c r="R171" s="638"/>
      <c r="S171" s="638">
        <v>4.8</v>
      </c>
      <c r="T171" s="638">
        <v>15.6</v>
      </c>
      <c r="U171" s="635"/>
    </row>
    <row r="172" spans="1:25" s="238" customFormat="1" ht="14.45" customHeight="1">
      <c r="A172" s="179"/>
      <c r="B172" s="331"/>
      <c r="C172" s="1226" t="s">
        <v>216</v>
      </c>
      <c r="D172" s="1259"/>
      <c r="E172" s="1259"/>
      <c r="F172" s="1259"/>
      <c r="G172" s="1259"/>
      <c r="H172" s="1259"/>
      <c r="I172" s="1259"/>
      <c r="J172" s="332"/>
      <c r="K172" s="239">
        <f>K169-K171</f>
        <v>-59.6</v>
      </c>
      <c r="L172" s="239">
        <f t="shared" ref="L172:T172" si="15">L169-L171</f>
        <v>-5.3</v>
      </c>
      <c r="M172" s="239">
        <f t="shared" si="15"/>
        <v>-0.9</v>
      </c>
      <c r="N172" s="239">
        <f t="shared" si="15"/>
        <v>-1.5</v>
      </c>
      <c r="O172" s="239">
        <f t="shared" si="15"/>
        <v>-6.9</v>
      </c>
      <c r="P172" s="239">
        <f t="shared" si="15"/>
        <v>-3.5</v>
      </c>
      <c r="Q172" s="239">
        <f t="shared" si="15"/>
        <v>-1.9</v>
      </c>
      <c r="R172" s="239">
        <f t="shared" si="15"/>
        <v>0</v>
      </c>
      <c r="S172" s="239">
        <f t="shared" si="15"/>
        <v>-4.8</v>
      </c>
      <c r="T172" s="239">
        <f t="shared" si="15"/>
        <v>-15.6</v>
      </c>
      <c r="U172" s="237"/>
    </row>
    <row r="173" spans="1:25" s="238" customFormat="1" ht="37.5" customHeight="1">
      <c r="A173" s="179"/>
      <c r="B173" s="331"/>
      <c r="C173" s="1227"/>
      <c r="D173" s="1227"/>
      <c r="E173" s="1227"/>
      <c r="F173" s="1227"/>
      <c r="G173" s="1227"/>
      <c r="H173" s="1227"/>
      <c r="I173" s="1227"/>
      <c r="J173" s="240" t="s">
        <v>1089</v>
      </c>
      <c r="K173" s="241"/>
      <c r="L173" s="241"/>
      <c r="M173" s="241"/>
      <c r="N173" s="241"/>
      <c r="O173" s="241"/>
      <c r="P173" s="241"/>
      <c r="Q173" s="241"/>
      <c r="R173" s="241"/>
      <c r="S173" s="241"/>
      <c r="T173" s="241"/>
      <c r="U173" s="237"/>
    </row>
    <row r="174" spans="1:25" s="659" customFormat="1" ht="5.45" customHeight="1">
      <c r="B174" s="660"/>
      <c r="C174" s="661"/>
      <c r="D174" s="662"/>
      <c r="E174" s="662"/>
      <c r="F174" s="662"/>
      <c r="G174" s="662"/>
      <c r="H174" s="662"/>
      <c r="I174" s="662"/>
      <c r="J174" s="662"/>
      <c r="K174" s="1228"/>
      <c r="L174" s="1229"/>
      <c r="M174" s="1229"/>
      <c r="N174" s="1229"/>
      <c r="O174" s="1229"/>
      <c r="P174" s="1229"/>
      <c r="Q174" s="1229"/>
      <c r="R174" s="1229"/>
      <c r="S174" s="1229"/>
      <c r="T174" s="1230"/>
      <c r="U174" s="663"/>
      <c r="V174" s="664"/>
      <c r="W174" s="664"/>
      <c r="X174" s="664"/>
      <c r="Y174" s="664"/>
    </row>
    <row r="175" spans="1:25" s="659" customFormat="1" ht="195" customHeight="1">
      <c r="B175" s="665"/>
      <c r="C175" s="666"/>
      <c r="D175" s="667"/>
      <c r="E175" s="667"/>
      <c r="F175" s="667"/>
      <c r="G175" s="667"/>
      <c r="H175" s="667"/>
      <c r="I175" s="667"/>
      <c r="J175" s="667"/>
      <c r="K175" s="1231"/>
      <c r="L175" s="1232"/>
      <c r="M175" s="1232"/>
      <c r="N175" s="1232"/>
      <c r="O175" s="1232"/>
      <c r="P175" s="1232"/>
      <c r="Q175" s="1232"/>
      <c r="R175" s="1232"/>
      <c r="S175" s="1232"/>
      <c r="T175" s="1233"/>
      <c r="U175" s="663"/>
      <c r="V175" s="664"/>
      <c r="W175" s="664"/>
      <c r="X175" s="664"/>
      <c r="Y175" s="664"/>
    </row>
    <row r="176" spans="1:25" s="659" customFormat="1" ht="5.45" customHeight="1">
      <c r="B176" s="668"/>
      <c r="C176" s="669"/>
      <c r="D176" s="670"/>
      <c r="E176" s="670"/>
      <c r="F176" s="670"/>
      <c r="G176" s="670"/>
      <c r="H176" s="670"/>
      <c r="I176" s="670"/>
      <c r="J176" s="670"/>
      <c r="K176" s="1234"/>
      <c r="L176" s="1235"/>
      <c r="M176" s="1235"/>
      <c r="N176" s="1235"/>
      <c r="O176" s="1235"/>
      <c r="P176" s="1235"/>
      <c r="Q176" s="1235"/>
      <c r="R176" s="1235"/>
      <c r="S176" s="1235"/>
      <c r="T176" s="1236"/>
      <c r="U176" s="663"/>
      <c r="V176" s="664"/>
      <c r="W176" s="664"/>
      <c r="X176" s="664"/>
      <c r="Y176" s="664"/>
    </row>
    <row r="177" spans="1:25" s="627" customFormat="1" ht="12.95" customHeight="1">
      <c r="A177" s="625"/>
      <c r="B177" s="1205" t="s">
        <v>211</v>
      </c>
      <c r="C177" s="1206"/>
      <c r="D177" s="1205" t="s">
        <v>170</v>
      </c>
      <c r="E177" s="1317"/>
      <c r="F177" s="1317"/>
      <c r="G177" s="1317"/>
      <c r="H177" s="1317"/>
      <c r="I177" s="1319" t="s">
        <v>227</v>
      </c>
      <c r="J177" s="1319" t="s">
        <v>1</v>
      </c>
      <c r="K177" s="1213" t="s">
        <v>977</v>
      </c>
      <c r="L177" s="1214"/>
      <c r="M177" s="1214"/>
      <c r="N177" s="1214"/>
      <c r="O177" s="1214"/>
      <c r="P177" s="1214"/>
      <c r="Q177" s="1214"/>
      <c r="R177" s="1214"/>
      <c r="S177" s="1215"/>
      <c r="T177" s="1216" t="s">
        <v>978</v>
      </c>
      <c r="U177" s="626"/>
    </row>
    <row r="178" spans="1:25" s="628" customFormat="1" ht="12.95" customHeight="1" thickBot="1">
      <c r="B178" s="1207"/>
      <c r="C178" s="1208"/>
      <c r="D178" s="1207"/>
      <c r="E178" s="1318"/>
      <c r="F178" s="1318"/>
      <c r="G178" s="1318"/>
      <c r="H178" s="1318"/>
      <c r="I178" s="1320"/>
      <c r="J178" s="1320"/>
      <c r="K178" s="629" t="s">
        <v>212</v>
      </c>
      <c r="L178" s="629" t="s">
        <v>213</v>
      </c>
      <c r="M178" s="629" t="s">
        <v>175</v>
      </c>
      <c r="N178" s="629" t="s">
        <v>176</v>
      </c>
      <c r="O178" s="629" t="s">
        <v>214</v>
      </c>
      <c r="P178" s="629" t="s">
        <v>177</v>
      </c>
      <c r="Q178" s="629" t="s">
        <v>178</v>
      </c>
      <c r="R178" s="629" t="s">
        <v>201</v>
      </c>
      <c r="S178" s="629" t="s">
        <v>215</v>
      </c>
      <c r="T178" s="1217"/>
      <c r="U178" s="630"/>
    </row>
    <row r="179" spans="1:25" s="628" customFormat="1" ht="14.45" customHeight="1" thickBot="1">
      <c r="B179" s="1247" t="s">
        <v>198</v>
      </c>
      <c r="C179" s="1248"/>
      <c r="D179" s="1321" t="s">
        <v>943</v>
      </c>
      <c r="E179" s="1324"/>
      <c r="F179" s="1324"/>
      <c r="G179" s="1324"/>
      <c r="H179" s="1325"/>
      <c r="I179" s="1303"/>
      <c r="J179" s="1306" t="s">
        <v>174</v>
      </c>
      <c r="K179" s="655"/>
      <c r="L179" s="633"/>
      <c r="M179" s="633"/>
      <c r="N179" s="633"/>
      <c r="O179" s="632"/>
      <c r="P179" s="632"/>
      <c r="Q179" s="632"/>
      <c r="R179" s="632"/>
      <c r="S179" s="632"/>
      <c r="T179" s="634"/>
      <c r="U179" s="635"/>
    </row>
    <row r="180" spans="1:25" s="628" customFormat="1" ht="14.45" customHeight="1">
      <c r="B180" s="1249"/>
      <c r="C180" s="1250"/>
      <c r="D180" s="1256"/>
      <c r="E180" s="1257"/>
      <c r="F180" s="1257"/>
      <c r="G180" s="1257"/>
      <c r="H180" s="1258"/>
      <c r="I180" s="1304"/>
      <c r="J180" s="1307"/>
      <c r="K180" s="637">
        <v>3.2</v>
      </c>
      <c r="L180" s="637">
        <v>20.7</v>
      </c>
      <c r="M180" s="637">
        <v>5.6</v>
      </c>
      <c r="N180" s="637">
        <v>26.3</v>
      </c>
      <c r="O180" s="636">
        <v>0.5</v>
      </c>
      <c r="P180" s="636"/>
      <c r="Q180" s="636"/>
      <c r="R180" s="636"/>
      <c r="S180" s="636">
        <v>9.8000000000000007</v>
      </c>
      <c r="T180" s="636">
        <v>33.799999999999997</v>
      </c>
      <c r="U180" s="635"/>
    </row>
    <row r="181" spans="1:25" s="628" customFormat="1" ht="14.45" customHeight="1">
      <c r="B181" s="1251"/>
      <c r="C181" s="1252"/>
      <c r="D181" s="1082"/>
      <c r="E181" s="1083"/>
      <c r="F181" s="1083"/>
      <c r="G181" s="1083"/>
      <c r="H181" s="1084"/>
      <c r="I181" s="1305"/>
      <c r="J181" s="1308"/>
      <c r="K181" s="639">
        <v>4</v>
      </c>
      <c r="L181" s="639">
        <v>20.2</v>
      </c>
      <c r="M181" s="639">
        <v>7.2</v>
      </c>
      <c r="N181" s="639">
        <v>25.3</v>
      </c>
      <c r="O181" s="638">
        <v>0.6</v>
      </c>
      <c r="P181" s="638"/>
      <c r="Q181" s="638"/>
      <c r="R181" s="638"/>
      <c r="S181" s="638">
        <v>11.9</v>
      </c>
      <c r="T181" s="638">
        <v>30.7</v>
      </c>
      <c r="U181" s="635"/>
    </row>
    <row r="182" spans="1:25" s="238" customFormat="1" ht="14.45" customHeight="1">
      <c r="A182" s="179"/>
      <c r="B182" s="331"/>
      <c r="C182" s="1226" t="s">
        <v>216</v>
      </c>
      <c r="D182" s="1259"/>
      <c r="E182" s="1259"/>
      <c r="F182" s="1259"/>
      <c r="G182" s="1259"/>
      <c r="H182" s="1259"/>
      <c r="I182" s="1259"/>
      <c r="J182" s="332"/>
      <c r="K182" s="239">
        <f>K179-K181</f>
        <v>-4</v>
      </c>
      <c r="L182" s="239">
        <f t="shared" ref="L182:T182" si="16">L179-L181</f>
        <v>-20.2</v>
      </c>
      <c r="M182" s="239">
        <f t="shared" si="16"/>
        <v>-7.2</v>
      </c>
      <c r="N182" s="239">
        <f t="shared" si="16"/>
        <v>-25.3</v>
      </c>
      <c r="O182" s="239">
        <f t="shared" si="16"/>
        <v>-0.6</v>
      </c>
      <c r="P182" s="239">
        <f t="shared" si="16"/>
        <v>0</v>
      </c>
      <c r="Q182" s="239">
        <f t="shared" si="16"/>
        <v>0</v>
      </c>
      <c r="R182" s="239">
        <f t="shared" si="16"/>
        <v>0</v>
      </c>
      <c r="S182" s="239">
        <f t="shared" si="16"/>
        <v>-11.9</v>
      </c>
      <c r="T182" s="239">
        <f t="shared" si="16"/>
        <v>-30.7</v>
      </c>
      <c r="U182" s="237"/>
    </row>
    <row r="183" spans="1:25" s="238" customFormat="1" ht="37.5" customHeight="1">
      <c r="A183" s="179"/>
      <c r="B183" s="331"/>
      <c r="C183" s="1227"/>
      <c r="D183" s="1227"/>
      <c r="E183" s="1227"/>
      <c r="F183" s="1227"/>
      <c r="G183" s="1227"/>
      <c r="H183" s="1227"/>
      <c r="I183" s="1227"/>
      <c r="J183" s="240" t="s">
        <v>1089</v>
      </c>
      <c r="K183" s="241"/>
      <c r="L183" s="241"/>
      <c r="M183" s="241"/>
      <c r="N183" s="241"/>
      <c r="O183" s="241"/>
      <c r="P183" s="241"/>
      <c r="Q183" s="241"/>
      <c r="R183" s="241"/>
      <c r="S183" s="241"/>
      <c r="T183" s="241"/>
      <c r="U183" s="237"/>
    </row>
    <row r="184" spans="1:25" s="659" customFormat="1" ht="5.45" customHeight="1">
      <c r="B184" s="660"/>
      <c r="C184" s="661"/>
      <c r="D184" s="662"/>
      <c r="E184" s="662"/>
      <c r="F184" s="662"/>
      <c r="G184" s="662"/>
      <c r="H184" s="662"/>
      <c r="I184" s="662"/>
      <c r="J184" s="662"/>
      <c r="K184" s="1228"/>
      <c r="L184" s="1229"/>
      <c r="M184" s="1229"/>
      <c r="N184" s="1229"/>
      <c r="O184" s="1229"/>
      <c r="P184" s="1229"/>
      <c r="Q184" s="1229"/>
      <c r="R184" s="1229"/>
      <c r="S184" s="1229"/>
      <c r="T184" s="1230"/>
      <c r="U184" s="663"/>
      <c r="V184" s="664"/>
      <c r="W184" s="664"/>
      <c r="X184" s="664"/>
      <c r="Y184" s="664"/>
    </row>
    <row r="185" spans="1:25" s="659" customFormat="1" ht="111" customHeight="1">
      <c r="B185" s="665"/>
      <c r="C185" s="666"/>
      <c r="D185" s="667"/>
      <c r="E185" s="667"/>
      <c r="F185" s="667"/>
      <c r="G185" s="667"/>
      <c r="H185" s="667"/>
      <c r="I185" s="667"/>
      <c r="J185" s="667"/>
      <c r="K185" s="1231"/>
      <c r="L185" s="1232"/>
      <c r="M185" s="1232"/>
      <c r="N185" s="1232"/>
      <c r="O185" s="1232"/>
      <c r="P185" s="1232"/>
      <c r="Q185" s="1232"/>
      <c r="R185" s="1232"/>
      <c r="S185" s="1232"/>
      <c r="T185" s="1233"/>
      <c r="U185" s="663"/>
      <c r="V185" s="664"/>
      <c r="W185" s="664"/>
      <c r="X185" s="664"/>
      <c r="Y185" s="664"/>
    </row>
    <row r="186" spans="1:25" s="659" customFormat="1" ht="5.45" customHeight="1">
      <c r="B186" s="668"/>
      <c r="C186" s="669"/>
      <c r="D186" s="670"/>
      <c r="E186" s="670"/>
      <c r="F186" s="670"/>
      <c r="G186" s="670"/>
      <c r="H186" s="670"/>
      <c r="I186" s="670"/>
      <c r="J186" s="670"/>
      <c r="K186" s="1234"/>
      <c r="L186" s="1235"/>
      <c r="M186" s="1235"/>
      <c r="N186" s="1235"/>
      <c r="O186" s="1235"/>
      <c r="P186" s="1235"/>
      <c r="Q186" s="1235"/>
      <c r="R186" s="1235"/>
      <c r="S186" s="1235"/>
      <c r="T186" s="1236"/>
      <c r="U186" s="663"/>
      <c r="V186" s="664"/>
      <c r="W186" s="664"/>
      <c r="X186" s="664"/>
      <c r="Y186" s="664"/>
    </row>
    <row r="187" spans="1:25" s="627" customFormat="1" ht="12.95" customHeight="1">
      <c r="A187" s="625"/>
      <c r="B187" s="1205" t="s">
        <v>211</v>
      </c>
      <c r="C187" s="1206"/>
      <c r="D187" s="1205" t="s">
        <v>170</v>
      </c>
      <c r="E187" s="1317"/>
      <c r="F187" s="1317"/>
      <c r="G187" s="1317"/>
      <c r="H187" s="1317"/>
      <c r="I187" s="1319" t="s">
        <v>227</v>
      </c>
      <c r="J187" s="1319" t="s">
        <v>1</v>
      </c>
      <c r="K187" s="1213" t="s">
        <v>977</v>
      </c>
      <c r="L187" s="1214"/>
      <c r="M187" s="1214"/>
      <c r="N187" s="1214"/>
      <c r="O187" s="1214"/>
      <c r="P187" s="1214"/>
      <c r="Q187" s="1214"/>
      <c r="R187" s="1214"/>
      <c r="S187" s="1215"/>
      <c r="T187" s="1216" t="s">
        <v>978</v>
      </c>
      <c r="U187" s="626"/>
    </row>
    <row r="188" spans="1:25" s="628" customFormat="1" ht="12.95" customHeight="1" thickBot="1">
      <c r="B188" s="1207"/>
      <c r="C188" s="1208"/>
      <c r="D188" s="1207"/>
      <c r="E188" s="1318"/>
      <c r="F188" s="1318"/>
      <c r="G188" s="1318"/>
      <c r="H188" s="1318"/>
      <c r="I188" s="1320"/>
      <c r="J188" s="1320"/>
      <c r="K188" s="629" t="s">
        <v>212</v>
      </c>
      <c r="L188" s="629" t="s">
        <v>213</v>
      </c>
      <c r="M188" s="629" t="s">
        <v>175</v>
      </c>
      <c r="N188" s="629" t="s">
        <v>176</v>
      </c>
      <c r="O188" s="629" t="s">
        <v>214</v>
      </c>
      <c r="P188" s="629" t="s">
        <v>177</v>
      </c>
      <c r="Q188" s="629" t="s">
        <v>178</v>
      </c>
      <c r="R188" s="629" t="s">
        <v>201</v>
      </c>
      <c r="S188" s="629" t="s">
        <v>215</v>
      </c>
      <c r="T188" s="1217"/>
      <c r="U188" s="630"/>
    </row>
    <row r="189" spans="1:25" s="628" customFormat="1" ht="14.45" customHeight="1" thickBot="1">
      <c r="B189" s="1247" t="s">
        <v>199</v>
      </c>
      <c r="C189" s="1248"/>
      <c r="D189" s="1321" t="s">
        <v>947</v>
      </c>
      <c r="E189" s="1324"/>
      <c r="F189" s="1324"/>
      <c r="G189" s="1324"/>
      <c r="H189" s="1325"/>
      <c r="I189" s="1303"/>
      <c r="J189" s="1306" t="s">
        <v>174</v>
      </c>
      <c r="K189" s="655"/>
      <c r="L189" s="632"/>
      <c r="M189" s="632"/>
      <c r="N189" s="632"/>
      <c r="O189" s="632"/>
      <c r="P189" s="632"/>
      <c r="Q189" s="632"/>
      <c r="R189" s="632"/>
      <c r="S189" s="632"/>
      <c r="T189" s="634"/>
      <c r="U189" s="635"/>
    </row>
    <row r="190" spans="1:25" s="628" customFormat="1" ht="14.45" customHeight="1">
      <c r="B190" s="1249"/>
      <c r="C190" s="1250"/>
      <c r="D190" s="1256"/>
      <c r="E190" s="1257"/>
      <c r="F190" s="1257"/>
      <c r="G190" s="1257"/>
      <c r="H190" s="1258"/>
      <c r="I190" s="1304"/>
      <c r="J190" s="1307"/>
      <c r="K190" s="637">
        <v>40.4</v>
      </c>
      <c r="L190" s="636">
        <v>11.9</v>
      </c>
      <c r="M190" s="636">
        <v>9.3000000000000007</v>
      </c>
      <c r="N190" s="636">
        <v>37.1</v>
      </c>
      <c r="O190" s="636"/>
      <c r="P190" s="636"/>
      <c r="Q190" s="636"/>
      <c r="R190" s="636"/>
      <c r="S190" s="636">
        <v>0.1</v>
      </c>
      <c r="T190" s="636">
        <v>1.2</v>
      </c>
      <c r="U190" s="635"/>
    </row>
    <row r="191" spans="1:25" s="628" customFormat="1" ht="14.45" customHeight="1">
      <c r="B191" s="1251"/>
      <c r="C191" s="1252"/>
      <c r="D191" s="1082"/>
      <c r="E191" s="1083"/>
      <c r="F191" s="1083"/>
      <c r="G191" s="1083"/>
      <c r="H191" s="1084"/>
      <c r="I191" s="1305"/>
      <c r="J191" s="1308"/>
      <c r="K191" s="639">
        <v>40.1</v>
      </c>
      <c r="L191" s="638">
        <v>11.5</v>
      </c>
      <c r="M191" s="638">
        <v>8</v>
      </c>
      <c r="N191" s="638">
        <v>39.5</v>
      </c>
      <c r="O191" s="638"/>
      <c r="P191" s="638"/>
      <c r="Q191" s="638"/>
      <c r="R191" s="638"/>
      <c r="S191" s="638">
        <v>0.1</v>
      </c>
      <c r="T191" s="638">
        <v>0.8</v>
      </c>
      <c r="U191" s="635"/>
    </row>
    <row r="192" spans="1:25" s="238" customFormat="1" ht="14.45" customHeight="1">
      <c r="A192" s="179"/>
      <c r="B192" s="331"/>
      <c r="C192" s="1226" t="s">
        <v>216</v>
      </c>
      <c r="D192" s="1259"/>
      <c r="E192" s="1259"/>
      <c r="F192" s="1259"/>
      <c r="G192" s="1259"/>
      <c r="H192" s="1259"/>
      <c r="I192" s="1259"/>
      <c r="J192" s="332"/>
      <c r="K192" s="239">
        <f>K189-K191</f>
        <v>-40.1</v>
      </c>
      <c r="L192" s="239">
        <f t="shared" ref="L192:T192" si="17">L189-L191</f>
        <v>-11.5</v>
      </c>
      <c r="M192" s="239">
        <f t="shared" si="17"/>
        <v>-8</v>
      </c>
      <c r="N192" s="239">
        <f t="shared" si="17"/>
        <v>-39.5</v>
      </c>
      <c r="O192" s="239">
        <f t="shared" si="17"/>
        <v>0</v>
      </c>
      <c r="P192" s="239">
        <f t="shared" si="17"/>
        <v>0</v>
      </c>
      <c r="Q192" s="239">
        <f t="shared" si="17"/>
        <v>0</v>
      </c>
      <c r="R192" s="239">
        <f t="shared" si="17"/>
        <v>0</v>
      </c>
      <c r="S192" s="239">
        <f t="shared" si="17"/>
        <v>-0.1</v>
      </c>
      <c r="T192" s="239">
        <f t="shared" si="17"/>
        <v>-0.8</v>
      </c>
      <c r="U192" s="237"/>
    </row>
    <row r="193" spans="1:25" s="238" customFormat="1" ht="37.5" customHeight="1">
      <c r="A193" s="179"/>
      <c r="B193" s="331"/>
      <c r="C193" s="1227"/>
      <c r="D193" s="1227"/>
      <c r="E193" s="1227"/>
      <c r="F193" s="1227"/>
      <c r="G193" s="1227"/>
      <c r="H193" s="1227"/>
      <c r="I193" s="1227"/>
      <c r="J193" s="240" t="s">
        <v>1089</v>
      </c>
      <c r="K193" s="241"/>
      <c r="L193" s="241"/>
      <c r="M193" s="241"/>
      <c r="N193" s="241"/>
      <c r="O193" s="241"/>
      <c r="P193" s="241"/>
      <c r="Q193" s="241"/>
      <c r="R193" s="241"/>
      <c r="S193" s="241"/>
      <c r="T193" s="241"/>
      <c r="U193" s="237"/>
    </row>
    <row r="194" spans="1:25" s="659" customFormat="1" ht="5.45" customHeight="1">
      <c r="B194" s="660"/>
      <c r="C194" s="661"/>
      <c r="D194" s="662"/>
      <c r="E194" s="662"/>
      <c r="F194" s="662"/>
      <c r="G194" s="662"/>
      <c r="H194" s="662"/>
      <c r="I194" s="662"/>
      <c r="J194" s="662"/>
      <c r="K194" s="1228"/>
      <c r="L194" s="1229"/>
      <c r="M194" s="1229"/>
      <c r="N194" s="1229"/>
      <c r="O194" s="1229"/>
      <c r="P194" s="1229"/>
      <c r="Q194" s="1229"/>
      <c r="R194" s="1229"/>
      <c r="S194" s="1229"/>
      <c r="T194" s="1230"/>
      <c r="U194" s="663"/>
      <c r="V194" s="664"/>
      <c r="W194" s="664"/>
      <c r="X194" s="664"/>
      <c r="Y194" s="664"/>
    </row>
    <row r="195" spans="1:25" s="659" customFormat="1" ht="80.25" customHeight="1">
      <c r="B195" s="665"/>
      <c r="C195" s="666"/>
      <c r="D195" s="667"/>
      <c r="E195" s="667"/>
      <c r="F195" s="667"/>
      <c r="G195" s="667"/>
      <c r="H195" s="667"/>
      <c r="I195" s="667"/>
      <c r="J195" s="667"/>
      <c r="K195" s="1231"/>
      <c r="L195" s="1232"/>
      <c r="M195" s="1232"/>
      <c r="N195" s="1232"/>
      <c r="O195" s="1232"/>
      <c r="P195" s="1232"/>
      <c r="Q195" s="1232"/>
      <c r="R195" s="1232"/>
      <c r="S195" s="1232"/>
      <c r="T195" s="1233"/>
      <c r="U195" s="663"/>
      <c r="V195" s="664"/>
      <c r="W195" s="664"/>
      <c r="X195" s="664"/>
      <c r="Y195" s="664"/>
    </row>
    <row r="196" spans="1:25" s="659" customFormat="1" ht="5.45" customHeight="1">
      <c r="B196" s="668"/>
      <c r="C196" s="669"/>
      <c r="D196" s="670"/>
      <c r="E196" s="670"/>
      <c r="F196" s="670"/>
      <c r="G196" s="670"/>
      <c r="H196" s="670"/>
      <c r="I196" s="670"/>
      <c r="J196" s="670"/>
      <c r="K196" s="1234"/>
      <c r="L196" s="1235"/>
      <c r="M196" s="1235"/>
      <c r="N196" s="1235"/>
      <c r="O196" s="1235"/>
      <c r="P196" s="1235"/>
      <c r="Q196" s="1235"/>
      <c r="R196" s="1235"/>
      <c r="S196" s="1235"/>
      <c r="T196" s="1236"/>
      <c r="U196" s="663"/>
      <c r="V196" s="664"/>
      <c r="W196" s="664"/>
      <c r="X196" s="664"/>
      <c r="Y196" s="664"/>
    </row>
    <row r="197" spans="1:25" s="627" customFormat="1" ht="12.95" customHeight="1">
      <c r="A197" s="625"/>
      <c r="B197" s="1205" t="s">
        <v>211</v>
      </c>
      <c r="C197" s="1206"/>
      <c r="D197" s="1205" t="s">
        <v>170</v>
      </c>
      <c r="E197" s="1317"/>
      <c r="F197" s="1317"/>
      <c r="G197" s="1317"/>
      <c r="H197" s="1317"/>
      <c r="I197" s="1319" t="s">
        <v>227</v>
      </c>
      <c r="J197" s="1319" t="s">
        <v>1</v>
      </c>
      <c r="K197" s="1213" t="s">
        <v>977</v>
      </c>
      <c r="L197" s="1214"/>
      <c r="M197" s="1214"/>
      <c r="N197" s="1214"/>
      <c r="O197" s="1214"/>
      <c r="P197" s="1214"/>
      <c r="Q197" s="1214"/>
      <c r="R197" s="1214"/>
      <c r="S197" s="1215"/>
      <c r="T197" s="1216" t="s">
        <v>978</v>
      </c>
      <c r="U197" s="626"/>
    </row>
    <row r="198" spans="1:25" s="628" customFormat="1" ht="12.95" customHeight="1" thickBot="1">
      <c r="B198" s="1207"/>
      <c r="C198" s="1208"/>
      <c r="D198" s="1207"/>
      <c r="E198" s="1318"/>
      <c r="F198" s="1318"/>
      <c r="G198" s="1318"/>
      <c r="H198" s="1318"/>
      <c r="I198" s="1320"/>
      <c r="J198" s="1320"/>
      <c r="K198" s="629" t="s">
        <v>212</v>
      </c>
      <c r="L198" s="629" t="s">
        <v>213</v>
      </c>
      <c r="M198" s="629" t="s">
        <v>175</v>
      </c>
      <c r="N198" s="629" t="s">
        <v>176</v>
      </c>
      <c r="O198" s="629" t="s">
        <v>214</v>
      </c>
      <c r="P198" s="629" t="s">
        <v>177</v>
      </c>
      <c r="Q198" s="629" t="s">
        <v>178</v>
      </c>
      <c r="R198" s="629" t="s">
        <v>201</v>
      </c>
      <c r="S198" s="629" t="s">
        <v>215</v>
      </c>
      <c r="T198" s="1217"/>
      <c r="U198" s="630"/>
    </row>
    <row r="199" spans="1:25" s="628" customFormat="1" ht="14.45" customHeight="1" thickBot="1">
      <c r="B199" s="1247" t="s">
        <v>200</v>
      </c>
      <c r="C199" s="1248"/>
      <c r="D199" s="1321" t="s">
        <v>951</v>
      </c>
      <c r="E199" s="1324"/>
      <c r="F199" s="1324"/>
      <c r="G199" s="1324"/>
      <c r="H199" s="1325"/>
      <c r="I199" s="1303"/>
      <c r="J199" s="1306" t="s">
        <v>174</v>
      </c>
      <c r="K199" s="631"/>
      <c r="L199" s="633"/>
      <c r="M199" s="632"/>
      <c r="N199" s="632"/>
      <c r="O199" s="632"/>
      <c r="P199" s="632"/>
      <c r="Q199" s="632"/>
      <c r="R199" s="632"/>
      <c r="S199" s="632"/>
      <c r="T199" s="634"/>
      <c r="U199" s="635"/>
    </row>
    <row r="200" spans="1:25" s="628" customFormat="1" ht="14.45" customHeight="1">
      <c r="B200" s="1249"/>
      <c r="C200" s="1250"/>
      <c r="D200" s="1256"/>
      <c r="E200" s="1257"/>
      <c r="F200" s="1257"/>
      <c r="G200" s="1257"/>
      <c r="H200" s="1258"/>
      <c r="I200" s="1304"/>
      <c r="J200" s="1307"/>
      <c r="K200" s="636">
        <v>11.2</v>
      </c>
      <c r="L200" s="637">
        <v>27.9</v>
      </c>
      <c r="M200" s="636">
        <v>0.8</v>
      </c>
      <c r="N200" s="636">
        <v>6.5</v>
      </c>
      <c r="O200" s="636">
        <v>24</v>
      </c>
      <c r="P200" s="636">
        <v>22.1</v>
      </c>
      <c r="Q200" s="636">
        <v>5.7</v>
      </c>
      <c r="R200" s="636">
        <v>0</v>
      </c>
      <c r="S200" s="636">
        <v>0.2</v>
      </c>
      <c r="T200" s="636">
        <v>1.4</v>
      </c>
      <c r="U200" s="635"/>
    </row>
    <row r="201" spans="1:25" s="628" customFormat="1" ht="14.45" customHeight="1">
      <c r="B201" s="1251"/>
      <c r="C201" s="1252"/>
      <c r="D201" s="1082"/>
      <c r="E201" s="1083"/>
      <c r="F201" s="1083"/>
      <c r="G201" s="1083"/>
      <c r="H201" s="1084"/>
      <c r="I201" s="1305"/>
      <c r="J201" s="1308"/>
      <c r="K201" s="638">
        <v>11.5</v>
      </c>
      <c r="L201" s="639">
        <v>29.9</v>
      </c>
      <c r="M201" s="638">
        <v>0.7</v>
      </c>
      <c r="N201" s="638">
        <v>5.7</v>
      </c>
      <c r="O201" s="638">
        <v>23.5</v>
      </c>
      <c r="P201" s="638">
        <v>21.9</v>
      </c>
      <c r="Q201" s="638">
        <v>5.6</v>
      </c>
      <c r="R201" s="638">
        <v>0</v>
      </c>
      <c r="S201" s="638">
        <v>0.2</v>
      </c>
      <c r="T201" s="638">
        <v>1</v>
      </c>
      <c r="U201" s="635"/>
    </row>
    <row r="202" spans="1:25" s="238" customFormat="1" ht="14.45" customHeight="1">
      <c r="A202" s="179"/>
      <c r="B202" s="331"/>
      <c r="C202" s="1226" t="s">
        <v>216</v>
      </c>
      <c r="D202" s="1259"/>
      <c r="E202" s="1259"/>
      <c r="F202" s="1259"/>
      <c r="G202" s="1259"/>
      <c r="H202" s="1259"/>
      <c r="I202" s="1259"/>
      <c r="J202" s="332"/>
      <c r="K202" s="239">
        <f>K199-K201</f>
        <v>-11.5</v>
      </c>
      <c r="L202" s="239">
        <f t="shared" ref="L202:T202" si="18">L199-L201</f>
        <v>-29.9</v>
      </c>
      <c r="M202" s="239">
        <f t="shared" si="18"/>
        <v>-0.7</v>
      </c>
      <c r="N202" s="239">
        <f t="shared" si="18"/>
        <v>-5.7</v>
      </c>
      <c r="O202" s="239">
        <f t="shared" si="18"/>
        <v>-23.5</v>
      </c>
      <c r="P202" s="239">
        <f t="shared" si="18"/>
        <v>-21.9</v>
      </c>
      <c r="Q202" s="239">
        <f t="shared" si="18"/>
        <v>-5.6</v>
      </c>
      <c r="R202" s="239">
        <f t="shared" si="18"/>
        <v>0</v>
      </c>
      <c r="S202" s="239">
        <f t="shared" si="18"/>
        <v>-0.2</v>
      </c>
      <c r="T202" s="239">
        <f t="shared" si="18"/>
        <v>-1</v>
      </c>
      <c r="U202" s="237"/>
    </row>
    <row r="203" spans="1:25" s="238" customFormat="1" ht="37.5" customHeight="1">
      <c r="A203" s="179"/>
      <c r="B203" s="331"/>
      <c r="C203" s="1227"/>
      <c r="D203" s="1227"/>
      <c r="E203" s="1227"/>
      <c r="F203" s="1227"/>
      <c r="G203" s="1227"/>
      <c r="H203" s="1227"/>
      <c r="I203" s="1227"/>
      <c r="J203" s="240" t="s">
        <v>1089</v>
      </c>
      <c r="K203" s="241"/>
      <c r="L203" s="241"/>
      <c r="M203" s="241"/>
      <c r="N203" s="241"/>
      <c r="O203" s="241"/>
      <c r="P203" s="241"/>
      <c r="Q203" s="241"/>
      <c r="R203" s="241"/>
      <c r="S203" s="241"/>
      <c r="T203" s="241"/>
      <c r="U203" s="237"/>
    </row>
    <row r="204" spans="1:25" s="659" customFormat="1" ht="5.45" customHeight="1">
      <c r="B204" s="660"/>
      <c r="C204" s="661"/>
      <c r="D204" s="662"/>
      <c r="E204" s="662"/>
      <c r="F204" s="662"/>
      <c r="G204" s="662"/>
      <c r="H204" s="662"/>
      <c r="I204" s="662"/>
      <c r="J204" s="662"/>
      <c r="K204" s="1228"/>
      <c r="L204" s="1229"/>
      <c r="M204" s="1229"/>
      <c r="N204" s="1229"/>
      <c r="O204" s="1229"/>
      <c r="P204" s="1229"/>
      <c r="Q204" s="1229"/>
      <c r="R204" s="1229"/>
      <c r="S204" s="1229"/>
      <c r="T204" s="1230"/>
      <c r="U204" s="663"/>
      <c r="V204" s="664"/>
      <c r="W204" s="664"/>
      <c r="X204" s="664"/>
      <c r="Y204" s="664"/>
    </row>
    <row r="205" spans="1:25" s="659" customFormat="1" ht="163.5" customHeight="1">
      <c r="B205" s="665"/>
      <c r="C205" s="666"/>
      <c r="D205" s="667"/>
      <c r="E205" s="667"/>
      <c r="F205" s="667"/>
      <c r="G205" s="667"/>
      <c r="H205" s="667"/>
      <c r="I205" s="667"/>
      <c r="J205" s="667"/>
      <c r="K205" s="1231"/>
      <c r="L205" s="1232"/>
      <c r="M205" s="1232"/>
      <c r="N205" s="1232"/>
      <c r="O205" s="1232"/>
      <c r="P205" s="1232"/>
      <c r="Q205" s="1232"/>
      <c r="R205" s="1232"/>
      <c r="S205" s="1232"/>
      <c r="T205" s="1233"/>
      <c r="U205" s="663"/>
      <c r="V205" s="664"/>
      <c r="W205" s="664"/>
      <c r="X205" s="664"/>
      <c r="Y205" s="664"/>
    </row>
    <row r="206" spans="1:25" s="659" customFormat="1" ht="5.45" customHeight="1">
      <c r="B206" s="668"/>
      <c r="C206" s="669"/>
      <c r="D206" s="670"/>
      <c r="E206" s="670"/>
      <c r="F206" s="670"/>
      <c r="G206" s="670"/>
      <c r="H206" s="670"/>
      <c r="I206" s="670"/>
      <c r="J206" s="670"/>
      <c r="K206" s="1234"/>
      <c r="L206" s="1235"/>
      <c r="M206" s="1235"/>
      <c r="N206" s="1235"/>
      <c r="O206" s="1235"/>
      <c r="P206" s="1235"/>
      <c r="Q206" s="1235"/>
      <c r="R206" s="1235"/>
      <c r="S206" s="1235"/>
      <c r="T206" s="1236"/>
      <c r="U206" s="663"/>
      <c r="V206" s="664"/>
      <c r="W206" s="664"/>
      <c r="X206" s="664"/>
      <c r="Y206" s="664"/>
    </row>
    <row r="207" spans="1:25" s="627" customFormat="1" ht="12.95" customHeight="1">
      <c r="A207" s="625"/>
      <c r="B207" s="1205" t="s">
        <v>211</v>
      </c>
      <c r="C207" s="1206"/>
      <c r="D207" s="1205" t="s">
        <v>170</v>
      </c>
      <c r="E207" s="1317"/>
      <c r="F207" s="1317"/>
      <c r="G207" s="1317"/>
      <c r="H207" s="1317"/>
      <c r="I207" s="1319" t="s">
        <v>227</v>
      </c>
      <c r="J207" s="1319" t="s">
        <v>1</v>
      </c>
      <c r="K207" s="1213" t="s">
        <v>977</v>
      </c>
      <c r="L207" s="1214"/>
      <c r="M207" s="1214"/>
      <c r="N207" s="1214"/>
      <c r="O207" s="1214"/>
      <c r="P207" s="1214"/>
      <c r="Q207" s="1214"/>
      <c r="R207" s="1214"/>
      <c r="S207" s="1215"/>
      <c r="T207" s="1216" t="s">
        <v>978</v>
      </c>
      <c r="U207" s="626"/>
    </row>
    <row r="208" spans="1:25" s="628" customFormat="1" ht="12.95" customHeight="1" thickBot="1">
      <c r="B208" s="1207"/>
      <c r="C208" s="1208"/>
      <c r="D208" s="1207"/>
      <c r="E208" s="1318"/>
      <c r="F208" s="1318"/>
      <c r="G208" s="1318"/>
      <c r="H208" s="1318"/>
      <c r="I208" s="1320"/>
      <c r="J208" s="1320"/>
      <c r="K208" s="629" t="s">
        <v>212</v>
      </c>
      <c r="L208" s="629" t="s">
        <v>213</v>
      </c>
      <c r="M208" s="629" t="s">
        <v>175</v>
      </c>
      <c r="N208" s="629" t="s">
        <v>176</v>
      </c>
      <c r="O208" s="629" t="s">
        <v>214</v>
      </c>
      <c r="P208" s="629" t="s">
        <v>177</v>
      </c>
      <c r="Q208" s="629" t="s">
        <v>178</v>
      </c>
      <c r="R208" s="629" t="s">
        <v>201</v>
      </c>
      <c r="S208" s="629" t="s">
        <v>215</v>
      </c>
      <c r="T208" s="1217"/>
      <c r="U208" s="630"/>
    </row>
    <row r="209" spans="1:25" s="628" customFormat="1" ht="14.45" customHeight="1" thickBot="1">
      <c r="B209" s="1247" t="s">
        <v>1061</v>
      </c>
      <c r="C209" s="1248"/>
      <c r="D209" s="1321" t="s">
        <v>954</v>
      </c>
      <c r="E209" s="1324"/>
      <c r="F209" s="1324"/>
      <c r="G209" s="1324"/>
      <c r="H209" s="1325"/>
      <c r="I209" s="1303" t="s">
        <v>174</v>
      </c>
      <c r="J209" s="1306"/>
      <c r="K209" s="655"/>
      <c r="L209" s="632"/>
      <c r="M209" s="632"/>
      <c r="N209" s="632"/>
      <c r="O209" s="632"/>
      <c r="P209" s="632"/>
      <c r="Q209" s="632"/>
      <c r="R209" s="632"/>
      <c r="S209" s="632"/>
      <c r="T209" s="634"/>
      <c r="U209" s="635"/>
    </row>
    <row r="210" spans="1:25" s="628" customFormat="1" ht="14.45" customHeight="1">
      <c r="B210" s="1249"/>
      <c r="C210" s="1250"/>
      <c r="D210" s="1256"/>
      <c r="E210" s="1257"/>
      <c r="F210" s="1257"/>
      <c r="G210" s="1257"/>
      <c r="H210" s="1258"/>
      <c r="I210" s="1304"/>
      <c r="J210" s="1307"/>
      <c r="K210" s="637">
        <v>71.5</v>
      </c>
      <c r="L210" s="636">
        <v>15</v>
      </c>
      <c r="M210" s="636">
        <v>4</v>
      </c>
      <c r="N210" s="636">
        <v>8.1999999999999993</v>
      </c>
      <c r="O210" s="636"/>
      <c r="P210" s="636"/>
      <c r="Q210" s="636"/>
      <c r="R210" s="636"/>
      <c r="S210" s="636">
        <v>0</v>
      </c>
      <c r="T210" s="636">
        <v>1.2</v>
      </c>
      <c r="U210" s="635"/>
    </row>
    <row r="211" spans="1:25" s="628" customFormat="1" ht="14.45" customHeight="1">
      <c r="B211" s="1251"/>
      <c r="C211" s="1252"/>
      <c r="D211" s="1082"/>
      <c r="E211" s="1083"/>
      <c r="F211" s="1083"/>
      <c r="G211" s="1083"/>
      <c r="H211" s="1084"/>
      <c r="I211" s="1305"/>
      <c r="J211" s="1308"/>
      <c r="K211" s="639">
        <v>72.2</v>
      </c>
      <c r="L211" s="638">
        <v>15</v>
      </c>
      <c r="M211" s="638">
        <v>3.8</v>
      </c>
      <c r="N211" s="638">
        <v>8.1</v>
      </c>
      <c r="O211" s="638"/>
      <c r="P211" s="638"/>
      <c r="Q211" s="638"/>
      <c r="R211" s="638"/>
      <c r="S211" s="638">
        <v>0</v>
      </c>
      <c r="T211" s="638">
        <v>0.9</v>
      </c>
      <c r="U211" s="635"/>
    </row>
    <row r="212" spans="1:25" s="238" customFormat="1" ht="14.45" customHeight="1">
      <c r="A212" s="179"/>
      <c r="B212" s="331"/>
      <c r="C212" s="1226" t="s">
        <v>216</v>
      </c>
      <c r="D212" s="1259"/>
      <c r="E212" s="1259"/>
      <c r="F212" s="1259"/>
      <c r="G212" s="1259"/>
      <c r="H212" s="1259"/>
      <c r="I212" s="1259"/>
      <c r="J212" s="332"/>
      <c r="K212" s="239">
        <f>K209-K211</f>
        <v>-72.2</v>
      </c>
      <c r="L212" s="239">
        <f t="shared" ref="L212:T212" si="19">L209-L211</f>
        <v>-15</v>
      </c>
      <c r="M212" s="239">
        <f t="shared" si="19"/>
        <v>-3.8</v>
      </c>
      <c r="N212" s="239">
        <f t="shared" si="19"/>
        <v>-8.1</v>
      </c>
      <c r="O212" s="239">
        <f t="shared" si="19"/>
        <v>0</v>
      </c>
      <c r="P212" s="239">
        <f t="shared" si="19"/>
        <v>0</v>
      </c>
      <c r="Q212" s="239">
        <f t="shared" si="19"/>
        <v>0</v>
      </c>
      <c r="R212" s="239">
        <f t="shared" si="19"/>
        <v>0</v>
      </c>
      <c r="S212" s="239">
        <f t="shared" si="19"/>
        <v>0</v>
      </c>
      <c r="T212" s="239">
        <f t="shared" si="19"/>
        <v>-0.9</v>
      </c>
      <c r="U212" s="237"/>
    </row>
    <row r="213" spans="1:25" s="238" customFormat="1" ht="37.5" customHeight="1">
      <c r="A213" s="179"/>
      <c r="B213" s="331"/>
      <c r="C213" s="1227"/>
      <c r="D213" s="1227"/>
      <c r="E213" s="1227"/>
      <c r="F213" s="1227"/>
      <c r="G213" s="1227"/>
      <c r="H213" s="1227"/>
      <c r="I213" s="1227"/>
      <c r="J213" s="240" t="s">
        <v>1089</v>
      </c>
      <c r="K213" s="241"/>
      <c r="L213" s="241"/>
      <c r="M213" s="241"/>
      <c r="N213" s="241"/>
      <c r="O213" s="241"/>
      <c r="P213" s="241"/>
      <c r="Q213" s="241"/>
      <c r="R213" s="241"/>
      <c r="S213" s="241"/>
      <c r="T213" s="241"/>
      <c r="U213" s="237"/>
    </row>
    <row r="214" spans="1:25" s="659" customFormat="1" ht="5.45" customHeight="1">
      <c r="B214" s="660"/>
      <c r="C214" s="661"/>
      <c r="D214" s="662"/>
      <c r="E214" s="662"/>
      <c r="F214" s="662"/>
      <c r="G214" s="662"/>
      <c r="H214" s="662"/>
      <c r="I214" s="662"/>
      <c r="J214" s="662"/>
      <c r="K214" s="1228"/>
      <c r="L214" s="1229"/>
      <c r="M214" s="1229"/>
      <c r="N214" s="1229"/>
      <c r="O214" s="1229"/>
      <c r="P214" s="1229"/>
      <c r="Q214" s="1229"/>
      <c r="R214" s="1229"/>
      <c r="S214" s="1229"/>
      <c r="T214" s="1230"/>
      <c r="U214" s="663"/>
      <c r="V214" s="664"/>
      <c r="W214" s="664"/>
      <c r="X214" s="664"/>
      <c r="Y214" s="664"/>
    </row>
    <row r="215" spans="1:25" s="659" customFormat="1" ht="80.25" customHeight="1">
      <c r="B215" s="665"/>
      <c r="C215" s="666"/>
      <c r="D215" s="667"/>
      <c r="E215" s="667"/>
      <c r="F215" s="667"/>
      <c r="G215" s="667"/>
      <c r="H215" s="667"/>
      <c r="I215" s="667"/>
      <c r="J215" s="667"/>
      <c r="K215" s="1231"/>
      <c r="L215" s="1232"/>
      <c r="M215" s="1232"/>
      <c r="N215" s="1232"/>
      <c r="O215" s="1232"/>
      <c r="P215" s="1232"/>
      <c r="Q215" s="1232"/>
      <c r="R215" s="1232"/>
      <c r="S215" s="1232"/>
      <c r="T215" s="1233"/>
      <c r="U215" s="663"/>
      <c r="V215" s="664"/>
      <c r="W215" s="664"/>
      <c r="X215" s="664"/>
      <c r="Y215" s="664"/>
    </row>
    <row r="216" spans="1:25" s="659" customFormat="1" ht="5.45" customHeight="1">
      <c r="B216" s="668"/>
      <c r="C216" s="669"/>
      <c r="D216" s="670"/>
      <c r="E216" s="670"/>
      <c r="F216" s="670"/>
      <c r="G216" s="670"/>
      <c r="H216" s="670"/>
      <c r="I216" s="670"/>
      <c r="J216" s="670"/>
      <c r="K216" s="1234"/>
      <c r="L216" s="1235"/>
      <c r="M216" s="1235"/>
      <c r="N216" s="1235"/>
      <c r="O216" s="1235"/>
      <c r="P216" s="1235"/>
      <c r="Q216" s="1235"/>
      <c r="R216" s="1235"/>
      <c r="S216" s="1235"/>
      <c r="T216" s="1236"/>
      <c r="U216" s="663"/>
      <c r="V216" s="664"/>
      <c r="W216" s="664"/>
      <c r="X216" s="664"/>
      <c r="Y216" s="664"/>
    </row>
    <row r="217" spans="1:25" s="627" customFormat="1" ht="12.95" customHeight="1">
      <c r="A217" s="625"/>
      <c r="B217" s="1205" t="s">
        <v>211</v>
      </c>
      <c r="C217" s="1206"/>
      <c r="D217" s="1205" t="s">
        <v>170</v>
      </c>
      <c r="E217" s="1317"/>
      <c r="F217" s="1317"/>
      <c r="G217" s="1317"/>
      <c r="H217" s="1317"/>
      <c r="I217" s="1319" t="s">
        <v>227</v>
      </c>
      <c r="J217" s="1319" t="s">
        <v>1</v>
      </c>
      <c r="K217" s="1213" t="s">
        <v>977</v>
      </c>
      <c r="L217" s="1214"/>
      <c r="M217" s="1214"/>
      <c r="N217" s="1214"/>
      <c r="O217" s="1214"/>
      <c r="P217" s="1214"/>
      <c r="Q217" s="1214"/>
      <c r="R217" s="1214"/>
      <c r="S217" s="1215"/>
      <c r="T217" s="1216" t="s">
        <v>978</v>
      </c>
      <c r="U217" s="626"/>
    </row>
    <row r="218" spans="1:25" s="628" customFormat="1" ht="12.95" customHeight="1" thickBot="1">
      <c r="B218" s="1207"/>
      <c r="C218" s="1208"/>
      <c r="D218" s="1207"/>
      <c r="E218" s="1318"/>
      <c r="F218" s="1318"/>
      <c r="G218" s="1318"/>
      <c r="H218" s="1318"/>
      <c r="I218" s="1320"/>
      <c r="J218" s="1320"/>
      <c r="K218" s="629" t="s">
        <v>212</v>
      </c>
      <c r="L218" s="629" t="s">
        <v>213</v>
      </c>
      <c r="M218" s="629" t="s">
        <v>175</v>
      </c>
      <c r="N218" s="629" t="s">
        <v>176</v>
      </c>
      <c r="O218" s="629" t="s">
        <v>214</v>
      </c>
      <c r="P218" s="629" t="s">
        <v>177</v>
      </c>
      <c r="Q218" s="629" t="s">
        <v>178</v>
      </c>
      <c r="R218" s="629" t="s">
        <v>201</v>
      </c>
      <c r="S218" s="629" t="s">
        <v>215</v>
      </c>
      <c r="T218" s="1217"/>
      <c r="U218" s="630"/>
    </row>
    <row r="219" spans="1:25" s="628" customFormat="1" ht="14.45" customHeight="1" thickBot="1">
      <c r="B219" s="1247" t="s">
        <v>957</v>
      </c>
      <c r="C219" s="1248"/>
      <c r="D219" s="1321" t="s">
        <v>1095</v>
      </c>
      <c r="E219" s="1324"/>
      <c r="F219" s="1324"/>
      <c r="G219" s="1324"/>
      <c r="H219" s="1325"/>
      <c r="I219" s="1303"/>
      <c r="J219" s="1306" t="s">
        <v>174</v>
      </c>
      <c r="K219" s="631"/>
      <c r="L219" s="633"/>
      <c r="M219" s="632"/>
      <c r="N219" s="632"/>
      <c r="O219" s="632"/>
      <c r="P219" s="632"/>
      <c r="Q219" s="632"/>
      <c r="R219" s="632"/>
      <c r="S219" s="632"/>
      <c r="T219" s="634"/>
      <c r="U219" s="635"/>
    </row>
    <row r="220" spans="1:25" s="628" customFormat="1" ht="14.45" customHeight="1">
      <c r="B220" s="1249"/>
      <c r="C220" s="1250"/>
      <c r="D220" s="1256"/>
      <c r="E220" s="1257"/>
      <c r="F220" s="1257"/>
      <c r="G220" s="1257"/>
      <c r="H220" s="1258"/>
      <c r="I220" s="1304"/>
      <c r="J220" s="1307"/>
      <c r="K220" s="636">
        <v>8.6</v>
      </c>
      <c r="L220" s="637">
        <v>73</v>
      </c>
      <c r="M220" s="636">
        <v>11.8</v>
      </c>
      <c r="N220" s="636">
        <v>5.2</v>
      </c>
      <c r="O220" s="636"/>
      <c r="P220" s="636"/>
      <c r="Q220" s="636"/>
      <c r="R220" s="636"/>
      <c r="S220" s="636">
        <v>0</v>
      </c>
      <c r="T220" s="636">
        <v>1.5</v>
      </c>
      <c r="U220" s="635"/>
    </row>
    <row r="221" spans="1:25" s="628" customFormat="1" ht="14.45" customHeight="1">
      <c r="B221" s="1251"/>
      <c r="C221" s="1252"/>
      <c r="D221" s="1082"/>
      <c r="E221" s="1083"/>
      <c r="F221" s="1083"/>
      <c r="G221" s="1083"/>
      <c r="H221" s="1084"/>
      <c r="I221" s="1305"/>
      <c r="J221" s="1308"/>
      <c r="K221" s="638">
        <v>8</v>
      </c>
      <c r="L221" s="639">
        <v>76.400000000000006</v>
      </c>
      <c r="M221" s="638">
        <v>10.1</v>
      </c>
      <c r="N221" s="638">
        <v>4.5</v>
      </c>
      <c r="O221" s="638"/>
      <c r="P221" s="638"/>
      <c r="Q221" s="638"/>
      <c r="R221" s="638"/>
      <c r="S221" s="638">
        <v>0</v>
      </c>
      <c r="T221" s="638">
        <v>1.1000000000000001</v>
      </c>
      <c r="U221" s="635"/>
    </row>
    <row r="222" spans="1:25" s="238" customFormat="1" ht="14.45" customHeight="1">
      <c r="A222" s="179"/>
      <c r="B222" s="331"/>
      <c r="C222" s="1226" t="s">
        <v>216</v>
      </c>
      <c r="D222" s="1259"/>
      <c r="E222" s="1259"/>
      <c r="F222" s="1259"/>
      <c r="G222" s="1259"/>
      <c r="H222" s="1259"/>
      <c r="I222" s="1259"/>
      <c r="J222" s="332"/>
      <c r="K222" s="239">
        <f>K219-K221</f>
        <v>-8</v>
      </c>
      <c r="L222" s="239">
        <f t="shared" ref="L222:T222" si="20">L219-L221</f>
        <v>-76.400000000000006</v>
      </c>
      <c r="M222" s="239">
        <f t="shared" si="20"/>
        <v>-10.1</v>
      </c>
      <c r="N222" s="239">
        <f t="shared" si="20"/>
        <v>-4.5</v>
      </c>
      <c r="O222" s="239">
        <f t="shared" si="20"/>
        <v>0</v>
      </c>
      <c r="P222" s="239">
        <f t="shared" si="20"/>
        <v>0</v>
      </c>
      <c r="Q222" s="239">
        <f t="shared" si="20"/>
        <v>0</v>
      </c>
      <c r="R222" s="239">
        <f t="shared" si="20"/>
        <v>0</v>
      </c>
      <c r="S222" s="239">
        <f t="shared" si="20"/>
        <v>0</v>
      </c>
      <c r="T222" s="239">
        <f t="shared" si="20"/>
        <v>-1.1000000000000001</v>
      </c>
      <c r="U222" s="237"/>
    </row>
    <row r="223" spans="1:25" s="238" customFormat="1" ht="37.5" customHeight="1">
      <c r="A223" s="179"/>
      <c r="B223" s="331"/>
      <c r="C223" s="1227"/>
      <c r="D223" s="1227"/>
      <c r="E223" s="1227"/>
      <c r="F223" s="1227"/>
      <c r="G223" s="1227"/>
      <c r="H223" s="1227"/>
      <c r="I223" s="1227"/>
      <c r="J223" s="240" t="s">
        <v>1089</v>
      </c>
      <c r="K223" s="241"/>
      <c r="L223" s="241"/>
      <c r="M223" s="241"/>
      <c r="N223" s="241"/>
      <c r="O223" s="241"/>
      <c r="P223" s="241"/>
      <c r="Q223" s="241"/>
      <c r="R223" s="241"/>
      <c r="S223" s="241"/>
      <c r="T223" s="241"/>
      <c r="U223" s="237"/>
    </row>
    <row r="224" spans="1:25" s="659" customFormat="1" ht="5.45" customHeight="1">
      <c r="B224" s="660"/>
      <c r="C224" s="661"/>
      <c r="D224" s="662"/>
      <c r="E224" s="662"/>
      <c r="F224" s="662"/>
      <c r="G224" s="662"/>
      <c r="H224" s="662"/>
      <c r="I224" s="662"/>
      <c r="J224" s="662"/>
      <c r="K224" s="1228"/>
      <c r="L224" s="1229"/>
      <c r="M224" s="1229"/>
      <c r="N224" s="1229"/>
      <c r="O224" s="1229"/>
      <c r="P224" s="1229"/>
      <c r="Q224" s="1229"/>
      <c r="R224" s="1229"/>
      <c r="S224" s="1229"/>
      <c r="T224" s="1230"/>
      <c r="U224" s="663"/>
      <c r="V224" s="664"/>
      <c r="W224" s="664"/>
      <c r="X224" s="664"/>
      <c r="Y224" s="664"/>
    </row>
    <row r="225" spans="1:25" s="659" customFormat="1" ht="80.25" customHeight="1">
      <c r="B225" s="665"/>
      <c r="C225" s="666"/>
      <c r="D225" s="667"/>
      <c r="E225" s="667"/>
      <c r="F225" s="667"/>
      <c r="G225" s="667"/>
      <c r="H225" s="667"/>
      <c r="I225" s="667"/>
      <c r="J225" s="667"/>
      <c r="K225" s="1231"/>
      <c r="L225" s="1232"/>
      <c r="M225" s="1232"/>
      <c r="N225" s="1232"/>
      <c r="O225" s="1232"/>
      <c r="P225" s="1232"/>
      <c r="Q225" s="1232"/>
      <c r="R225" s="1232"/>
      <c r="S225" s="1232"/>
      <c r="T225" s="1233"/>
      <c r="U225" s="663"/>
      <c r="V225" s="664"/>
      <c r="W225" s="664"/>
      <c r="X225" s="664"/>
      <c r="Y225" s="664"/>
    </row>
    <row r="226" spans="1:25" s="659" customFormat="1" ht="5.45" customHeight="1">
      <c r="B226" s="668"/>
      <c r="C226" s="669"/>
      <c r="D226" s="670"/>
      <c r="E226" s="670"/>
      <c r="F226" s="670"/>
      <c r="G226" s="670"/>
      <c r="H226" s="670"/>
      <c r="I226" s="670"/>
      <c r="J226" s="670"/>
      <c r="K226" s="1234"/>
      <c r="L226" s="1235"/>
      <c r="M226" s="1235"/>
      <c r="N226" s="1235"/>
      <c r="O226" s="1235"/>
      <c r="P226" s="1235"/>
      <c r="Q226" s="1235"/>
      <c r="R226" s="1235"/>
      <c r="S226" s="1235"/>
      <c r="T226" s="1236"/>
      <c r="U226" s="663"/>
      <c r="V226" s="664"/>
      <c r="W226" s="664"/>
      <c r="X226" s="664"/>
      <c r="Y226" s="664"/>
    </row>
    <row r="227" spans="1:25" s="627" customFormat="1" ht="12.95" customHeight="1">
      <c r="A227" s="625"/>
      <c r="B227" s="1205" t="s">
        <v>211</v>
      </c>
      <c r="C227" s="1206"/>
      <c r="D227" s="1205" t="s">
        <v>170</v>
      </c>
      <c r="E227" s="1317"/>
      <c r="F227" s="1317"/>
      <c r="G227" s="1317"/>
      <c r="H227" s="1317"/>
      <c r="I227" s="1319" t="s">
        <v>227</v>
      </c>
      <c r="J227" s="1319" t="s">
        <v>1</v>
      </c>
      <c r="K227" s="1213" t="s">
        <v>977</v>
      </c>
      <c r="L227" s="1214"/>
      <c r="M227" s="1214"/>
      <c r="N227" s="1214"/>
      <c r="O227" s="1214"/>
      <c r="P227" s="1214"/>
      <c r="Q227" s="1214"/>
      <c r="R227" s="1214"/>
      <c r="S227" s="1215"/>
      <c r="T227" s="1216" t="s">
        <v>978</v>
      </c>
      <c r="U227" s="626"/>
    </row>
    <row r="228" spans="1:25" s="628" customFormat="1" ht="12.95" customHeight="1" thickBot="1">
      <c r="B228" s="1207"/>
      <c r="C228" s="1208"/>
      <c r="D228" s="1207"/>
      <c r="E228" s="1318"/>
      <c r="F228" s="1318"/>
      <c r="G228" s="1318"/>
      <c r="H228" s="1318"/>
      <c r="I228" s="1320"/>
      <c r="J228" s="1320"/>
      <c r="K228" s="629" t="s">
        <v>212</v>
      </c>
      <c r="L228" s="629" t="s">
        <v>213</v>
      </c>
      <c r="M228" s="629" t="s">
        <v>175</v>
      </c>
      <c r="N228" s="629" t="s">
        <v>176</v>
      </c>
      <c r="O228" s="629" t="s">
        <v>214</v>
      </c>
      <c r="P228" s="629" t="s">
        <v>177</v>
      </c>
      <c r="Q228" s="629" t="s">
        <v>178</v>
      </c>
      <c r="R228" s="629" t="s">
        <v>201</v>
      </c>
      <c r="S228" s="629" t="s">
        <v>215</v>
      </c>
      <c r="T228" s="1217"/>
      <c r="U228" s="630"/>
    </row>
    <row r="229" spans="1:25" s="628" customFormat="1" ht="14.45" customHeight="1" thickBot="1">
      <c r="B229" s="1247" t="s">
        <v>960</v>
      </c>
      <c r="C229" s="1248"/>
      <c r="D229" s="1321" t="s">
        <v>961</v>
      </c>
      <c r="E229" s="1324"/>
      <c r="F229" s="1324"/>
      <c r="G229" s="1324"/>
      <c r="H229" s="1325"/>
      <c r="I229" s="1303"/>
      <c r="J229" s="1306" t="s">
        <v>174</v>
      </c>
      <c r="K229" s="655"/>
      <c r="L229" s="633"/>
      <c r="M229" s="632"/>
      <c r="N229" s="632"/>
      <c r="O229" s="632"/>
      <c r="P229" s="632"/>
      <c r="Q229" s="632"/>
      <c r="R229" s="632"/>
      <c r="S229" s="632"/>
      <c r="T229" s="634"/>
      <c r="U229" s="635"/>
    </row>
    <row r="230" spans="1:25" s="628" customFormat="1" ht="14.45" customHeight="1">
      <c r="B230" s="1249"/>
      <c r="C230" s="1250"/>
      <c r="D230" s="1256"/>
      <c r="E230" s="1257"/>
      <c r="F230" s="1257"/>
      <c r="G230" s="1257"/>
      <c r="H230" s="1258"/>
      <c r="I230" s="1304"/>
      <c r="J230" s="1307"/>
      <c r="K230" s="637">
        <v>31</v>
      </c>
      <c r="L230" s="637">
        <v>22.1</v>
      </c>
      <c r="M230" s="636">
        <v>1.5</v>
      </c>
      <c r="N230" s="636"/>
      <c r="O230" s="636"/>
      <c r="P230" s="636"/>
      <c r="Q230" s="636"/>
      <c r="R230" s="636"/>
      <c r="S230" s="636">
        <v>12.6</v>
      </c>
      <c r="T230" s="636">
        <v>32.700000000000003</v>
      </c>
      <c r="U230" s="635"/>
    </row>
    <row r="231" spans="1:25" s="628" customFormat="1" ht="14.45" customHeight="1">
      <c r="B231" s="1251"/>
      <c r="C231" s="1252"/>
      <c r="D231" s="1082"/>
      <c r="E231" s="1083"/>
      <c r="F231" s="1083"/>
      <c r="G231" s="1083"/>
      <c r="H231" s="1084"/>
      <c r="I231" s="1305"/>
      <c r="J231" s="1308"/>
      <c r="K231" s="639">
        <v>33</v>
      </c>
      <c r="L231" s="639">
        <v>24.3</v>
      </c>
      <c r="M231" s="638">
        <v>1.5</v>
      </c>
      <c r="N231" s="638"/>
      <c r="O231" s="638"/>
      <c r="P231" s="638"/>
      <c r="Q231" s="638"/>
      <c r="R231" s="638"/>
      <c r="S231" s="638">
        <v>13.4</v>
      </c>
      <c r="T231" s="638">
        <v>27.8</v>
      </c>
      <c r="U231" s="635"/>
    </row>
    <row r="232" spans="1:25" s="238" customFormat="1" ht="14.45" customHeight="1">
      <c r="A232" s="179"/>
      <c r="B232" s="331"/>
      <c r="C232" s="1226" t="s">
        <v>216</v>
      </c>
      <c r="D232" s="1259"/>
      <c r="E232" s="1259"/>
      <c r="F232" s="1259"/>
      <c r="G232" s="1259"/>
      <c r="H232" s="1259"/>
      <c r="I232" s="1259"/>
      <c r="J232" s="332"/>
      <c r="K232" s="239">
        <f>K229-K231</f>
        <v>-33</v>
      </c>
      <c r="L232" s="239">
        <f t="shared" ref="L232:T232" si="21">L229-L231</f>
        <v>-24.3</v>
      </c>
      <c r="M232" s="239">
        <f t="shared" si="21"/>
        <v>-1.5</v>
      </c>
      <c r="N232" s="239">
        <f t="shared" si="21"/>
        <v>0</v>
      </c>
      <c r="O232" s="239">
        <f t="shared" si="21"/>
        <v>0</v>
      </c>
      <c r="P232" s="239">
        <f t="shared" si="21"/>
        <v>0</v>
      </c>
      <c r="Q232" s="239">
        <f t="shared" si="21"/>
        <v>0</v>
      </c>
      <c r="R232" s="239">
        <f t="shared" si="21"/>
        <v>0</v>
      </c>
      <c r="S232" s="239">
        <f t="shared" si="21"/>
        <v>-13.4</v>
      </c>
      <c r="T232" s="239">
        <f t="shared" si="21"/>
        <v>-27.8</v>
      </c>
      <c r="U232" s="237"/>
    </row>
    <row r="233" spans="1:25" s="238" customFormat="1" ht="37.5" customHeight="1">
      <c r="A233" s="179"/>
      <c r="B233" s="331"/>
      <c r="C233" s="1227"/>
      <c r="D233" s="1227"/>
      <c r="E233" s="1227"/>
      <c r="F233" s="1227"/>
      <c r="G233" s="1227"/>
      <c r="H233" s="1227"/>
      <c r="I233" s="1227"/>
      <c r="J233" s="240" t="s">
        <v>1089</v>
      </c>
      <c r="K233" s="241"/>
      <c r="L233" s="241"/>
      <c r="M233" s="241"/>
      <c r="N233" s="241"/>
      <c r="O233" s="241"/>
      <c r="P233" s="241"/>
      <c r="Q233" s="241"/>
      <c r="R233" s="241"/>
      <c r="S233" s="241"/>
      <c r="T233" s="241"/>
      <c r="U233" s="237"/>
    </row>
    <row r="234" spans="1:25" s="659" customFormat="1" ht="5.45" customHeight="1">
      <c r="B234" s="660"/>
      <c r="C234" s="661"/>
      <c r="D234" s="662"/>
      <c r="E234" s="662"/>
      <c r="F234" s="662"/>
      <c r="G234" s="662"/>
      <c r="H234" s="662"/>
      <c r="I234" s="662"/>
      <c r="J234" s="662"/>
      <c r="K234" s="1228"/>
      <c r="L234" s="1229"/>
      <c r="M234" s="1229"/>
      <c r="N234" s="1229"/>
      <c r="O234" s="1229"/>
      <c r="P234" s="1229"/>
      <c r="Q234" s="1229"/>
      <c r="R234" s="1229"/>
      <c r="S234" s="1229"/>
      <c r="T234" s="1230"/>
      <c r="U234" s="663"/>
      <c r="V234" s="664"/>
      <c r="W234" s="664"/>
      <c r="X234" s="664"/>
      <c r="Y234" s="664"/>
    </row>
    <row r="235" spans="1:25" s="659" customFormat="1" ht="127.5" customHeight="1">
      <c r="B235" s="665"/>
      <c r="C235" s="666"/>
      <c r="D235" s="667"/>
      <c r="E235" s="667"/>
      <c r="F235" s="667"/>
      <c r="G235" s="667"/>
      <c r="H235" s="667"/>
      <c r="I235" s="667"/>
      <c r="J235" s="667"/>
      <c r="K235" s="1231"/>
      <c r="L235" s="1232"/>
      <c r="M235" s="1232"/>
      <c r="N235" s="1232"/>
      <c r="O235" s="1232"/>
      <c r="P235" s="1232"/>
      <c r="Q235" s="1232"/>
      <c r="R235" s="1232"/>
      <c r="S235" s="1232"/>
      <c r="T235" s="1233"/>
      <c r="U235" s="663"/>
      <c r="V235" s="664"/>
      <c r="W235" s="664"/>
      <c r="X235" s="664"/>
      <c r="Y235" s="664"/>
    </row>
    <row r="236" spans="1:25" s="659" customFormat="1" ht="5.45" customHeight="1">
      <c r="B236" s="668"/>
      <c r="C236" s="669"/>
      <c r="D236" s="670"/>
      <c r="E236" s="670"/>
      <c r="F236" s="670"/>
      <c r="G236" s="670"/>
      <c r="H236" s="670"/>
      <c r="I236" s="670"/>
      <c r="J236" s="670"/>
      <c r="K236" s="1234"/>
      <c r="L236" s="1235"/>
      <c r="M236" s="1235"/>
      <c r="N236" s="1235"/>
      <c r="O236" s="1235"/>
      <c r="P236" s="1235"/>
      <c r="Q236" s="1235"/>
      <c r="R236" s="1235"/>
      <c r="S236" s="1235"/>
      <c r="T236" s="1236"/>
      <c r="U236" s="663"/>
      <c r="V236" s="664"/>
      <c r="W236" s="664"/>
      <c r="X236" s="664"/>
      <c r="Y236" s="664"/>
    </row>
    <row r="237" spans="1:25" s="627" customFormat="1" ht="12.95" customHeight="1">
      <c r="A237" s="625"/>
      <c r="B237" s="1205" t="s">
        <v>211</v>
      </c>
      <c r="C237" s="1206"/>
      <c r="D237" s="1205" t="s">
        <v>170</v>
      </c>
      <c r="E237" s="1317"/>
      <c r="F237" s="1317"/>
      <c r="G237" s="1317"/>
      <c r="H237" s="1317"/>
      <c r="I237" s="1319" t="s">
        <v>227</v>
      </c>
      <c r="J237" s="1319" t="s">
        <v>1</v>
      </c>
      <c r="K237" s="1213" t="s">
        <v>977</v>
      </c>
      <c r="L237" s="1214"/>
      <c r="M237" s="1214"/>
      <c r="N237" s="1214"/>
      <c r="O237" s="1214"/>
      <c r="P237" s="1214"/>
      <c r="Q237" s="1214"/>
      <c r="R237" s="1214"/>
      <c r="S237" s="1215"/>
      <c r="T237" s="1216" t="s">
        <v>978</v>
      </c>
      <c r="U237" s="626"/>
    </row>
    <row r="238" spans="1:25" s="628" customFormat="1" ht="12.95" customHeight="1" thickBot="1">
      <c r="B238" s="1207"/>
      <c r="C238" s="1208"/>
      <c r="D238" s="1207"/>
      <c r="E238" s="1318"/>
      <c r="F238" s="1318"/>
      <c r="G238" s="1318"/>
      <c r="H238" s="1318"/>
      <c r="I238" s="1320"/>
      <c r="J238" s="1320"/>
      <c r="K238" s="629" t="s">
        <v>212</v>
      </c>
      <c r="L238" s="629" t="s">
        <v>213</v>
      </c>
      <c r="M238" s="629" t="s">
        <v>175</v>
      </c>
      <c r="N238" s="629" t="s">
        <v>176</v>
      </c>
      <c r="O238" s="629" t="s">
        <v>214</v>
      </c>
      <c r="P238" s="629" t="s">
        <v>177</v>
      </c>
      <c r="Q238" s="629" t="s">
        <v>178</v>
      </c>
      <c r="R238" s="629" t="s">
        <v>201</v>
      </c>
      <c r="S238" s="629" t="s">
        <v>215</v>
      </c>
      <c r="T238" s="1217"/>
      <c r="U238" s="630"/>
    </row>
    <row r="239" spans="1:25" s="628" customFormat="1" ht="14.45" customHeight="1" thickBot="1">
      <c r="B239" s="1247" t="s">
        <v>1096</v>
      </c>
      <c r="C239" s="1248"/>
      <c r="D239" s="1321" t="s">
        <v>964</v>
      </c>
      <c r="E239" s="1324"/>
      <c r="F239" s="1324"/>
      <c r="G239" s="1324"/>
      <c r="H239" s="1325"/>
      <c r="I239" s="1303" t="s">
        <v>174</v>
      </c>
      <c r="J239" s="1306"/>
      <c r="K239" s="655"/>
      <c r="L239" s="632"/>
      <c r="M239" s="632"/>
      <c r="N239" s="632"/>
      <c r="O239" s="632"/>
      <c r="P239" s="632"/>
      <c r="Q239" s="632"/>
      <c r="R239" s="632"/>
      <c r="S239" s="632"/>
      <c r="T239" s="634"/>
      <c r="U239" s="635"/>
    </row>
    <row r="240" spans="1:25" s="628" customFormat="1" ht="14.45" customHeight="1">
      <c r="B240" s="1249"/>
      <c r="C240" s="1250"/>
      <c r="D240" s="1256"/>
      <c r="E240" s="1257"/>
      <c r="F240" s="1257"/>
      <c r="G240" s="1257"/>
      <c r="H240" s="1258"/>
      <c r="I240" s="1304"/>
      <c r="J240" s="1307"/>
      <c r="K240" s="637">
        <v>65</v>
      </c>
      <c r="L240" s="636">
        <v>14.5</v>
      </c>
      <c r="M240" s="636">
        <v>0</v>
      </c>
      <c r="N240" s="636">
        <v>0</v>
      </c>
      <c r="O240" s="636">
        <v>1.6</v>
      </c>
      <c r="P240" s="636">
        <v>0</v>
      </c>
      <c r="Q240" s="636"/>
      <c r="R240" s="636"/>
      <c r="S240" s="636">
        <v>7.4</v>
      </c>
      <c r="T240" s="636">
        <v>11.5</v>
      </c>
      <c r="U240" s="635"/>
    </row>
    <row r="241" spans="1:25" s="628" customFormat="1" ht="14.45" customHeight="1">
      <c r="B241" s="1251"/>
      <c r="C241" s="1252"/>
      <c r="D241" s="1082"/>
      <c r="E241" s="1083"/>
      <c r="F241" s="1083"/>
      <c r="G241" s="1083"/>
      <c r="H241" s="1084"/>
      <c r="I241" s="1305"/>
      <c r="J241" s="1308"/>
      <c r="K241" s="639">
        <v>63.9</v>
      </c>
      <c r="L241" s="638">
        <v>13.9</v>
      </c>
      <c r="M241" s="638">
        <v>0.1</v>
      </c>
      <c r="N241" s="638">
        <v>0</v>
      </c>
      <c r="O241" s="638">
        <v>1.6</v>
      </c>
      <c r="P241" s="638">
        <v>0</v>
      </c>
      <c r="Q241" s="638"/>
      <c r="R241" s="638"/>
      <c r="S241" s="638">
        <v>10.1</v>
      </c>
      <c r="T241" s="638">
        <v>10.4</v>
      </c>
      <c r="U241" s="635"/>
    </row>
    <row r="242" spans="1:25" s="238" customFormat="1" ht="14.45" customHeight="1">
      <c r="A242" s="179"/>
      <c r="B242" s="331"/>
      <c r="C242" s="1226" t="s">
        <v>216</v>
      </c>
      <c r="D242" s="1259"/>
      <c r="E242" s="1259"/>
      <c r="F242" s="1259"/>
      <c r="G242" s="1259"/>
      <c r="H242" s="1259"/>
      <c r="I242" s="1259"/>
      <c r="J242" s="332"/>
      <c r="K242" s="239">
        <f>K239-K241</f>
        <v>-63.9</v>
      </c>
      <c r="L242" s="239">
        <f t="shared" ref="L242:T242" si="22">L239-L241</f>
        <v>-13.9</v>
      </c>
      <c r="M242" s="239">
        <f t="shared" si="22"/>
        <v>-0.1</v>
      </c>
      <c r="N242" s="239">
        <f t="shared" si="22"/>
        <v>0</v>
      </c>
      <c r="O242" s="239">
        <f t="shared" si="22"/>
        <v>-1.6</v>
      </c>
      <c r="P242" s="239">
        <f t="shared" si="22"/>
        <v>0</v>
      </c>
      <c r="Q242" s="239">
        <f t="shared" si="22"/>
        <v>0</v>
      </c>
      <c r="R242" s="239">
        <f t="shared" si="22"/>
        <v>0</v>
      </c>
      <c r="S242" s="239">
        <f t="shared" si="22"/>
        <v>-10.1</v>
      </c>
      <c r="T242" s="239">
        <f t="shared" si="22"/>
        <v>-10.4</v>
      </c>
      <c r="U242" s="237"/>
    </row>
    <row r="243" spans="1:25" s="238" customFormat="1" ht="37.5" customHeight="1">
      <c r="A243" s="179"/>
      <c r="B243" s="331"/>
      <c r="C243" s="1227"/>
      <c r="D243" s="1227"/>
      <c r="E243" s="1227"/>
      <c r="F243" s="1227"/>
      <c r="G243" s="1227"/>
      <c r="H243" s="1227"/>
      <c r="I243" s="1227"/>
      <c r="J243" s="240" t="s">
        <v>1089</v>
      </c>
      <c r="K243" s="241"/>
      <c r="L243" s="241"/>
      <c r="M243" s="241"/>
      <c r="N243" s="241"/>
      <c r="O243" s="241"/>
      <c r="P243" s="241"/>
      <c r="Q243" s="241"/>
      <c r="R243" s="241"/>
      <c r="S243" s="241"/>
      <c r="T243" s="241"/>
      <c r="U243" s="237"/>
    </row>
    <row r="244" spans="1:25" s="659" customFormat="1" ht="5.45" customHeight="1">
      <c r="B244" s="660"/>
      <c r="C244" s="661"/>
      <c r="D244" s="662"/>
      <c r="E244" s="662"/>
      <c r="F244" s="662"/>
      <c r="G244" s="662"/>
      <c r="H244" s="662"/>
      <c r="I244" s="662"/>
      <c r="J244" s="662"/>
      <c r="K244" s="1228"/>
      <c r="L244" s="1229"/>
      <c r="M244" s="1229"/>
      <c r="N244" s="1229"/>
      <c r="O244" s="1229"/>
      <c r="P244" s="1229"/>
      <c r="Q244" s="1229"/>
      <c r="R244" s="1229"/>
      <c r="S244" s="1229"/>
      <c r="T244" s="1230"/>
      <c r="U244" s="663"/>
      <c r="V244" s="664"/>
      <c r="W244" s="664"/>
      <c r="X244" s="664"/>
      <c r="Y244" s="664"/>
    </row>
    <row r="245" spans="1:25" s="659" customFormat="1" ht="107.25" customHeight="1">
      <c r="B245" s="665"/>
      <c r="C245" s="666"/>
      <c r="D245" s="667"/>
      <c r="E245" s="667"/>
      <c r="F245" s="667"/>
      <c r="G245" s="667"/>
      <c r="H245" s="667"/>
      <c r="I245" s="667"/>
      <c r="J245" s="667"/>
      <c r="K245" s="1231"/>
      <c r="L245" s="1232"/>
      <c r="M245" s="1232"/>
      <c r="N245" s="1232"/>
      <c r="O245" s="1232"/>
      <c r="P245" s="1232"/>
      <c r="Q245" s="1232"/>
      <c r="R245" s="1232"/>
      <c r="S245" s="1232"/>
      <c r="T245" s="1233"/>
      <c r="U245" s="663"/>
      <c r="V245" s="664"/>
      <c r="W245" s="664"/>
      <c r="X245" s="664"/>
      <c r="Y245" s="664"/>
    </row>
    <row r="246" spans="1:25" s="659" customFormat="1" ht="5.45" customHeight="1">
      <c r="B246" s="668"/>
      <c r="C246" s="669"/>
      <c r="D246" s="670"/>
      <c r="E246" s="670"/>
      <c r="F246" s="670"/>
      <c r="G246" s="670"/>
      <c r="H246" s="670"/>
      <c r="I246" s="670"/>
      <c r="J246" s="670"/>
      <c r="K246" s="1234"/>
      <c r="L246" s="1235"/>
      <c r="M246" s="1235"/>
      <c r="N246" s="1235"/>
      <c r="O246" s="1235"/>
      <c r="P246" s="1235"/>
      <c r="Q246" s="1235"/>
      <c r="R246" s="1235"/>
      <c r="S246" s="1235"/>
      <c r="T246" s="1236"/>
      <c r="U246" s="663"/>
      <c r="V246" s="664"/>
      <c r="W246" s="664"/>
      <c r="X246" s="664"/>
      <c r="Y246" s="664"/>
    </row>
    <row r="247" spans="1:25" s="627" customFormat="1" ht="12.95" customHeight="1">
      <c r="A247" s="625"/>
      <c r="B247" s="1205" t="s">
        <v>211</v>
      </c>
      <c r="C247" s="1206"/>
      <c r="D247" s="1205" t="s">
        <v>170</v>
      </c>
      <c r="E247" s="1317"/>
      <c r="F247" s="1317"/>
      <c r="G247" s="1317"/>
      <c r="H247" s="1317"/>
      <c r="I247" s="1319" t="s">
        <v>227</v>
      </c>
      <c r="J247" s="1319" t="s">
        <v>1</v>
      </c>
      <c r="K247" s="1213" t="s">
        <v>977</v>
      </c>
      <c r="L247" s="1214"/>
      <c r="M247" s="1214"/>
      <c r="N247" s="1214"/>
      <c r="O247" s="1214"/>
      <c r="P247" s="1214"/>
      <c r="Q247" s="1214"/>
      <c r="R247" s="1214"/>
      <c r="S247" s="1215"/>
      <c r="T247" s="1216" t="s">
        <v>978</v>
      </c>
      <c r="U247" s="626"/>
    </row>
    <row r="248" spans="1:25" s="628" customFormat="1" ht="12.95" customHeight="1" thickBot="1">
      <c r="B248" s="1207"/>
      <c r="C248" s="1208"/>
      <c r="D248" s="1207"/>
      <c r="E248" s="1318"/>
      <c r="F248" s="1318"/>
      <c r="G248" s="1318"/>
      <c r="H248" s="1318"/>
      <c r="I248" s="1320"/>
      <c r="J248" s="1320"/>
      <c r="K248" s="629" t="s">
        <v>212</v>
      </c>
      <c r="L248" s="629" t="s">
        <v>213</v>
      </c>
      <c r="M248" s="629" t="s">
        <v>175</v>
      </c>
      <c r="N248" s="629" t="s">
        <v>176</v>
      </c>
      <c r="O248" s="629" t="s">
        <v>214</v>
      </c>
      <c r="P248" s="629" t="s">
        <v>177</v>
      </c>
      <c r="Q248" s="629" t="s">
        <v>178</v>
      </c>
      <c r="R248" s="629" t="s">
        <v>201</v>
      </c>
      <c r="S248" s="629" t="s">
        <v>215</v>
      </c>
      <c r="T248" s="1217"/>
      <c r="U248" s="630"/>
    </row>
    <row r="249" spans="1:25" s="628" customFormat="1" ht="14.45" customHeight="1" thickBot="1">
      <c r="B249" s="1247" t="s">
        <v>967</v>
      </c>
      <c r="C249" s="1248"/>
      <c r="D249" s="1321" t="s">
        <v>968</v>
      </c>
      <c r="E249" s="1324"/>
      <c r="F249" s="1324"/>
      <c r="G249" s="1324"/>
      <c r="H249" s="1325"/>
      <c r="I249" s="1303"/>
      <c r="J249" s="1306" t="s">
        <v>174</v>
      </c>
      <c r="K249" s="631"/>
      <c r="L249" s="632"/>
      <c r="M249" s="632"/>
      <c r="N249" s="633"/>
      <c r="O249" s="632"/>
      <c r="P249" s="632"/>
      <c r="Q249" s="632"/>
      <c r="R249" s="632"/>
      <c r="S249" s="632"/>
      <c r="T249" s="634"/>
      <c r="U249" s="635"/>
    </row>
    <row r="250" spans="1:25" s="628" customFormat="1" ht="14.45" customHeight="1">
      <c r="B250" s="1249"/>
      <c r="C250" s="1250"/>
      <c r="D250" s="1256"/>
      <c r="E250" s="1257"/>
      <c r="F250" s="1257"/>
      <c r="G250" s="1257"/>
      <c r="H250" s="1258"/>
      <c r="I250" s="1304"/>
      <c r="J250" s="1307"/>
      <c r="K250" s="636">
        <v>23.4</v>
      </c>
      <c r="L250" s="636">
        <v>7.6</v>
      </c>
      <c r="M250" s="636">
        <v>12.8</v>
      </c>
      <c r="N250" s="637">
        <v>54.6</v>
      </c>
      <c r="O250" s="636"/>
      <c r="P250" s="636"/>
      <c r="Q250" s="636"/>
      <c r="R250" s="636"/>
      <c r="S250" s="636">
        <v>0</v>
      </c>
      <c r="T250" s="636">
        <v>1.6</v>
      </c>
      <c r="U250" s="635"/>
    </row>
    <row r="251" spans="1:25" s="628" customFormat="1" ht="14.45" customHeight="1">
      <c r="B251" s="1251"/>
      <c r="C251" s="1252"/>
      <c r="D251" s="1082"/>
      <c r="E251" s="1083"/>
      <c r="F251" s="1083"/>
      <c r="G251" s="1083"/>
      <c r="H251" s="1084"/>
      <c r="I251" s="1305"/>
      <c r="J251" s="1308"/>
      <c r="K251" s="638">
        <v>24.5</v>
      </c>
      <c r="L251" s="638">
        <v>6.8</v>
      </c>
      <c r="M251" s="638">
        <v>11.6</v>
      </c>
      <c r="N251" s="639">
        <v>55.7</v>
      </c>
      <c r="O251" s="638"/>
      <c r="P251" s="638"/>
      <c r="Q251" s="638"/>
      <c r="R251" s="638"/>
      <c r="S251" s="638">
        <v>0.1</v>
      </c>
      <c r="T251" s="638">
        <v>1.4</v>
      </c>
      <c r="U251" s="635"/>
    </row>
    <row r="252" spans="1:25" s="238" customFormat="1" ht="14.45" customHeight="1">
      <c r="A252" s="179"/>
      <c r="B252" s="331"/>
      <c r="C252" s="1226" t="s">
        <v>216</v>
      </c>
      <c r="D252" s="1259"/>
      <c r="E252" s="1259"/>
      <c r="F252" s="1259"/>
      <c r="G252" s="1259"/>
      <c r="H252" s="1259"/>
      <c r="I252" s="1259"/>
      <c r="J252" s="332"/>
      <c r="K252" s="239">
        <f>K249-K251</f>
        <v>-24.5</v>
      </c>
      <c r="L252" s="239">
        <f t="shared" ref="L252:T252" si="23">L249-L251</f>
        <v>-6.8</v>
      </c>
      <c r="M252" s="239">
        <f t="shared" si="23"/>
        <v>-11.6</v>
      </c>
      <c r="N252" s="239">
        <f t="shared" si="23"/>
        <v>-55.7</v>
      </c>
      <c r="O252" s="239">
        <f t="shared" si="23"/>
        <v>0</v>
      </c>
      <c r="P252" s="239">
        <f t="shared" si="23"/>
        <v>0</v>
      </c>
      <c r="Q252" s="239">
        <f t="shared" si="23"/>
        <v>0</v>
      </c>
      <c r="R252" s="239">
        <f t="shared" si="23"/>
        <v>0</v>
      </c>
      <c r="S252" s="239">
        <f t="shared" si="23"/>
        <v>-0.1</v>
      </c>
      <c r="T252" s="239">
        <f t="shared" si="23"/>
        <v>-1.4</v>
      </c>
      <c r="U252" s="237"/>
    </row>
    <row r="253" spans="1:25" s="238" customFormat="1" ht="37.5" customHeight="1">
      <c r="A253" s="179"/>
      <c r="B253" s="331"/>
      <c r="C253" s="1227"/>
      <c r="D253" s="1227"/>
      <c r="E253" s="1227"/>
      <c r="F253" s="1227"/>
      <c r="G253" s="1227"/>
      <c r="H253" s="1227"/>
      <c r="I253" s="1227"/>
      <c r="J253" s="240" t="s">
        <v>1089</v>
      </c>
      <c r="K253" s="241"/>
      <c r="L253" s="241"/>
      <c r="M253" s="241"/>
      <c r="N253" s="241"/>
      <c r="O253" s="241"/>
      <c r="P253" s="241"/>
      <c r="Q253" s="241"/>
      <c r="R253" s="241"/>
      <c r="S253" s="241"/>
      <c r="T253" s="241"/>
      <c r="U253" s="237"/>
    </row>
    <row r="254" spans="1:25" s="659" customFormat="1" ht="5.45" customHeight="1">
      <c r="B254" s="660"/>
      <c r="C254" s="661"/>
      <c r="D254" s="662"/>
      <c r="E254" s="662"/>
      <c r="F254" s="662"/>
      <c r="G254" s="662"/>
      <c r="H254" s="662"/>
      <c r="I254" s="662"/>
      <c r="J254" s="662"/>
      <c r="K254" s="1228"/>
      <c r="L254" s="1229"/>
      <c r="M254" s="1229"/>
      <c r="N254" s="1229"/>
      <c r="O254" s="1229"/>
      <c r="P254" s="1229"/>
      <c r="Q254" s="1229"/>
      <c r="R254" s="1229"/>
      <c r="S254" s="1229"/>
      <c r="T254" s="1230"/>
      <c r="U254" s="663"/>
      <c r="V254" s="664"/>
      <c r="W254" s="664"/>
      <c r="X254" s="664"/>
      <c r="Y254" s="664"/>
    </row>
    <row r="255" spans="1:25" s="659" customFormat="1" ht="80.25" customHeight="1">
      <c r="B255" s="665"/>
      <c r="C255" s="666"/>
      <c r="D255" s="667"/>
      <c r="E255" s="667"/>
      <c r="F255" s="667"/>
      <c r="G255" s="667"/>
      <c r="H255" s="667"/>
      <c r="I255" s="667"/>
      <c r="J255" s="667"/>
      <c r="K255" s="1231"/>
      <c r="L255" s="1232"/>
      <c r="M255" s="1232"/>
      <c r="N255" s="1232"/>
      <c r="O255" s="1232"/>
      <c r="P255" s="1232"/>
      <c r="Q255" s="1232"/>
      <c r="R255" s="1232"/>
      <c r="S255" s="1232"/>
      <c r="T255" s="1233"/>
      <c r="U255" s="663"/>
      <c r="V255" s="664"/>
      <c r="W255" s="664"/>
      <c r="X255" s="664"/>
      <c r="Y255" s="664"/>
    </row>
    <row r="256" spans="1:25" s="659" customFormat="1" ht="5.45" customHeight="1">
      <c r="B256" s="668"/>
      <c r="C256" s="669"/>
      <c r="D256" s="670"/>
      <c r="E256" s="670"/>
      <c r="F256" s="670"/>
      <c r="G256" s="670"/>
      <c r="H256" s="670"/>
      <c r="I256" s="670"/>
      <c r="J256" s="670"/>
      <c r="K256" s="1234"/>
      <c r="L256" s="1235"/>
      <c r="M256" s="1235"/>
      <c r="N256" s="1235"/>
      <c r="O256" s="1235"/>
      <c r="P256" s="1235"/>
      <c r="Q256" s="1235"/>
      <c r="R256" s="1235"/>
      <c r="S256" s="1235"/>
      <c r="T256" s="1236"/>
      <c r="U256" s="663"/>
      <c r="V256" s="664"/>
      <c r="W256" s="664"/>
      <c r="X256" s="664"/>
      <c r="Y256" s="664"/>
    </row>
    <row r="257" spans="1:25" s="627" customFormat="1" ht="12.95" customHeight="1">
      <c r="A257" s="625"/>
      <c r="B257" s="1205" t="s">
        <v>211</v>
      </c>
      <c r="C257" s="1206"/>
      <c r="D257" s="1205" t="s">
        <v>170</v>
      </c>
      <c r="E257" s="1317"/>
      <c r="F257" s="1317"/>
      <c r="G257" s="1317"/>
      <c r="H257" s="1317"/>
      <c r="I257" s="1319" t="s">
        <v>227</v>
      </c>
      <c r="J257" s="1319" t="s">
        <v>1</v>
      </c>
      <c r="K257" s="1213" t="s">
        <v>977</v>
      </c>
      <c r="L257" s="1214"/>
      <c r="M257" s="1214"/>
      <c r="N257" s="1214"/>
      <c r="O257" s="1214"/>
      <c r="P257" s="1214"/>
      <c r="Q257" s="1214"/>
      <c r="R257" s="1214"/>
      <c r="S257" s="1215"/>
      <c r="T257" s="1216" t="s">
        <v>978</v>
      </c>
      <c r="U257" s="626"/>
    </row>
    <row r="258" spans="1:25" s="628" customFormat="1" ht="12.95" customHeight="1" thickBot="1">
      <c r="B258" s="1207"/>
      <c r="C258" s="1208"/>
      <c r="D258" s="1207"/>
      <c r="E258" s="1318"/>
      <c r="F258" s="1318"/>
      <c r="G258" s="1318"/>
      <c r="H258" s="1318"/>
      <c r="I258" s="1320"/>
      <c r="J258" s="1320"/>
      <c r="K258" s="629" t="s">
        <v>212</v>
      </c>
      <c r="L258" s="629" t="s">
        <v>213</v>
      </c>
      <c r="M258" s="629" t="s">
        <v>175</v>
      </c>
      <c r="N258" s="629" t="s">
        <v>176</v>
      </c>
      <c r="O258" s="629" t="s">
        <v>214</v>
      </c>
      <c r="P258" s="629" t="s">
        <v>177</v>
      </c>
      <c r="Q258" s="629" t="s">
        <v>178</v>
      </c>
      <c r="R258" s="629" t="s">
        <v>201</v>
      </c>
      <c r="S258" s="629" t="s">
        <v>215</v>
      </c>
      <c r="T258" s="1217"/>
      <c r="U258" s="630"/>
    </row>
    <row r="259" spans="1:25" s="628" customFormat="1" ht="14.45" customHeight="1" thickBot="1">
      <c r="B259" s="1247" t="s">
        <v>970</v>
      </c>
      <c r="C259" s="1248"/>
      <c r="D259" s="1321" t="s">
        <v>971</v>
      </c>
      <c r="E259" s="1324"/>
      <c r="F259" s="1324"/>
      <c r="G259" s="1324"/>
      <c r="H259" s="1325"/>
      <c r="I259" s="1303"/>
      <c r="J259" s="1306" t="s">
        <v>174</v>
      </c>
      <c r="K259" s="655"/>
      <c r="L259" s="633"/>
      <c r="M259" s="633"/>
      <c r="N259" s="633"/>
      <c r="O259" s="632"/>
      <c r="P259" s="632"/>
      <c r="Q259" s="632"/>
      <c r="R259" s="632"/>
      <c r="S259" s="632"/>
      <c r="T259" s="634"/>
      <c r="U259" s="635"/>
    </row>
    <row r="260" spans="1:25" s="628" customFormat="1" ht="14.45" customHeight="1">
      <c r="B260" s="1249"/>
      <c r="C260" s="1250"/>
      <c r="D260" s="1256"/>
      <c r="E260" s="1257"/>
      <c r="F260" s="1257"/>
      <c r="G260" s="1257"/>
      <c r="H260" s="1258"/>
      <c r="I260" s="1304"/>
      <c r="J260" s="1307"/>
      <c r="K260" s="637">
        <v>1</v>
      </c>
      <c r="L260" s="637">
        <v>25.1</v>
      </c>
      <c r="M260" s="637">
        <v>9.4</v>
      </c>
      <c r="N260" s="637">
        <v>7.1</v>
      </c>
      <c r="O260" s="636">
        <v>5.3</v>
      </c>
      <c r="P260" s="636"/>
      <c r="Q260" s="636"/>
      <c r="R260" s="636"/>
      <c r="S260" s="636">
        <v>21.3</v>
      </c>
      <c r="T260" s="636">
        <v>30.7</v>
      </c>
      <c r="U260" s="635"/>
    </row>
    <row r="261" spans="1:25" s="628" customFormat="1" ht="14.45" customHeight="1">
      <c r="B261" s="1251"/>
      <c r="C261" s="1252"/>
      <c r="D261" s="1082"/>
      <c r="E261" s="1083"/>
      <c r="F261" s="1083"/>
      <c r="G261" s="1083"/>
      <c r="H261" s="1084"/>
      <c r="I261" s="1305"/>
      <c r="J261" s="1308"/>
      <c r="K261" s="639">
        <v>1.1000000000000001</v>
      </c>
      <c r="L261" s="639">
        <v>28.4</v>
      </c>
      <c r="M261" s="639">
        <v>10.199999999999999</v>
      </c>
      <c r="N261" s="639">
        <v>7.7</v>
      </c>
      <c r="O261" s="638">
        <v>6.2</v>
      </c>
      <c r="P261" s="638"/>
      <c r="Q261" s="638"/>
      <c r="R261" s="638"/>
      <c r="S261" s="638">
        <v>20.9</v>
      </c>
      <c r="T261" s="638">
        <v>25.5</v>
      </c>
      <c r="U261" s="635"/>
    </row>
    <row r="262" spans="1:25" s="238" customFormat="1" ht="14.45" customHeight="1">
      <c r="A262" s="179"/>
      <c r="B262" s="331"/>
      <c r="C262" s="1226" t="s">
        <v>216</v>
      </c>
      <c r="D262" s="1259"/>
      <c r="E262" s="1259"/>
      <c r="F262" s="1259"/>
      <c r="G262" s="1259"/>
      <c r="H262" s="1259"/>
      <c r="I262" s="1259"/>
      <c r="J262" s="332"/>
      <c r="K262" s="239">
        <f>K259-K261</f>
        <v>-1.1000000000000001</v>
      </c>
      <c r="L262" s="239">
        <f t="shared" ref="L262:T262" si="24">L259-L261</f>
        <v>-28.4</v>
      </c>
      <c r="M262" s="239">
        <f t="shared" si="24"/>
        <v>-10.199999999999999</v>
      </c>
      <c r="N262" s="239">
        <f t="shared" si="24"/>
        <v>-7.7</v>
      </c>
      <c r="O262" s="239">
        <f t="shared" si="24"/>
        <v>-6.2</v>
      </c>
      <c r="P262" s="239">
        <f t="shared" si="24"/>
        <v>0</v>
      </c>
      <c r="Q262" s="239">
        <f t="shared" si="24"/>
        <v>0</v>
      </c>
      <c r="R262" s="239">
        <f t="shared" si="24"/>
        <v>0</v>
      </c>
      <c r="S262" s="239">
        <f t="shared" si="24"/>
        <v>-20.9</v>
      </c>
      <c r="T262" s="239">
        <f t="shared" si="24"/>
        <v>-25.5</v>
      </c>
      <c r="U262" s="237"/>
    </row>
    <row r="263" spans="1:25" s="238" customFormat="1" ht="37.5" customHeight="1">
      <c r="A263" s="179"/>
      <c r="B263" s="331"/>
      <c r="C263" s="1227"/>
      <c r="D263" s="1227"/>
      <c r="E263" s="1227"/>
      <c r="F263" s="1227"/>
      <c r="G263" s="1227"/>
      <c r="H263" s="1227"/>
      <c r="I263" s="1227"/>
      <c r="J263" s="240" t="s">
        <v>1089</v>
      </c>
      <c r="K263" s="241"/>
      <c r="L263" s="241"/>
      <c r="M263" s="241"/>
      <c r="N263" s="241"/>
      <c r="O263" s="241"/>
      <c r="P263" s="241"/>
      <c r="Q263" s="241"/>
      <c r="R263" s="241"/>
      <c r="S263" s="241"/>
      <c r="T263" s="241"/>
      <c r="U263" s="237"/>
    </row>
    <row r="264" spans="1:25" s="659" customFormat="1" ht="5.45" customHeight="1">
      <c r="B264" s="660"/>
      <c r="C264" s="661"/>
      <c r="D264" s="662"/>
      <c r="E264" s="662"/>
      <c r="F264" s="662"/>
      <c r="G264" s="662"/>
      <c r="H264" s="662"/>
      <c r="I264" s="662"/>
      <c r="J264" s="662"/>
      <c r="K264" s="1228"/>
      <c r="L264" s="1229"/>
      <c r="M264" s="1229"/>
      <c r="N264" s="1229"/>
      <c r="O264" s="1229"/>
      <c r="P264" s="1229"/>
      <c r="Q264" s="1229"/>
      <c r="R264" s="1229"/>
      <c r="S264" s="1229"/>
      <c r="T264" s="1230"/>
      <c r="U264" s="663"/>
      <c r="V264" s="664"/>
      <c r="W264" s="664"/>
      <c r="X264" s="664"/>
      <c r="Y264" s="664"/>
    </row>
    <row r="265" spans="1:25" s="659" customFormat="1" ht="138" customHeight="1">
      <c r="B265" s="665"/>
      <c r="C265" s="666"/>
      <c r="D265" s="667"/>
      <c r="E265" s="667"/>
      <c r="F265" s="667"/>
      <c r="G265" s="667"/>
      <c r="H265" s="667"/>
      <c r="I265" s="667"/>
      <c r="J265" s="667"/>
      <c r="K265" s="1231"/>
      <c r="L265" s="1232"/>
      <c r="M265" s="1232"/>
      <c r="N265" s="1232"/>
      <c r="O265" s="1232"/>
      <c r="P265" s="1232"/>
      <c r="Q265" s="1232"/>
      <c r="R265" s="1232"/>
      <c r="S265" s="1232"/>
      <c r="T265" s="1233"/>
      <c r="U265" s="663"/>
      <c r="V265" s="664"/>
      <c r="W265" s="664"/>
      <c r="X265" s="664"/>
      <c r="Y265" s="664"/>
    </row>
    <row r="266" spans="1:25" s="659" customFormat="1" ht="5.45" customHeight="1">
      <c r="B266" s="668"/>
      <c r="C266" s="669"/>
      <c r="D266" s="670"/>
      <c r="E266" s="670"/>
      <c r="F266" s="670"/>
      <c r="G266" s="670"/>
      <c r="H266" s="670"/>
      <c r="I266" s="670"/>
      <c r="J266" s="670"/>
      <c r="K266" s="1234"/>
      <c r="L266" s="1235"/>
      <c r="M266" s="1235"/>
      <c r="N266" s="1235"/>
      <c r="O266" s="1235"/>
      <c r="P266" s="1235"/>
      <c r="Q266" s="1235"/>
      <c r="R266" s="1235"/>
      <c r="S266" s="1235"/>
      <c r="T266" s="1236"/>
      <c r="U266" s="663"/>
      <c r="V266" s="664"/>
      <c r="W266" s="664"/>
      <c r="X266" s="664"/>
      <c r="Y266" s="664"/>
    </row>
  </sheetData>
  <mergeCells count="361">
    <mergeCell ref="K265:T265"/>
    <mergeCell ref="K266:T266"/>
    <mergeCell ref="B259:C261"/>
    <mergeCell ref="D259:H261"/>
    <mergeCell ref="I259:I261"/>
    <mergeCell ref="J259:J261"/>
    <mergeCell ref="C262:I263"/>
    <mergeCell ref="K264:T264"/>
    <mergeCell ref="K255:T255"/>
    <mergeCell ref="K256:T256"/>
    <mergeCell ref="B257:C258"/>
    <mergeCell ref="D257:H258"/>
    <mergeCell ref="I257:I258"/>
    <mergeCell ref="J257:J258"/>
    <mergeCell ref="K257:S257"/>
    <mergeCell ref="T257:T258"/>
    <mergeCell ref="B249:C251"/>
    <mergeCell ref="D249:H251"/>
    <mergeCell ref="I249:I251"/>
    <mergeCell ref="J249:J251"/>
    <mergeCell ref="C252:I253"/>
    <mergeCell ref="K254:T254"/>
    <mergeCell ref="K245:T245"/>
    <mergeCell ref="K246:T246"/>
    <mergeCell ref="B247:C248"/>
    <mergeCell ref="D247:H248"/>
    <mergeCell ref="I247:I248"/>
    <mergeCell ref="J247:J248"/>
    <mergeCell ref="K247:S247"/>
    <mergeCell ref="T247:T248"/>
    <mergeCell ref="B239:C241"/>
    <mergeCell ref="D239:H241"/>
    <mergeCell ref="I239:I241"/>
    <mergeCell ref="J239:J241"/>
    <mergeCell ref="C242:I243"/>
    <mergeCell ref="K244:T244"/>
    <mergeCell ref="K235:T235"/>
    <mergeCell ref="K236:T236"/>
    <mergeCell ref="B237:C238"/>
    <mergeCell ref="D237:H238"/>
    <mergeCell ref="I237:I238"/>
    <mergeCell ref="J237:J238"/>
    <mergeCell ref="K237:S237"/>
    <mergeCell ref="T237:T238"/>
    <mergeCell ref="B229:C231"/>
    <mergeCell ref="D229:H231"/>
    <mergeCell ref="I229:I231"/>
    <mergeCell ref="J229:J231"/>
    <mergeCell ref="C232:I233"/>
    <mergeCell ref="K234:T234"/>
    <mergeCell ref="K225:T225"/>
    <mergeCell ref="K226:T226"/>
    <mergeCell ref="B227:C228"/>
    <mergeCell ref="D227:H228"/>
    <mergeCell ref="I227:I228"/>
    <mergeCell ref="J227:J228"/>
    <mergeCell ref="K227:S227"/>
    <mergeCell ref="T227:T228"/>
    <mergeCell ref="B219:C221"/>
    <mergeCell ref="D219:H221"/>
    <mergeCell ref="I219:I221"/>
    <mergeCell ref="J219:J221"/>
    <mergeCell ref="C222:I223"/>
    <mergeCell ref="K224:T224"/>
    <mergeCell ref="K215:T215"/>
    <mergeCell ref="K216:T216"/>
    <mergeCell ref="B217:C218"/>
    <mergeCell ref="D217:H218"/>
    <mergeCell ref="I217:I218"/>
    <mergeCell ref="J217:J218"/>
    <mergeCell ref="K217:S217"/>
    <mergeCell ref="T217:T218"/>
    <mergeCell ref="B209:C211"/>
    <mergeCell ref="D209:H211"/>
    <mergeCell ref="I209:I211"/>
    <mergeCell ref="J209:J211"/>
    <mergeCell ref="C212:I213"/>
    <mergeCell ref="K214:T214"/>
    <mergeCell ref="K205:T205"/>
    <mergeCell ref="K206:T206"/>
    <mergeCell ref="B207:C208"/>
    <mergeCell ref="D207:H208"/>
    <mergeCell ref="I207:I208"/>
    <mergeCell ref="J207:J208"/>
    <mergeCell ref="K207:S207"/>
    <mergeCell ref="T207:T208"/>
    <mergeCell ref="B199:C201"/>
    <mergeCell ref="D199:H201"/>
    <mergeCell ref="I199:I201"/>
    <mergeCell ref="J199:J201"/>
    <mergeCell ref="C202:I203"/>
    <mergeCell ref="K204:T204"/>
    <mergeCell ref="K195:T195"/>
    <mergeCell ref="K196:T196"/>
    <mergeCell ref="B197:C198"/>
    <mergeCell ref="D197:H198"/>
    <mergeCell ref="I197:I198"/>
    <mergeCell ref="J197:J198"/>
    <mergeCell ref="K197:S197"/>
    <mergeCell ref="T197:T198"/>
    <mergeCell ref="B189:C191"/>
    <mergeCell ref="D189:H191"/>
    <mergeCell ref="I189:I191"/>
    <mergeCell ref="J189:J191"/>
    <mergeCell ref="C192:I193"/>
    <mergeCell ref="K194:T194"/>
    <mergeCell ref="K185:T185"/>
    <mergeCell ref="K186:T186"/>
    <mergeCell ref="B187:C188"/>
    <mergeCell ref="D187:H188"/>
    <mergeCell ref="I187:I188"/>
    <mergeCell ref="J187:J188"/>
    <mergeCell ref="K187:S187"/>
    <mergeCell ref="T187:T188"/>
    <mergeCell ref="B179:C181"/>
    <mergeCell ref="D179:H181"/>
    <mergeCell ref="I179:I181"/>
    <mergeCell ref="J179:J181"/>
    <mergeCell ref="C182:I183"/>
    <mergeCell ref="K184:T184"/>
    <mergeCell ref="K175:T175"/>
    <mergeCell ref="K176:T176"/>
    <mergeCell ref="B177:C178"/>
    <mergeCell ref="D177:H178"/>
    <mergeCell ref="I177:I178"/>
    <mergeCell ref="J177:J178"/>
    <mergeCell ref="K177:S177"/>
    <mergeCell ref="T177:T178"/>
    <mergeCell ref="B169:C171"/>
    <mergeCell ref="D169:H171"/>
    <mergeCell ref="I169:I171"/>
    <mergeCell ref="J169:J171"/>
    <mergeCell ref="C172:I173"/>
    <mergeCell ref="K174:T174"/>
    <mergeCell ref="K165:T165"/>
    <mergeCell ref="K166:T166"/>
    <mergeCell ref="B167:C168"/>
    <mergeCell ref="D167:H168"/>
    <mergeCell ref="I167:I168"/>
    <mergeCell ref="J167:J168"/>
    <mergeCell ref="K167:S167"/>
    <mergeCell ref="T167:T168"/>
    <mergeCell ref="B159:C161"/>
    <mergeCell ref="D159:H161"/>
    <mergeCell ref="I159:I161"/>
    <mergeCell ref="J159:J161"/>
    <mergeCell ref="C162:I163"/>
    <mergeCell ref="K164:T164"/>
    <mergeCell ref="K155:T155"/>
    <mergeCell ref="K156:T156"/>
    <mergeCell ref="B157:C158"/>
    <mergeCell ref="D157:H158"/>
    <mergeCell ref="I157:I158"/>
    <mergeCell ref="J157:J158"/>
    <mergeCell ref="K157:S157"/>
    <mergeCell ref="T157:T158"/>
    <mergeCell ref="B149:C151"/>
    <mergeCell ref="D149:H151"/>
    <mergeCell ref="I149:I151"/>
    <mergeCell ref="J149:J151"/>
    <mergeCell ref="C152:I153"/>
    <mergeCell ref="K154:T154"/>
    <mergeCell ref="K145:T145"/>
    <mergeCell ref="K146:T146"/>
    <mergeCell ref="B147:C148"/>
    <mergeCell ref="D147:H148"/>
    <mergeCell ref="I147:I148"/>
    <mergeCell ref="J147:J148"/>
    <mergeCell ref="K147:S147"/>
    <mergeCell ref="T147:T148"/>
    <mergeCell ref="B139:C141"/>
    <mergeCell ref="D139:H141"/>
    <mergeCell ref="I139:I141"/>
    <mergeCell ref="J139:J141"/>
    <mergeCell ref="C142:I143"/>
    <mergeCell ref="K144:T144"/>
    <mergeCell ref="K135:T135"/>
    <mergeCell ref="K136:T136"/>
    <mergeCell ref="B137:C138"/>
    <mergeCell ref="D137:H138"/>
    <mergeCell ref="I137:I138"/>
    <mergeCell ref="J137:J138"/>
    <mergeCell ref="K137:S137"/>
    <mergeCell ref="T137:T138"/>
    <mergeCell ref="B129:C131"/>
    <mergeCell ref="D129:H131"/>
    <mergeCell ref="I129:I131"/>
    <mergeCell ref="J129:J131"/>
    <mergeCell ref="C132:I133"/>
    <mergeCell ref="K134:T134"/>
    <mergeCell ref="K125:T125"/>
    <mergeCell ref="K126:T126"/>
    <mergeCell ref="B127:C128"/>
    <mergeCell ref="D127:H128"/>
    <mergeCell ref="I127:I128"/>
    <mergeCell ref="J127:J128"/>
    <mergeCell ref="K127:S127"/>
    <mergeCell ref="T127:T128"/>
    <mergeCell ref="B119:C121"/>
    <mergeCell ref="D119:H121"/>
    <mergeCell ref="I119:I121"/>
    <mergeCell ref="J119:J121"/>
    <mergeCell ref="C122:I123"/>
    <mergeCell ref="K124:T124"/>
    <mergeCell ref="K115:T115"/>
    <mergeCell ref="K116:T116"/>
    <mergeCell ref="B117:C118"/>
    <mergeCell ref="D117:H118"/>
    <mergeCell ref="I117:I118"/>
    <mergeCell ref="J117:J118"/>
    <mergeCell ref="K117:S117"/>
    <mergeCell ref="T117:T118"/>
    <mergeCell ref="B109:C111"/>
    <mergeCell ref="D109:H111"/>
    <mergeCell ref="I109:I111"/>
    <mergeCell ref="J109:J111"/>
    <mergeCell ref="C112:I113"/>
    <mergeCell ref="K114:T114"/>
    <mergeCell ref="K105:T105"/>
    <mergeCell ref="K106:T106"/>
    <mergeCell ref="B107:C108"/>
    <mergeCell ref="D107:H108"/>
    <mergeCell ref="I107:I108"/>
    <mergeCell ref="J107:J108"/>
    <mergeCell ref="K107:S107"/>
    <mergeCell ref="T107:T108"/>
    <mergeCell ref="B99:C101"/>
    <mergeCell ref="D99:H101"/>
    <mergeCell ref="I99:I101"/>
    <mergeCell ref="J99:J101"/>
    <mergeCell ref="C102:I103"/>
    <mergeCell ref="K104:T104"/>
    <mergeCell ref="K95:T95"/>
    <mergeCell ref="K96:T96"/>
    <mergeCell ref="B97:C98"/>
    <mergeCell ref="D97:H98"/>
    <mergeCell ref="I97:I98"/>
    <mergeCell ref="J97:J98"/>
    <mergeCell ref="K97:S97"/>
    <mergeCell ref="T97:T98"/>
    <mergeCell ref="B89:C91"/>
    <mergeCell ref="D89:H91"/>
    <mergeCell ref="I89:I91"/>
    <mergeCell ref="J89:J91"/>
    <mergeCell ref="C92:I93"/>
    <mergeCell ref="K94:T94"/>
    <mergeCell ref="K85:T85"/>
    <mergeCell ref="K86:T86"/>
    <mergeCell ref="B87:C88"/>
    <mergeCell ref="D87:H88"/>
    <mergeCell ref="I87:I88"/>
    <mergeCell ref="J87:J88"/>
    <mergeCell ref="K87:S87"/>
    <mergeCell ref="T87:T88"/>
    <mergeCell ref="B79:C81"/>
    <mergeCell ref="D79:H81"/>
    <mergeCell ref="I79:I81"/>
    <mergeCell ref="J79:J81"/>
    <mergeCell ref="C82:I83"/>
    <mergeCell ref="K84:T84"/>
    <mergeCell ref="K75:T75"/>
    <mergeCell ref="K76:T76"/>
    <mergeCell ref="B77:C78"/>
    <mergeCell ref="D77:H78"/>
    <mergeCell ref="I77:I78"/>
    <mergeCell ref="J77:J78"/>
    <mergeCell ref="K77:S77"/>
    <mergeCell ref="T77:T78"/>
    <mergeCell ref="B69:C71"/>
    <mergeCell ref="D69:H71"/>
    <mergeCell ref="I69:I71"/>
    <mergeCell ref="J69:J71"/>
    <mergeCell ref="C72:I73"/>
    <mergeCell ref="K74:T74"/>
    <mergeCell ref="K65:T65"/>
    <mergeCell ref="K66:T66"/>
    <mergeCell ref="B67:C68"/>
    <mergeCell ref="D67:H68"/>
    <mergeCell ref="I67:I68"/>
    <mergeCell ref="J67:J68"/>
    <mergeCell ref="K67:S67"/>
    <mergeCell ref="T67:T68"/>
    <mergeCell ref="B59:C61"/>
    <mergeCell ref="D59:H61"/>
    <mergeCell ref="I59:I61"/>
    <mergeCell ref="J59:J61"/>
    <mergeCell ref="C62:I63"/>
    <mergeCell ref="K64:T64"/>
    <mergeCell ref="K55:T55"/>
    <mergeCell ref="K56:T56"/>
    <mergeCell ref="B57:C58"/>
    <mergeCell ref="D57:H58"/>
    <mergeCell ref="I57:I58"/>
    <mergeCell ref="J57:J58"/>
    <mergeCell ref="K57:S57"/>
    <mergeCell ref="T57:T58"/>
    <mergeCell ref="B49:C51"/>
    <mergeCell ref="D49:H51"/>
    <mergeCell ref="I49:I51"/>
    <mergeCell ref="J49:J51"/>
    <mergeCell ref="C52:I53"/>
    <mergeCell ref="K54:T54"/>
    <mergeCell ref="K45:T45"/>
    <mergeCell ref="K46:T46"/>
    <mergeCell ref="B47:C48"/>
    <mergeCell ref="D47:H48"/>
    <mergeCell ref="I47:I48"/>
    <mergeCell ref="J47:J48"/>
    <mergeCell ref="K47:S47"/>
    <mergeCell ref="T47:T48"/>
    <mergeCell ref="B39:C41"/>
    <mergeCell ref="D39:H41"/>
    <mergeCell ref="I39:I41"/>
    <mergeCell ref="J39:J41"/>
    <mergeCell ref="C42:I43"/>
    <mergeCell ref="K44:T44"/>
    <mergeCell ref="K35:T35"/>
    <mergeCell ref="K36:T36"/>
    <mergeCell ref="B37:C38"/>
    <mergeCell ref="D37:H38"/>
    <mergeCell ref="I37:I38"/>
    <mergeCell ref="J37:J38"/>
    <mergeCell ref="K37:S37"/>
    <mergeCell ref="T37:T38"/>
    <mergeCell ref="B29:C31"/>
    <mergeCell ref="D29:H31"/>
    <mergeCell ref="I29:I31"/>
    <mergeCell ref="J29:J31"/>
    <mergeCell ref="C32:I33"/>
    <mergeCell ref="K34:T34"/>
    <mergeCell ref="C22:I23"/>
    <mergeCell ref="K24:T24"/>
    <mergeCell ref="K25:T25"/>
    <mergeCell ref="K26:T26"/>
    <mergeCell ref="B27:C28"/>
    <mergeCell ref="D27:H28"/>
    <mergeCell ref="I27:I28"/>
    <mergeCell ref="J27:J28"/>
    <mergeCell ref="K27:S27"/>
    <mergeCell ref="T27:T28"/>
    <mergeCell ref="B19:C21"/>
    <mergeCell ref="D19:H21"/>
    <mergeCell ref="I19:I21"/>
    <mergeCell ref="J19:J21"/>
    <mergeCell ref="B13:G13"/>
    <mergeCell ref="H13:J13"/>
    <mergeCell ref="B14:G14"/>
    <mergeCell ref="H14:J14"/>
    <mergeCell ref="B17:C18"/>
    <mergeCell ref="D17:H18"/>
    <mergeCell ref="I17:I18"/>
    <mergeCell ref="J17:J18"/>
    <mergeCell ref="A2:G2"/>
    <mergeCell ref="Q2:S3"/>
    <mergeCell ref="A5:E5"/>
    <mergeCell ref="F5:U5"/>
    <mergeCell ref="B7:C7"/>
    <mergeCell ref="K9:M11"/>
    <mergeCell ref="N9:T11"/>
    <mergeCell ref="K17:S17"/>
    <mergeCell ref="T17:T18"/>
  </mergeCells>
  <phoneticPr fontId="2"/>
  <hyperlinks>
    <hyperlink ref="Q2:S3" location="メニュー!R1C1" display="メニューに戻る"/>
  </hyperlinks>
  <printOptions horizontalCentered="1"/>
  <pageMargins left="0.51181102362204722" right="0.51181102362204722" top="0.51181102362204722" bottom="0.51181102362204722" header="0.19685039370078741" footer="0.19685039370078741"/>
  <pageSetup paperSize="9" scale="61" fitToHeight="0" orientation="portrait" r:id="rId1"/>
  <headerFooter alignWithMargins="0">
    <oddFooter>&amp;LSJM_C05_G03</oddFooter>
  </headerFooter>
  <rowBreaks count="5" manualBreakCount="5">
    <brk id="56" max="20" man="1"/>
    <brk id="106" max="20" man="1"/>
    <brk id="156" max="20" man="1"/>
    <brk id="196" max="20" man="1"/>
    <brk id="246" max="20" man="1"/>
  </rowBreaks>
  <drawing r:id="rId2"/>
  <extLst>
    <ext xmlns:x14="http://schemas.microsoft.com/office/spreadsheetml/2009/9/main" uri="{05C60535-1F16-4fd2-B633-F4F36F0B64E0}">
      <x14:sparklineGroups xmlns:xm="http://schemas.microsoft.com/office/excel/2006/main">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'03_理科'!K262:K262</xm:f>
              <xm:sqref>K263</xm:sqref>
            </x14:sparkline>
            <x14:sparkline>
              <xm:f>'03_理科'!L262:L262</xm:f>
              <xm:sqref>L263</xm:sqref>
            </x14:sparkline>
            <x14:sparkline>
              <xm:f>'03_理科'!M262:M262</xm:f>
              <xm:sqref>M263</xm:sqref>
            </x14:sparkline>
            <x14:sparkline>
              <xm:f>'03_理科'!N262:N262</xm:f>
              <xm:sqref>N263</xm:sqref>
            </x14:sparkline>
            <x14:sparkline>
              <xm:f>'03_理科'!O262:O262</xm:f>
              <xm:sqref>O263</xm:sqref>
            </x14:sparkline>
            <x14:sparkline>
              <xm:f>'03_理科'!P262:P262</xm:f>
              <xm:sqref>P263</xm:sqref>
            </x14:sparkline>
            <x14:sparkline>
              <xm:f>'03_理科'!Q262:Q262</xm:f>
              <xm:sqref>Q263</xm:sqref>
            </x14:sparkline>
            <x14:sparkline>
              <xm:f>'03_理科'!R262:R262</xm:f>
              <xm:sqref>R263</xm:sqref>
            </x14:sparkline>
            <x14:sparkline>
              <xm:f>'03_理科'!S262:S262</xm:f>
              <xm:sqref>S263</xm:sqref>
            </x14:sparkline>
            <x14:sparkline>
              <xm:f>'03_理科'!T262:T262</xm:f>
              <xm:sqref>T263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'03_理科'!K252:K252</xm:f>
              <xm:sqref>K253</xm:sqref>
            </x14:sparkline>
            <x14:sparkline>
              <xm:f>'03_理科'!L252:L252</xm:f>
              <xm:sqref>L253</xm:sqref>
            </x14:sparkline>
            <x14:sparkline>
              <xm:f>'03_理科'!M252:M252</xm:f>
              <xm:sqref>M253</xm:sqref>
            </x14:sparkline>
            <x14:sparkline>
              <xm:f>'03_理科'!N252:N252</xm:f>
              <xm:sqref>N253</xm:sqref>
            </x14:sparkline>
            <x14:sparkline>
              <xm:f>'03_理科'!O252:O252</xm:f>
              <xm:sqref>O253</xm:sqref>
            </x14:sparkline>
            <x14:sparkline>
              <xm:f>'03_理科'!P252:P252</xm:f>
              <xm:sqref>P253</xm:sqref>
            </x14:sparkline>
            <x14:sparkline>
              <xm:f>'03_理科'!Q252:Q252</xm:f>
              <xm:sqref>Q253</xm:sqref>
            </x14:sparkline>
            <x14:sparkline>
              <xm:f>'03_理科'!R252:R252</xm:f>
              <xm:sqref>R253</xm:sqref>
            </x14:sparkline>
            <x14:sparkline>
              <xm:f>'03_理科'!S252:S252</xm:f>
              <xm:sqref>S253</xm:sqref>
            </x14:sparkline>
            <x14:sparkline>
              <xm:f>'03_理科'!T252:T252</xm:f>
              <xm:sqref>T253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'03_理科'!K242:K242</xm:f>
              <xm:sqref>K243</xm:sqref>
            </x14:sparkline>
            <x14:sparkline>
              <xm:f>'03_理科'!L242:L242</xm:f>
              <xm:sqref>L243</xm:sqref>
            </x14:sparkline>
            <x14:sparkline>
              <xm:f>'03_理科'!M242:M242</xm:f>
              <xm:sqref>M243</xm:sqref>
            </x14:sparkline>
            <x14:sparkline>
              <xm:f>'03_理科'!N242:N242</xm:f>
              <xm:sqref>N243</xm:sqref>
            </x14:sparkline>
            <x14:sparkline>
              <xm:f>'03_理科'!O242:O242</xm:f>
              <xm:sqref>O243</xm:sqref>
            </x14:sparkline>
            <x14:sparkline>
              <xm:f>'03_理科'!P242:P242</xm:f>
              <xm:sqref>P243</xm:sqref>
            </x14:sparkline>
            <x14:sparkline>
              <xm:f>'03_理科'!Q242:Q242</xm:f>
              <xm:sqref>Q243</xm:sqref>
            </x14:sparkline>
            <x14:sparkline>
              <xm:f>'03_理科'!R242:R242</xm:f>
              <xm:sqref>R243</xm:sqref>
            </x14:sparkline>
            <x14:sparkline>
              <xm:f>'03_理科'!S242:S242</xm:f>
              <xm:sqref>S243</xm:sqref>
            </x14:sparkline>
            <x14:sparkline>
              <xm:f>'03_理科'!T242:T242</xm:f>
              <xm:sqref>T243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'03_理科'!K232:K232</xm:f>
              <xm:sqref>K233</xm:sqref>
            </x14:sparkline>
            <x14:sparkline>
              <xm:f>'03_理科'!L232:L232</xm:f>
              <xm:sqref>L233</xm:sqref>
            </x14:sparkline>
            <x14:sparkline>
              <xm:f>'03_理科'!M232:M232</xm:f>
              <xm:sqref>M233</xm:sqref>
            </x14:sparkline>
            <x14:sparkline>
              <xm:f>'03_理科'!N232:N232</xm:f>
              <xm:sqref>N233</xm:sqref>
            </x14:sparkline>
            <x14:sparkline>
              <xm:f>'03_理科'!O232:O232</xm:f>
              <xm:sqref>O233</xm:sqref>
            </x14:sparkline>
            <x14:sparkline>
              <xm:f>'03_理科'!P232:P232</xm:f>
              <xm:sqref>P233</xm:sqref>
            </x14:sparkline>
            <x14:sparkline>
              <xm:f>'03_理科'!Q232:Q232</xm:f>
              <xm:sqref>Q233</xm:sqref>
            </x14:sparkline>
            <x14:sparkline>
              <xm:f>'03_理科'!R232:R232</xm:f>
              <xm:sqref>R233</xm:sqref>
            </x14:sparkline>
            <x14:sparkline>
              <xm:f>'03_理科'!S232:S232</xm:f>
              <xm:sqref>S233</xm:sqref>
            </x14:sparkline>
            <x14:sparkline>
              <xm:f>'03_理科'!T232:T232</xm:f>
              <xm:sqref>T233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'03_理科'!K222:K222</xm:f>
              <xm:sqref>K223</xm:sqref>
            </x14:sparkline>
            <x14:sparkline>
              <xm:f>'03_理科'!L222:L222</xm:f>
              <xm:sqref>L223</xm:sqref>
            </x14:sparkline>
            <x14:sparkline>
              <xm:f>'03_理科'!M222:M222</xm:f>
              <xm:sqref>M223</xm:sqref>
            </x14:sparkline>
            <x14:sparkline>
              <xm:f>'03_理科'!N222:N222</xm:f>
              <xm:sqref>N223</xm:sqref>
            </x14:sparkline>
            <x14:sparkline>
              <xm:f>'03_理科'!O222:O222</xm:f>
              <xm:sqref>O223</xm:sqref>
            </x14:sparkline>
            <x14:sparkline>
              <xm:f>'03_理科'!P222:P222</xm:f>
              <xm:sqref>P223</xm:sqref>
            </x14:sparkline>
            <x14:sparkline>
              <xm:f>'03_理科'!Q222:Q222</xm:f>
              <xm:sqref>Q223</xm:sqref>
            </x14:sparkline>
            <x14:sparkline>
              <xm:f>'03_理科'!R222:R222</xm:f>
              <xm:sqref>R223</xm:sqref>
            </x14:sparkline>
            <x14:sparkline>
              <xm:f>'03_理科'!S222:S222</xm:f>
              <xm:sqref>S223</xm:sqref>
            </x14:sparkline>
            <x14:sparkline>
              <xm:f>'03_理科'!T222:T222</xm:f>
              <xm:sqref>T223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'03_理科'!K212:K212</xm:f>
              <xm:sqref>K213</xm:sqref>
            </x14:sparkline>
            <x14:sparkline>
              <xm:f>'03_理科'!L212:L212</xm:f>
              <xm:sqref>L213</xm:sqref>
            </x14:sparkline>
            <x14:sparkline>
              <xm:f>'03_理科'!M212:M212</xm:f>
              <xm:sqref>M213</xm:sqref>
            </x14:sparkline>
            <x14:sparkline>
              <xm:f>'03_理科'!N212:N212</xm:f>
              <xm:sqref>N213</xm:sqref>
            </x14:sparkline>
            <x14:sparkline>
              <xm:f>'03_理科'!O212:O212</xm:f>
              <xm:sqref>O213</xm:sqref>
            </x14:sparkline>
            <x14:sparkline>
              <xm:f>'03_理科'!P212:P212</xm:f>
              <xm:sqref>P213</xm:sqref>
            </x14:sparkline>
            <x14:sparkline>
              <xm:f>'03_理科'!Q212:Q212</xm:f>
              <xm:sqref>Q213</xm:sqref>
            </x14:sparkline>
            <x14:sparkline>
              <xm:f>'03_理科'!R212:R212</xm:f>
              <xm:sqref>R213</xm:sqref>
            </x14:sparkline>
            <x14:sparkline>
              <xm:f>'03_理科'!S212:S212</xm:f>
              <xm:sqref>S213</xm:sqref>
            </x14:sparkline>
            <x14:sparkline>
              <xm:f>'03_理科'!T212:T212</xm:f>
              <xm:sqref>T213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'03_理科'!K202:K202</xm:f>
              <xm:sqref>K203</xm:sqref>
            </x14:sparkline>
            <x14:sparkline>
              <xm:f>'03_理科'!L202:L202</xm:f>
              <xm:sqref>L203</xm:sqref>
            </x14:sparkline>
            <x14:sparkline>
              <xm:f>'03_理科'!M202:M202</xm:f>
              <xm:sqref>M203</xm:sqref>
            </x14:sparkline>
            <x14:sparkline>
              <xm:f>'03_理科'!N202:N202</xm:f>
              <xm:sqref>N203</xm:sqref>
            </x14:sparkline>
            <x14:sparkline>
              <xm:f>'03_理科'!O202:O202</xm:f>
              <xm:sqref>O203</xm:sqref>
            </x14:sparkline>
            <x14:sparkline>
              <xm:f>'03_理科'!P202:P202</xm:f>
              <xm:sqref>P203</xm:sqref>
            </x14:sparkline>
            <x14:sparkline>
              <xm:f>'03_理科'!Q202:Q202</xm:f>
              <xm:sqref>Q203</xm:sqref>
            </x14:sparkline>
            <x14:sparkline>
              <xm:f>'03_理科'!R202:R202</xm:f>
              <xm:sqref>R203</xm:sqref>
            </x14:sparkline>
            <x14:sparkline>
              <xm:f>'03_理科'!S202:S202</xm:f>
              <xm:sqref>S203</xm:sqref>
            </x14:sparkline>
            <x14:sparkline>
              <xm:f>'03_理科'!T202:T202</xm:f>
              <xm:sqref>T203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'03_理科'!K192:K192</xm:f>
              <xm:sqref>K193</xm:sqref>
            </x14:sparkline>
            <x14:sparkline>
              <xm:f>'03_理科'!L192:L192</xm:f>
              <xm:sqref>L193</xm:sqref>
            </x14:sparkline>
            <x14:sparkline>
              <xm:f>'03_理科'!M192:M192</xm:f>
              <xm:sqref>M193</xm:sqref>
            </x14:sparkline>
            <x14:sparkline>
              <xm:f>'03_理科'!N192:N192</xm:f>
              <xm:sqref>N193</xm:sqref>
            </x14:sparkline>
            <x14:sparkline>
              <xm:f>'03_理科'!O192:O192</xm:f>
              <xm:sqref>O193</xm:sqref>
            </x14:sparkline>
            <x14:sparkline>
              <xm:f>'03_理科'!P192:P192</xm:f>
              <xm:sqref>P193</xm:sqref>
            </x14:sparkline>
            <x14:sparkline>
              <xm:f>'03_理科'!Q192:Q192</xm:f>
              <xm:sqref>Q193</xm:sqref>
            </x14:sparkline>
            <x14:sparkline>
              <xm:f>'03_理科'!R192:R192</xm:f>
              <xm:sqref>R193</xm:sqref>
            </x14:sparkline>
            <x14:sparkline>
              <xm:f>'03_理科'!S192:S192</xm:f>
              <xm:sqref>S193</xm:sqref>
            </x14:sparkline>
            <x14:sparkline>
              <xm:f>'03_理科'!T192:T192</xm:f>
              <xm:sqref>T193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'03_理科'!K182:K182</xm:f>
              <xm:sqref>K183</xm:sqref>
            </x14:sparkline>
            <x14:sparkline>
              <xm:f>'03_理科'!L182:L182</xm:f>
              <xm:sqref>L183</xm:sqref>
            </x14:sparkline>
            <x14:sparkline>
              <xm:f>'03_理科'!M182:M182</xm:f>
              <xm:sqref>M183</xm:sqref>
            </x14:sparkline>
            <x14:sparkline>
              <xm:f>'03_理科'!N182:N182</xm:f>
              <xm:sqref>N183</xm:sqref>
            </x14:sparkline>
            <x14:sparkline>
              <xm:f>'03_理科'!O182:O182</xm:f>
              <xm:sqref>O183</xm:sqref>
            </x14:sparkline>
            <x14:sparkline>
              <xm:f>'03_理科'!P182:P182</xm:f>
              <xm:sqref>P183</xm:sqref>
            </x14:sparkline>
            <x14:sparkline>
              <xm:f>'03_理科'!Q182:Q182</xm:f>
              <xm:sqref>Q183</xm:sqref>
            </x14:sparkline>
            <x14:sparkline>
              <xm:f>'03_理科'!R182:R182</xm:f>
              <xm:sqref>R183</xm:sqref>
            </x14:sparkline>
            <x14:sparkline>
              <xm:f>'03_理科'!S182:S182</xm:f>
              <xm:sqref>S183</xm:sqref>
            </x14:sparkline>
            <x14:sparkline>
              <xm:f>'03_理科'!T182:T182</xm:f>
              <xm:sqref>T183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'03_理科'!K172:K172</xm:f>
              <xm:sqref>K173</xm:sqref>
            </x14:sparkline>
            <x14:sparkline>
              <xm:f>'03_理科'!L172:L172</xm:f>
              <xm:sqref>L173</xm:sqref>
            </x14:sparkline>
            <x14:sparkline>
              <xm:f>'03_理科'!M172:M172</xm:f>
              <xm:sqref>M173</xm:sqref>
            </x14:sparkline>
            <x14:sparkline>
              <xm:f>'03_理科'!N172:N172</xm:f>
              <xm:sqref>N173</xm:sqref>
            </x14:sparkline>
            <x14:sparkline>
              <xm:f>'03_理科'!O172:O172</xm:f>
              <xm:sqref>O173</xm:sqref>
            </x14:sparkline>
            <x14:sparkline>
              <xm:f>'03_理科'!P172:P172</xm:f>
              <xm:sqref>P173</xm:sqref>
            </x14:sparkline>
            <x14:sparkline>
              <xm:f>'03_理科'!Q172:Q172</xm:f>
              <xm:sqref>Q173</xm:sqref>
            </x14:sparkline>
            <x14:sparkline>
              <xm:f>'03_理科'!R172:R172</xm:f>
              <xm:sqref>R173</xm:sqref>
            </x14:sparkline>
            <x14:sparkline>
              <xm:f>'03_理科'!S172:S172</xm:f>
              <xm:sqref>S173</xm:sqref>
            </x14:sparkline>
            <x14:sparkline>
              <xm:f>'03_理科'!T172:T172</xm:f>
              <xm:sqref>T173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'03_理科'!K162:K162</xm:f>
              <xm:sqref>K163</xm:sqref>
            </x14:sparkline>
            <x14:sparkline>
              <xm:f>'03_理科'!L162:L162</xm:f>
              <xm:sqref>L163</xm:sqref>
            </x14:sparkline>
            <x14:sparkline>
              <xm:f>'03_理科'!M162:M162</xm:f>
              <xm:sqref>M163</xm:sqref>
            </x14:sparkline>
            <x14:sparkline>
              <xm:f>'03_理科'!N162:N162</xm:f>
              <xm:sqref>N163</xm:sqref>
            </x14:sparkline>
            <x14:sparkline>
              <xm:f>'03_理科'!O162:O162</xm:f>
              <xm:sqref>O163</xm:sqref>
            </x14:sparkline>
            <x14:sparkline>
              <xm:f>'03_理科'!P162:P162</xm:f>
              <xm:sqref>P163</xm:sqref>
            </x14:sparkline>
            <x14:sparkline>
              <xm:f>'03_理科'!Q162:Q162</xm:f>
              <xm:sqref>Q163</xm:sqref>
            </x14:sparkline>
            <x14:sparkline>
              <xm:f>'03_理科'!R162:R162</xm:f>
              <xm:sqref>R163</xm:sqref>
            </x14:sparkline>
            <x14:sparkline>
              <xm:f>'03_理科'!S162:S162</xm:f>
              <xm:sqref>S163</xm:sqref>
            </x14:sparkline>
            <x14:sparkline>
              <xm:f>'03_理科'!T162:T162</xm:f>
              <xm:sqref>T163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'03_理科'!K152:K152</xm:f>
              <xm:sqref>K153</xm:sqref>
            </x14:sparkline>
            <x14:sparkline>
              <xm:f>'03_理科'!L152:L152</xm:f>
              <xm:sqref>L153</xm:sqref>
            </x14:sparkline>
            <x14:sparkline>
              <xm:f>'03_理科'!M152:M152</xm:f>
              <xm:sqref>M153</xm:sqref>
            </x14:sparkline>
            <x14:sparkline>
              <xm:f>'03_理科'!N152:N152</xm:f>
              <xm:sqref>N153</xm:sqref>
            </x14:sparkline>
            <x14:sparkline>
              <xm:f>'03_理科'!O152:O152</xm:f>
              <xm:sqref>O153</xm:sqref>
            </x14:sparkline>
            <x14:sparkline>
              <xm:f>'03_理科'!P152:P152</xm:f>
              <xm:sqref>P153</xm:sqref>
            </x14:sparkline>
            <x14:sparkline>
              <xm:f>'03_理科'!Q152:Q152</xm:f>
              <xm:sqref>Q153</xm:sqref>
            </x14:sparkline>
            <x14:sparkline>
              <xm:f>'03_理科'!R152:R152</xm:f>
              <xm:sqref>R153</xm:sqref>
            </x14:sparkline>
            <x14:sparkline>
              <xm:f>'03_理科'!S152:S152</xm:f>
              <xm:sqref>S153</xm:sqref>
            </x14:sparkline>
            <x14:sparkline>
              <xm:f>'03_理科'!T152:T152</xm:f>
              <xm:sqref>T153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'03_理科'!K142:K142</xm:f>
              <xm:sqref>K143</xm:sqref>
            </x14:sparkline>
            <x14:sparkline>
              <xm:f>'03_理科'!L142:L142</xm:f>
              <xm:sqref>L143</xm:sqref>
            </x14:sparkline>
            <x14:sparkline>
              <xm:f>'03_理科'!M142:M142</xm:f>
              <xm:sqref>M143</xm:sqref>
            </x14:sparkline>
            <x14:sparkline>
              <xm:f>'03_理科'!N142:N142</xm:f>
              <xm:sqref>N143</xm:sqref>
            </x14:sparkline>
            <x14:sparkline>
              <xm:f>'03_理科'!O142:O142</xm:f>
              <xm:sqref>O143</xm:sqref>
            </x14:sparkline>
            <x14:sparkline>
              <xm:f>'03_理科'!P142:P142</xm:f>
              <xm:sqref>P143</xm:sqref>
            </x14:sparkline>
            <x14:sparkline>
              <xm:f>'03_理科'!Q142:Q142</xm:f>
              <xm:sqref>Q143</xm:sqref>
            </x14:sparkline>
            <x14:sparkline>
              <xm:f>'03_理科'!R142:R142</xm:f>
              <xm:sqref>R143</xm:sqref>
            </x14:sparkline>
            <x14:sparkline>
              <xm:f>'03_理科'!S142:S142</xm:f>
              <xm:sqref>S143</xm:sqref>
            </x14:sparkline>
            <x14:sparkline>
              <xm:f>'03_理科'!T142:T142</xm:f>
              <xm:sqref>T143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'03_理科'!K132:K132</xm:f>
              <xm:sqref>K133</xm:sqref>
            </x14:sparkline>
            <x14:sparkline>
              <xm:f>'03_理科'!L132:L132</xm:f>
              <xm:sqref>L133</xm:sqref>
            </x14:sparkline>
            <x14:sparkline>
              <xm:f>'03_理科'!M132:M132</xm:f>
              <xm:sqref>M133</xm:sqref>
            </x14:sparkline>
            <x14:sparkline>
              <xm:f>'03_理科'!N132:N132</xm:f>
              <xm:sqref>N133</xm:sqref>
            </x14:sparkline>
            <x14:sparkline>
              <xm:f>'03_理科'!O132:O132</xm:f>
              <xm:sqref>O133</xm:sqref>
            </x14:sparkline>
            <x14:sparkline>
              <xm:f>'03_理科'!P132:P132</xm:f>
              <xm:sqref>P133</xm:sqref>
            </x14:sparkline>
            <x14:sparkline>
              <xm:f>'03_理科'!Q132:Q132</xm:f>
              <xm:sqref>Q133</xm:sqref>
            </x14:sparkline>
            <x14:sparkline>
              <xm:f>'03_理科'!R132:R132</xm:f>
              <xm:sqref>R133</xm:sqref>
            </x14:sparkline>
            <x14:sparkline>
              <xm:f>'03_理科'!S132:S132</xm:f>
              <xm:sqref>S133</xm:sqref>
            </x14:sparkline>
            <x14:sparkline>
              <xm:f>'03_理科'!T132:T132</xm:f>
              <xm:sqref>T133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'03_理科'!K122:K122</xm:f>
              <xm:sqref>K123</xm:sqref>
            </x14:sparkline>
            <x14:sparkline>
              <xm:f>'03_理科'!L122:L122</xm:f>
              <xm:sqref>L123</xm:sqref>
            </x14:sparkline>
            <x14:sparkline>
              <xm:f>'03_理科'!M122:M122</xm:f>
              <xm:sqref>M123</xm:sqref>
            </x14:sparkline>
            <x14:sparkline>
              <xm:f>'03_理科'!N122:N122</xm:f>
              <xm:sqref>N123</xm:sqref>
            </x14:sparkline>
            <x14:sparkline>
              <xm:f>'03_理科'!O122:O122</xm:f>
              <xm:sqref>O123</xm:sqref>
            </x14:sparkline>
            <x14:sparkline>
              <xm:f>'03_理科'!P122:P122</xm:f>
              <xm:sqref>P123</xm:sqref>
            </x14:sparkline>
            <x14:sparkline>
              <xm:f>'03_理科'!Q122:Q122</xm:f>
              <xm:sqref>Q123</xm:sqref>
            </x14:sparkline>
            <x14:sparkline>
              <xm:f>'03_理科'!R122:R122</xm:f>
              <xm:sqref>R123</xm:sqref>
            </x14:sparkline>
            <x14:sparkline>
              <xm:f>'03_理科'!S122:S122</xm:f>
              <xm:sqref>S123</xm:sqref>
            </x14:sparkline>
            <x14:sparkline>
              <xm:f>'03_理科'!T122:T122</xm:f>
              <xm:sqref>T123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'03_理科'!K112:K112</xm:f>
              <xm:sqref>K113</xm:sqref>
            </x14:sparkline>
            <x14:sparkline>
              <xm:f>'03_理科'!L112:L112</xm:f>
              <xm:sqref>L113</xm:sqref>
            </x14:sparkline>
            <x14:sparkline>
              <xm:f>'03_理科'!M112:M112</xm:f>
              <xm:sqref>M113</xm:sqref>
            </x14:sparkline>
            <x14:sparkline>
              <xm:f>'03_理科'!N112:N112</xm:f>
              <xm:sqref>N113</xm:sqref>
            </x14:sparkline>
            <x14:sparkline>
              <xm:f>'03_理科'!O112:O112</xm:f>
              <xm:sqref>O113</xm:sqref>
            </x14:sparkline>
            <x14:sparkline>
              <xm:f>'03_理科'!P112:P112</xm:f>
              <xm:sqref>P113</xm:sqref>
            </x14:sparkline>
            <x14:sparkline>
              <xm:f>'03_理科'!Q112:Q112</xm:f>
              <xm:sqref>Q113</xm:sqref>
            </x14:sparkline>
            <x14:sparkline>
              <xm:f>'03_理科'!R112:R112</xm:f>
              <xm:sqref>R113</xm:sqref>
            </x14:sparkline>
            <x14:sparkline>
              <xm:f>'03_理科'!S112:S112</xm:f>
              <xm:sqref>S113</xm:sqref>
            </x14:sparkline>
            <x14:sparkline>
              <xm:f>'03_理科'!T112:T112</xm:f>
              <xm:sqref>T113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'03_理科'!K102:K102</xm:f>
              <xm:sqref>K103</xm:sqref>
            </x14:sparkline>
            <x14:sparkline>
              <xm:f>'03_理科'!L102:L102</xm:f>
              <xm:sqref>L103</xm:sqref>
            </x14:sparkline>
            <x14:sparkline>
              <xm:f>'03_理科'!M102:M102</xm:f>
              <xm:sqref>M103</xm:sqref>
            </x14:sparkline>
            <x14:sparkline>
              <xm:f>'03_理科'!N102:N102</xm:f>
              <xm:sqref>N103</xm:sqref>
            </x14:sparkline>
            <x14:sparkline>
              <xm:f>'03_理科'!O102:O102</xm:f>
              <xm:sqref>O103</xm:sqref>
            </x14:sparkline>
            <x14:sparkline>
              <xm:f>'03_理科'!P102:P102</xm:f>
              <xm:sqref>P103</xm:sqref>
            </x14:sparkline>
            <x14:sparkline>
              <xm:f>'03_理科'!Q102:Q102</xm:f>
              <xm:sqref>Q103</xm:sqref>
            </x14:sparkline>
            <x14:sparkline>
              <xm:f>'03_理科'!R102:R102</xm:f>
              <xm:sqref>R103</xm:sqref>
            </x14:sparkline>
            <x14:sparkline>
              <xm:f>'03_理科'!S102:S102</xm:f>
              <xm:sqref>S103</xm:sqref>
            </x14:sparkline>
            <x14:sparkline>
              <xm:f>'03_理科'!T102:T102</xm:f>
              <xm:sqref>T103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'03_理科'!K92:K92</xm:f>
              <xm:sqref>K93</xm:sqref>
            </x14:sparkline>
            <x14:sparkline>
              <xm:f>'03_理科'!L92:L92</xm:f>
              <xm:sqref>L93</xm:sqref>
            </x14:sparkline>
            <x14:sparkline>
              <xm:f>'03_理科'!M92:M92</xm:f>
              <xm:sqref>M93</xm:sqref>
            </x14:sparkline>
            <x14:sparkline>
              <xm:f>'03_理科'!N92:N92</xm:f>
              <xm:sqref>N93</xm:sqref>
            </x14:sparkline>
            <x14:sparkline>
              <xm:f>'03_理科'!O92:O92</xm:f>
              <xm:sqref>O93</xm:sqref>
            </x14:sparkline>
            <x14:sparkline>
              <xm:f>'03_理科'!P92:P92</xm:f>
              <xm:sqref>P93</xm:sqref>
            </x14:sparkline>
            <x14:sparkline>
              <xm:f>'03_理科'!Q92:Q92</xm:f>
              <xm:sqref>Q93</xm:sqref>
            </x14:sparkline>
            <x14:sparkline>
              <xm:f>'03_理科'!R92:R92</xm:f>
              <xm:sqref>R93</xm:sqref>
            </x14:sparkline>
            <x14:sparkline>
              <xm:f>'03_理科'!S92:S92</xm:f>
              <xm:sqref>S93</xm:sqref>
            </x14:sparkline>
            <x14:sparkline>
              <xm:f>'03_理科'!T92:T92</xm:f>
              <xm:sqref>T93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'03_理科'!K82:K82</xm:f>
              <xm:sqref>K83</xm:sqref>
            </x14:sparkline>
            <x14:sparkline>
              <xm:f>'03_理科'!L82:L82</xm:f>
              <xm:sqref>L83</xm:sqref>
            </x14:sparkline>
            <x14:sparkline>
              <xm:f>'03_理科'!M82:M82</xm:f>
              <xm:sqref>M83</xm:sqref>
            </x14:sparkline>
            <x14:sparkline>
              <xm:f>'03_理科'!N82:N82</xm:f>
              <xm:sqref>N83</xm:sqref>
            </x14:sparkline>
            <x14:sparkline>
              <xm:f>'03_理科'!O82:O82</xm:f>
              <xm:sqref>O83</xm:sqref>
            </x14:sparkline>
            <x14:sparkline>
              <xm:f>'03_理科'!P82:P82</xm:f>
              <xm:sqref>P83</xm:sqref>
            </x14:sparkline>
            <x14:sparkline>
              <xm:f>'03_理科'!Q82:Q82</xm:f>
              <xm:sqref>Q83</xm:sqref>
            </x14:sparkline>
            <x14:sparkline>
              <xm:f>'03_理科'!R82:R82</xm:f>
              <xm:sqref>R83</xm:sqref>
            </x14:sparkline>
            <x14:sparkline>
              <xm:f>'03_理科'!S82:S82</xm:f>
              <xm:sqref>S83</xm:sqref>
            </x14:sparkline>
            <x14:sparkline>
              <xm:f>'03_理科'!T82:T82</xm:f>
              <xm:sqref>T83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'03_理科'!K72:K72</xm:f>
              <xm:sqref>K73</xm:sqref>
            </x14:sparkline>
            <x14:sparkline>
              <xm:f>'03_理科'!L72:L72</xm:f>
              <xm:sqref>L73</xm:sqref>
            </x14:sparkline>
            <x14:sparkline>
              <xm:f>'03_理科'!M72:M72</xm:f>
              <xm:sqref>M73</xm:sqref>
            </x14:sparkline>
            <x14:sparkline>
              <xm:f>'03_理科'!N72:N72</xm:f>
              <xm:sqref>N73</xm:sqref>
            </x14:sparkline>
            <x14:sparkline>
              <xm:f>'03_理科'!O72:O72</xm:f>
              <xm:sqref>O73</xm:sqref>
            </x14:sparkline>
            <x14:sparkline>
              <xm:f>'03_理科'!P72:P72</xm:f>
              <xm:sqref>P73</xm:sqref>
            </x14:sparkline>
            <x14:sparkline>
              <xm:f>'03_理科'!Q72:Q72</xm:f>
              <xm:sqref>Q73</xm:sqref>
            </x14:sparkline>
            <x14:sparkline>
              <xm:f>'03_理科'!R72:R72</xm:f>
              <xm:sqref>R73</xm:sqref>
            </x14:sparkline>
            <x14:sparkline>
              <xm:f>'03_理科'!S72:S72</xm:f>
              <xm:sqref>S73</xm:sqref>
            </x14:sparkline>
            <x14:sparkline>
              <xm:f>'03_理科'!T72:T72</xm:f>
              <xm:sqref>T73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'03_理科'!K62:K62</xm:f>
              <xm:sqref>K63</xm:sqref>
            </x14:sparkline>
            <x14:sparkline>
              <xm:f>'03_理科'!L62:L62</xm:f>
              <xm:sqref>L63</xm:sqref>
            </x14:sparkline>
            <x14:sparkline>
              <xm:f>'03_理科'!M62:M62</xm:f>
              <xm:sqref>M63</xm:sqref>
            </x14:sparkline>
            <x14:sparkline>
              <xm:f>'03_理科'!N62:N62</xm:f>
              <xm:sqref>N63</xm:sqref>
            </x14:sparkline>
            <x14:sparkline>
              <xm:f>'03_理科'!O62:O62</xm:f>
              <xm:sqref>O63</xm:sqref>
            </x14:sparkline>
            <x14:sparkline>
              <xm:f>'03_理科'!P62:P62</xm:f>
              <xm:sqref>P63</xm:sqref>
            </x14:sparkline>
            <x14:sparkline>
              <xm:f>'03_理科'!Q62:Q62</xm:f>
              <xm:sqref>Q63</xm:sqref>
            </x14:sparkline>
            <x14:sparkline>
              <xm:f>'03_理科'!R62:R62</xm:f>
              <xm:sqref>R63</xm:sqref>
            </x14:sparkline>
            <x14:sparkline>
              <xm:f>'03_理科'!S62:S62</xm:f>
              <xm:sqref>S63</xm:sqref>
            </x14:sparkline>
            <x14:sparkline>
              <xm:f>'03_理科'!T62:T62</xm:f>
              <xm:sqref>T63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'03_理科'!K52:K52</xm:f>
              <xm:sqref>K53</xm:sqref>
            </x14:sparkline>
            <x14:sparkline>
              <xm:f>'03_理科'!L52:L52</xm:f>
              <xm:sqref>L53</xm:sqref>
            </x14:sparkline>
            <x14:sparkline>
              <xm:f>'03_理科'!M52:M52</xm:f>
              <xm:sqref>M53</xm:sqref>
            </x14:sparkline>
            <x14:sparkline>
              <xm:f>'03_理科'!N52:N52</xm:f>
              <xm:sqref>N53</xm:sqref>
            </x14:sparkline>
            <x14:sparkline>
              <xm:f>'03_理科'!O52:O52</xm:f>
              <xm:sqref>O53</xm:sqref>
            </x14:sparkline>
            <x14:sparkline>
              <xm:f>'03_理科'!P52:P52</xm:f>
              <xm:sqref>P53</xm:sqref>
            </x14:sparkline>
            <x14:sparkline>
              <xm:f>'03_理科'!Q52:Q52</xm:f>
              <xm:sqref>Q53</xm:sqref>
            </x14:sparkline>
            <x14:sparkline>
              <xm:f>'03_理科'!R52:R52</xm:f>
              <xm:sqref>R53</xm:sqref>
            </x14:sparkline>
            <x14:sparkline>
              <xm:f>'03_理科'!S52:S52</xm:f>
              <xm:sqref>S53</xm:sqref>
            </x14:sparkline>
            <x14:sparkline>
              <xm:f>'03_理科'!T52:T52</xm:f>
              <xm:sqref>T53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'03_理科'!K42:K42</xm:f>
              <xm:sqref>K43</xm:sqref>
            </x14:sparkline>
            <x14:sparkline>
              <xm:f>'03_理科'!L42:L42</xm:f>
              <xm:sqref>L43</xm:sqref>
            </x14:sparkline>
            <x14:sparkline>
              <xm:f>'03_理科'!M42:M42</xm:f>
              <xm:sqref>M43</xm:sqref>
            </x14:sparkline>
            <x14:sparkline>
              <xm:f>'03_理科'!N42:N42</xm:f>
              <xm:sqref>N43</xm:sqref>
            </x14:sparkline>
            <x14:sparkline>
              <xm:f>'03_理科'!O42:O42</xm:f>
              <xm:sqref>O43</xm:sqref>
            </x14:sparkline>
            <x14:sparkline>
              <xm:f>'03_理科'!P42:P42</xm:f>
              <xm:sqref>P43</xm:sqref>
            </x14:sparkline>
            <x14:sparkline>
              <xm:f>'03_理科'!Q42:Q42</xm:f>
              <xm:sqref>Q43</xm:sqref>
            </x14:sparkline>
            <x14:sparkline>
              <xm:f>'03_理科'!R42:R42</xm:f>
              <xm:sqref>R43</xm:sqref>
            </x14:sparkline>
            <x14:sparkline>
              <xm:f>'03_理科'!S42:S42</xm:f>
              <xm:sqref>S43</xm:sqref>
            </x14:sparkline>
            <x14:sparkline>
              <xm:f>'03_理科'!T42:T42</xm:f>
              <xm:sqref>T43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'03_理科'!K32:K32</xm:f>
              <xm:sqref>K33</xm:sqref>
            </x14:sparkline>
            <x14:sparkline>
              <xm:f>'03_理科'!L32:L32</xm:f>
              <xm:sqref>L33</xm:sqref>
            </x14:sparkline>
            <x14:sparkline>
              <xm:f>'03_理科'!M32:M32</xm:f>
              <xm:sqref>M33</xm:sqref>
            </x14:sparkline>
            <x14:sparkline>
              <xm:f>'03_理科'!N32:N32</xm:f>
              <xm:sqref>N33</xm:sqref>
            </x14:sparkline>
            <x14:sparkline>
              <xm:f>'03_理科'!O32:O32</xm:f>
              <xm:sqref>O33</xm:sqref>
            </x14:sparkline>
            <x14:sparkline>
              <xm:f>'03_理科'!P32:P32</xm:f>
              <xm:sqref>P33</xm:sqref>
            </x14:sparkline>
            <x14:sparkline>
              <xm:f>'03_理科'!Q32:Q32</xm:f>
              <xm:sqref>Q33</xm:sqref>
            </x14:sparkline>
            <x14:sparkline>
              <xm:f>'03_理科'!R32:R32</xm:f>
              <xm:sqref>R33</xm:sqref>
            </x14:sparkline>
            <x14:sparkline>
              <xm:f>'03_理科'!S32:S32</xm:f>
              <xm:sqref>S33</xm:sqref>
            </x14:sparkline>
            <x14:sparkline>
              <xm:f>'03_理科'!T32:T32</xm:f>
              <xm:sqref>T33</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'03_理科'!K22:K22</xm:f>
              <xm:sqref>K23</xm:sqref>
            </x14:sparkline>
            <x14:sparkline>
              <xm:f>'03_理科'!L22:L22</xm:f>
              <xm:sqref>L23</xm:sqref>
            </x14:sparkline>
            <x14:sparkline>
              <xm:f>'03_理科'!M22:M22</xm:f>
              <xm:sqref>M23</xm:sqref>
            </x14:sparkline>
            <x14:sparkline>
              <xm:f>'03_理科'!N22:N22</xm:f>
              <xm:sqref>N23</xm:sqref>
            </x14:sparkline>
            <x14:sparkline>
              <xm:f>'03_理科'!O22:O22</xm:f>
              <xm:sqref>O23</xm:sqref>
            </x14:sparkline>
            <x14:sparkline>
              <xm:f>'03_理科'!P22:P22</xm:f>
              <xm:sqref>P23</xm:sqref>
            </x14:sparkline>
            <x14:sparkline>
              <xm:f>'03_理科'!Q22:Q22</xm:f>
              <xm:sqref>Q23</xm:sqref>
            </x14:sparkline>
            <x14:sparkline>
              <xm:f>'03_理科'!R22:R22</xm:f>
              <xm:sqref>R23</xm:sqref>
            </x14:sparkline>
            <x14:sparkline>
              <xm:f>'03_理科'!S22:S22</xm:f>
              <xm:sqref>S23</xm:sqref>
            </x14:sparkline>
            <x14:sparkline>
              <xm:f>'03_理科'!T22:T22</xm:f>
              <xm:sqref>T23</xm:sqref>
            </x14:sparkline>
          </x14:sparklines>
        </x14:sparklineGroup>
      </x14:sparklineGroup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550"/>
  <sheetViews>
    <sheetView showGridLines="0" topLeftCell="C352" zoomScale="70" zoomScaleNormal="70" workbookViewId="0">
      <selection activeCell="P399" sqref="P399"/>
    </sheetView>
  </sheetViews>
  <sheetFormatPr defaultColWidth="4.625" defaultRowHeight="13.5"/>
  <cols>
    <col min="1" max="1" width="1.75" style="238" customWidth="1"/>
    <col min="2" max="4" width="8.625" style="238" customWidth="1"/>
    <col min="5" max="10" width="5.25" style="238" customWidth="1"/>
    <col min="11" max="12" width="8.5" style="238" bestFit="1" customWidth="1"/>
    <col min="13" max="13" width="7.875" style="238" customWidth="1"/>
    <col min="14" max="14" width="22.75" style="238" customWidth="1"/>
    <col min="15" max="24" width="11.5" style="238" customWidth="1"/>
    <col min="25" max="25" width="1.75" style="238" customWidth="1"/>
    <col min="26" max="16384" width="4.625" style="238"/>
  </cols>
  <sheetData>
    <row r="1" spans="1:25" s="1" customFormat="1" ht="3" customHeight="1">
      <c r="A1" s="427"/>
      <c r="B1" s="428"/>
      <c r="C1" s="428"/>
      <c r="D1" s="428"/>
      <c r="E1" s="428"/>
      <c r="F1" s="428"/>
      <c r="G1" s="428"/>
      <c r="H1" s="428"/>
      <c r="I1" s="428"/>
      <c r="J1" s="428"/>
      <c r="K1" s="428"/>
      <c r="L1" s="428"/>
      <c r="M1" s="428"/>
      <c r="N1" s="428"/>
      <c r="O1" s="428"/>
      <c r="P1" s="428"/>
      <c r="Q1" s="428"/>
      <c r="R1" s="428"/>
      <c r="S1" s="428"/>
      <c r="T1" s="428"/>
      <c r="U1" s="428"/>
      <c r="V1" s="683"/>
      <c r="W1" s="683"/>
      <c r="X1" s="683"/>
      <c r="Y1" s="684"/>
    </row>
    <row r="2" spans="1:25" s="65" customFormat="1" ht="12" customHeight="1">
      <c r="A2" s="1326" t="s">
        <v>0</v>
      </c>
      <c r="B2" s="1327"/>
      <c r="C2" s="1327"/>
      <c r="D2" s="1327"/>
      <c r="E2" s="1327"/>
      <c r="F2" s="1327"/>
      <c r="G2" s="1327"/>
      <c r="H2" s="378"/>
      <c r="I2" s="379"/>
      <c r="J2" s="380"/>
      <c r="K2" s="380"/>
      <c r="L2" s="380"/>
      <c r="M2" s="380"/>
      <c r="N2" s="380"/>
      <c r="O2" s="380"/>
      <c r="P2" s="380"/>
      <c r="Q2" s="380"/>
      <c r="R2" s="380"/>
      <c r="S2" s="380"/>
      <c r="T2" s="380"/>
      <c r="U2" s="378"/>
      <c r="V2" s="765" t="s">
        <v>2</v>
      </c>
      <c r="W2" s="766"/>
      <c r="X2" s="767"/>
      <c r="Y2" s="685"/>
    </row>
    <row r="3" spans="1:25" s="65" customFormat="1" ht="31.5" customHeight="1" thickBot="1">
      <c r="A3" s="385" t="s">
        <v>478</v>
      </c>
      <c r="B3" s="680"/>
      <c r="C3" s="387"/>
      <c r="D3" s="387"/>
      <c r="E3" s="387"/>
      <c r="F3" s="387"/>
      <c r="G3" s="388"/>
      <c r="H3" s="380"/>
      <c r="I3" s="380"/>
      <c r="J3" s="380"/>
      <c r="K3" s="380"/>
      <c r="L3" s="380"/>
      <c r="M3" s="380"/>
      <c r="N3" s="380"/>
      <c r="O3" s="380"/>
      <c r="P3" s="380"/>
      <c r="Q3" s="380"/>
      <c r="R3" s="380"/>
      <c r="S3" s="380"/>
      <c r="T3" s="380"/>
      <c r="U3" s="378"/>
      <c r="V3" s="768"/>
      <c r="W3" s="769"/>
      <c r="X3" s="770"/>
      <c r="Y3" s="682"/>
    </row>
    <row r="4" spans="1:25" s="65" customFormat="1" ht="3" customHeight="1">
      <c r="A4" s="391"/>
      <c r="B4" s="392"/>
      <c r="C4" s="392"/>
      <c r="D4" s="392"/>
      <c r="E4" s="392"/>
      <c r="F4" s="379"/>
      <c r="G4" s="431"/>
      <c r="H4" s="380"/>
      <c r="I4" s="380"/>
      <c r="J4" s="380"/>
      <c r="K4" s="380"/>
      <c r="L4" s="380"/>
      <c r="M4" s="380"/>
      <c r="N4" s="380"/>
      <c r="O4" s="380"/>
      <c r="P4" s="380"/>
      <c r="Q4" s="380"/>
      <c r="R4" s="380"/>
      <c r="S4" s="380"/>
      <c r="T4" s="380"/>
      <c r="U4" s="378"/>
      <c r="V4" s="681"/>
      <c r="W4" s="681"/>
      <c r="X4" s="681"/>
      <c r="Y4" s="682"/>
    </row>
    <row r="5" spans="1:25" s="65" customFormat="1" ht="18.75" customHeight="1">
      <c r="A5" s="1328" t="s">
        <v>3</v>
      </c>
      <c r="B5" s="1328"/>
      <c r="C5" s="1328"/>
      <c r="D5" s="1328"/>
      <c r="E5" s="1329"/>
      <c r="F5" s="1330" t="s">
        <v>1103</v>
      </c>
      <c r="G5" s="1331"/>
      <c r="H5" s="1331"/>
      <c r="I5" s="1331"/>
      <c r="J5" s="1331"/>
      <c r="K5" s="1331"/>
      <c r="L5" s="1331"/>
      <c r="M5" s="1331"/>
      <c r="N5" s="1331"/>
      <c r="O5" s="1331"/>
      <c r="P5" s="1331"/>
      <c r="Q5" s="1331"/>
      <c r="R5" s="1331"/>
      <c r="S5" s="1331"/>
      <c r="T5" s="1331"/>
      <c r="U5" s="1331"/>
      <c r="V5" s="1331"/>
      <c r="W5" s="1331"/>
      <c r="X5" s="1331"/>
      <c r="Y5" s="1332"/>
    </row>
    <row r="6" spans="1:25" s="65" customFormat="1" ht="8.25" customHeight="1">
      <c r="A6" s="66"/>
      <c r="B6" s="67"/>
      <c r="C6" s="67"/>
      <c r="D6" s="67"/>
      <c r="E6" s="67"/>
      <c r="F6" s="68"/>
      <c r="G6" s="69"/>
      <c r="H6" s="67"/>
      <c r="I6" s="67"/>
      <c r="J6" s="67"/>
      <c r="K6" s="67"/>
      <c r="L6" s="67"/>
      <c r="M6" s="67"/>
      <c r="N6" s="67"/>
      <c r="O6" s="67"/>
      <c r="P6" s="67"/>
      <c r="Q6" s="67"/>
      <c r="R6" s="67"/>
      <c r="S6" s="67"/>
      <c r="T6" s="67"/>
      <c r="V6" s="70"/>
      <c r="W6" s="70"/>
      <c r="X6" s="70"/>
      <c r="Y6" s="71"/>
    </row>
    <row r="7" spans="1:25" s="65" customFormat="1" ht="16.5" customHeight="1">
      <c r="A7" s="66"/>
      <c r="B7" s="773"/>
      <c r="C7" s="774"/>
      <c r="D7" s="73" t="s">
        <v>228</v>
      </c>
      <c r="E7" s="67"/>
      <c r="F7" s="68"/>
      <c r="G7" s="69"/>
      <c r="H7" s="67"/>
      <c r="I7" s="67"/>
      <c r="J7" s="67"/>
      <c r="K7" s="67"/>
      <c r="L7" s="67"/>
      <c r="M7" s="67"/>
      <c r="N7" s="67"/>
      <c r="O7" s="67"/>
      <c r="P7" s="67"/>
      <c r="Q7" s="67"/>
      <c r="R7" s="67"/>
      <c r="S7" s="67"/>
      <c r="T7" s="67"/>
      <c r="U7" s="67"/>
      <c r="V7" s="67"/>
      <c r="W7" s="67"/>
      <c r="X7" s="67"/>
      <c r="Y7" s="71"/>
    </row>
    <row r="8" spans="1:25" s="65" customFormat="1" ht="16.5" customHeight="1">
      <c r="A8" s="159"/>
      <c r="B8" s="160"/>
      <c r="C8" s="160"/>
      <c r="D8" s="73"/>
      <c r="E8" s="67"/>
      <c r="F8" s="68"/>
      <c r="G8" s="69"/>
      <c r="H8" s="67"/>
      <c r="I8" s="67"/>
      <c r="J8" s="67"/>
      <c r="K8" s="67"/>
      <c r="L8" s="67"/>
      <c r="M8" s="67"/>
      <c r="N8" s="67"/>
      <c r="O8" s="67"/>
      <c r="P8" s="67"/>
      <c r="Q8" s="67"/>
      <c r="R8" s="67"/>
      <c r="S8" s="67"/>
      <c r="T8" s="67"/>
      <c r="U8" s="67"/>
      <c r="V8" s="67"/>
      <c r="W8" s="67"/>
      <c r="X8" s="67"/>
      <c r="Y8" s="71"/>
    </row>
    <row r="9" spans="1:25" s="243" customFormat="1" ht="1.1499999999999999" customHeight="1">
      <c r="B9" s="244"/>
      <c r="C9" s="245"/>
      <c r="D9" s="245"/>
      <c r="E9" s="245"/>
      <c r="G9" s="245"/>
      <c r="H9" s="245"/>
      <c r="I9" s="245"/>
      <c r="J9" s="245"/>
      <c r="K9" s="245"/>
      <c r="L9" s="245"/>
      <c r="M9" s="245"/>
      <c r="N9" s="245"/>
      <c r="O9" s="245"/>
      <c r="P9" s="245"/>
      <c r="Q9" s="245"/>
      <c r="R9" s="245"/>
      <c r="S9" s="245"/>
      <c r="T9" s="245"/>
      <c r="U9" s="245"/>
      <c r="V9" s="245"/>
      <c r="W9" s="245"/>
      <c r="X9" s="245"/>
      <c r="Y9" s="245"/>
    </row>
    <row r="10" spans="1:25" s="185" customFormat="1" ht="17.25">
      <c r="A10" s="246"/>
      <c r="B10" s="1333"/>
      <c r="C10" s="1334"/>
      <c r="D10" s="1334"/>
      <c r="E10" s="1334"/>
      <c r="F10" s="1334"/>
      <c r="G10" s="1335"/>
      <c r="H10" s="1336" t="s">
        <v>229</v>
      </c>
      <c r="I10" s="1337"/>
      <c r="J10" s="1335"/>
      <c r="K10" s="247"/>
      <c r="L10" s="1338" t="s">
        <v>230</v>
      </c>
      <c r="M10" s="1339"/>
      <c r="N10" s="1340" t="str">
        <f>メニュー!$D$14</f>
        <v>○○○立○○○学校</v>
      </c>
      <c r="O10" s="1340"/>
      <c r="Q10" s="248"/>
    </row>
    <row r="11" spans="1:25" s="185" customFormat="1">
      <c r="A11" s="184"/>
      <c r="B11" s="1341" t="s">
        <v>155</v>
      </c>
      <c r="C11" s="1342"/>
      <c r="D11" s="1342"/>
      <c r="E11" s="1342"/>
      <c r="F11" s="1342"/>
      <c r="G11" s="1343"/>
      <c r="H11" s="1362"/>
      <c r="I11" s="1363"/>
      <c r="J11" s="1364"/>
      <c r="K11" s="249"/>
      <c r="L11" s="1339"/>
      <c r="M11" s="1339"/>
      <c r="N11" s="1340"/>
      <c r="O11" s="1340"/>
      <c r="Q11" s="250"/>
      <c r="X11" s="251"/>
    </row>
    <row r="12" spans="1:25" ht="24" customHeight="1">
      <c r="A12" s="252"/>
      <c r="B12" s="1365" t="s">
        <v>231</v>
      </c>
      <c r="C12" s="1365"/>
      <c r="D12" s="1365"/>
      <c r="E12" s="1365"/>
      <c r="F12" s="1365"/>
      <c r="G12" s="1365"/>
      <c r="H12" s="1365"/>
      <c r="I12" s="1365"/>
      <c r="J12" s="1365"/>
      <c r="K12" s="1365"/>
      <c r="L12" s="1365"/>
      <c r="M12" s="1365"/>
      <c r="N12" s="1365"/>
      <c r="O12" s="1365"/>
      <c r="P12" s="1365"/>
      <c r="Q12" s="1366" t="s">
        <v>232</v>
      </c>
      <c r="R12" s="1367"/>
      <c r="S12" s="1367"/>
      <c r="T12" s="1367"/>
      <c r="U12" s="1367"/>
      <c r="V12" s="1367"/>
      <c r="W12" s="1367"/>
      <c r="X12" s="1367"/>
      <c r="Y12" s="252"/>
    </row>
    <row r="13" spans="1:25" ht="15.75" customHeight="1">
      <c r="B13" s="1303" t="s">
        <v>233</v>
      </c>
      <c r="C13" s="1369" t="s">
        <v>234</v>
      </c>
      <c r="D13" s="1370"/>
      <c r="E13" s="1370"/>
      <c r="F13" s="1370"/>
      <c r="G13" s="1370"/>
      <c r="H13" s="1370"/>
      <c r="I13" s="1370"/>
      <c r="J13" s="1371"/>
      <c r="K13" s="253" t="s">
        <v>235</v>
      </c>
      <c r="L13" s="253" t="s">
        <v>236</v>
      </c>
      <c r="M13" s="253" t="s">
        <v>237</v>
      </c>
      <c r="N13" s="253" t="s">
        <v>238</v>
      </c>
      <c r="O13" s="1375" t="s">
        <v>239</v>
      </c>
      <c r="P13" s="1376"/>
      <c r="Q13" s="1376"/>
      <c r="R13" s="1376"/>
      <c r="S13" s="1376"/>
      <c r="T13" s="1376"/>
      <c r="U13" s="1376"/>
      <c r="V13" s="1376"/>
      <c r="W13" s="1377" t="s">
        <v>240</v>
      </c>
      <c r="X13" s="1379" t="s">
        <v>241</v>
      </c>
      <c r="Y13" s="254"/>
    </row>
    <row r="14" spans="1:25" ht="15.75" customHeight="1" thickBot="1">
      <c r="B14" s="1368"/>
      <c r="C14" s="1372"/>
      <c r="D14" s="1373"/>
      <c r="E14" s="1373"/>
      <c r="F14" s="1373"/>
      <c r="G14" s="1373"/>
      <c r="H14" s="1373"/>
      <c r="I14" s="1373"/>
      <c r="J14" s="1374"/>
      <c r="K14" s="255" t="s">
        <v>242</v>
      </c>
      <c r="L14" s="255" t="s">
        <v>243</v>
      </c>
      <c r="M14" s="255" t="s">
        <v>244</v>
      </c>
      <c r="N14" s="256" t="s">
        <v>245</v>
      </c>
      <c r="O14" s="257" t="s">
        <v>246</v>
      </c>
      <c r="P14" s="257" t="s">
        <v>213</v>
      </c>
      <c r="Q14" s="258" t="s">
        <v>175</v>
      </c>
      <c r="R14" s="258" t="s">
        <v>176</v>
      </c>
      <c r="S14" s="258" t="s">
        <v>214</v>
      </c>
      <c r="T14" s="258" t="s">
        <v>177</v>
      </c>
      <c r="U14" s="258" t="s">
        <v>178</v>
      </c>
      <c r="V14" s="259" t="s">
        <v>201</v>
      </c>
      <c r="W14" s="1378"/>
      <c r="X14" s="1368"/>
      <c r="Y14" s="254"/>
    </row>
    <row r="15" spans="1:25" ht="12.6" customHeight="1">
      <c r="B15" s="1344" t="s">
        <v>247</v>
      </c>
      <c r="C15" s="1347" t="s">
        <v>248</v>
      </c>
      <c r="D15" s="1348"/>
      <c r="E15" s="1348"/>
      <c r="F15" s="1348"/>
      <c r="G15" s="1348"/>
      <c r="H15" s="1348"/>
      <c r="I15" s="1348"/>
      <c r="J15" s="1349"/>
      <c r="K15" s="260">
        <f>SUM(O15:P15)</f>
        <v>0</v>
      </c>
      <c r="L15" s="260"/>
      <c r="M15" s="260"/>
      <c r="N15" s="1356">
        <f>$L16</f>
        <v>0</v>
      </c>
      <c r="O15" s="261"/>
      <c r="P15" s="262"/>
      <c r="Q15" s="263"/>
      <c r="R15" s="264"/>
      <c r="S15" s="264"/>
      <c r="T15" s="264"/>
      <c r="U15" s="264"/>
      <c r="V15" s="264"/>
      <c r="W15" s="264"/>
      <c r="X15" s="264"/>
      <c r="Y15" s="265"/>
    </row>
    <row r="16" spans="1:25" ht="12.6" customHeight="1">
      <c r="B16" s="1345"/>
      <c r="C16" s="1350"/>
      <c r="D16" s="1351"/>
      <c r="E16" s="1351"/>
      <c r="F16" s="1351"/>
      <c r="G16" s="1351"/>
      <c r="H16" s="1351"/>
      <c r="I16" s="1351"/>
      <c r="J16" s="1352"/>
      <c r="K16" s="266">
        <f t="shared" ref="K16:K79" si="0">SUM(O16:P16)</f>
        <v>0</v>
      </c>
      <c r="L16" s="267">
        <f>K16-K18</f>
        <v>0</v>
      </c>
      <c r="M16" s="260">
        <f>RANK(L16,L$15:L$362,1)</f>
        <v>1</v>
      </c>
      <c r="N16" s="1357"/>
      <c r="O16" s="268"/>
      <c r="P16" s="269"/>
      <c r="Q16" s="270"/>
      <c r="R16" s="271"/>
      <c r="S16" s="271"/>
      <c r="T16" s="271"/>
      <c r="U16" s="271"/>
      <c r="V16" s="271"/>
      <c r="W16" s="271"/>
      <c r="X16" s="271"/>
      <c r="Y16" s="265"/>
    </row>
    <row r="17" spans="2:25" ht="13.15" customHeight="1">
      <c r="B17" s="1345"/>
      <c r="C17" s="1350"/>
      <c r="D17" s="1351"/>
      <c r="E17" s="1351"/>
      <c r="F17" s="1351"/>
      <c r="G17" s="1351"/>
      <c r="H17" s="1351"/>
      <c r="I17" s="1351"/>
      <c r="J17" s="1352"/>
      <c r="K17" s="272">
        <f t="shared" si="0"/>
        <v>0</v>
      </c>
      <c r="L17" s="260"/>
      <c r="M17" s="260"/>
      <c r="N17" s="1357"/>
      <c r="O17" s="268"/>
      <c r="P17" s="269"/>
      <c r="Q17" s="270"/>
      <c r="R17" s="271"/>
      <c r="S17" s="271"/>
      <c r="T17" s="271"/>
      <c r="U17" s="271"/>
      <c r="V17" s="271"/>
      <c r="W17" s="271"/>
      <c r="X17" s="271"/>
      <c r="Y17" s="273"/>
    </row>
    <row r="18" spans="2:25" ht="13.15" customHeight="1" thickBot="1">
      <c r="B18" s="1346"/>
      <c r="C18" s="1353"/>
      <c r="D18" s="1354"/>
      <c r="E18" s="1354"/>
      <c r="F18" s="1354"/>
      <c r="G18" s="1354"/>
      <c r="H18" s="1354"/>
      <c r="I18" s="1354"/>
      <c r="J18" s="1355"/>
      <c r="K18" s="274">
        <f t="shared" si="0"/>
        <v>0</v>
      </c>
      <c r="L18" s="275"/>
      <c r="M18" s="275"/>
      <c r="N18" s="1357"/>
      <c r="O18" s="276"/>
      <c r="P18" s="277"/>
      <c r="Q18" s="278"/>
      <c r="R18" s="279"/>
      <c r="S18" s="279"/>
      <c r="T18" s="279"/>
      <c r="U18" s="279"/>
      <c r="V18" s="279"/>
      <c r="W18" s="279"/>
      <c r="X18" s="279"/>
      <c r="Y18" s="273"/>
    </row>
    <row r="19" spans="2:25" ht="12.6" customHeight="1">
      <c r="B19" s="1358" t="s">
        <v>249</v>
      </c>
      <c r="C19" s="1359" t="s">
        <v>250</v>
      </c>
      <c r="D19" s="1360"/>
      <c r="E19" s="1360"/>
      <c r="F19" s="1360"/>
      <c r="G19" s="1360"/>
      <c r="H19" s="1360"/>
      <c r="I19" s="1360"/>
      <c r="J19" s="1361"/>
      <c r="K19" s="260">
        <f t="shared" si="0"/>
        <v>0</v>
      </c>
      <c r="L19" s="260"/>
      <c r="M19" s="260"/>
      <c r="N19" s="1357">
        <f>$L20</f>
        <v>0</v>
      </c>
      <c r="O19" s="261"/>
      <c r="P19" s="262"/>
      <c r="Q19" s="263"/>
      <c r="R19" s="264"/>
      <c r="S19" s="264"/>
      <c r="T19" s="264"/>
      <c r="U19" s="264"/>
      <c r="V19" s="264"/>
      <c r="W19" s="264"/>
      <c r="X19" s="264"/>
      <c r="Y19" s="265"/>
    </row>
    <row r="20" spans="2:25" ht="12.6" customHeight="1">
      <c r="B20" s="1345"/>
      <c r="C20" s="1350"/>
      <c r="D20" s="1351"/>
      <c r="E20" s="1351"/>
      <c r="F20" s="1351"/>
      <c r="G20" s="1351"/>
      <c r="H20" s="1351"/>
      <c r="I20" s="1351"/>
      <c r="J20" s="1352"/>
      <c r="K20" s="266">
        <f t="shared" si="0"/>
        <v>0</v>
      </c>
      <c r="L20" s="267">
        <f>K20-K22</f>
        <v>0</v>
      </c>
      <c r="M20" s="260">
        <f>RANK(L20,L$15:L$362,1)</f>
        <v>1</v>
      </c>
      <c r="N20" s="1357"/>
      <c r="O20" s="268"/>
      <c r="P20" s="269"/>
      <c r="Q20" s="270"/>
      <c r="R20" s="271"/>
      <c r="S20" s="271"/>
      <c r="T20" s="271"/>
      <c r="U20" s="271"/>
      <c r="V20" s="271"/>
      <c r="W20" s="271"/>
      <c r="X20" s="271"/>
      <c r="Y20" s="265"/>
    </row>
    <row r="21" spans="2:25" ht="13.15" customHeight="1">
      <c r="B21" s="1345"/>
      <c r="C21" s="1350"/>
      <c r="D21" s="1351"/>
      <c r="E21" s="1351"/>
      <c r="F21" s="1351"/>
      <c r="G21" s="1351"/>
      <c r="H21" s="1351"/>
      <c r="I21" s="1351"/>
      <c r="J21" s="1352"/>
      <c r="K21" s="272">
        <f t="shared" si="0"/>
        <v>0</v>
      </c>
      <c r="L21" s="260"/>
      <c r="M21" s="260"/>
      <c r="N21" s="1357"/>
      <c r="O21" s="268"/>
      <c r="P21" s="269"/>
      <c r="Q21" s="270"/>
      <c r="R21" s="271"/>
      <c r="S21" s="271"/>
      <c r="T21" s="271"/>
      <c r="U21" s="271"/>
      <c r="V21" s="271"/>
      <c r="W21" s="271"/>
      <c r="X21" s="271"/>
      <c r="Y21" s="273"/>
    </row>
    <row r="22" spans="2:25" ht="13.15" customHeight="1" thickBot="1">
      <c r="B22" s="1346"/>
      <c r="C22" s="1353"/>
      <c r="D22" s="1354"/>
      <c r="E22" s="1354"/>
      <c r="F22" s="1354"/>
      <c r="G22" s="1354"/>
      <c r="H22" s="1354"/>
      <c r="I22" s="1354"/>
      <c r="J22" s="1355"/>
      <c r="K22" s="274">
        <f t="shared" si="0"/>
        <v>0</v>
      </c>
      <c r="L22" s="275"/>
      <c r="M22" s="275"/>
      <c r="N22" s="1357"/>
      <c r="O22" s="276"/>
      <c r="P22" s="277"/>
      <c r="Q22" s="278"/>
      <c r="R22" s="279"/>
      <c r="S22" s="279"/>
      <c r="T22" s="279"/>
      <c r="U22" s="279"/>
      <c r="V22" s="279"/>
      <c r="W22" s="279"/>
      <c r="X22" s="279"/>
      <c r="Y22" s="273"/>
    </row>
    <row r="23" spans="2:25" ht="12.6" customHeight="1">
      <c r="B23" s="1358" t="s">
        <v>251</v>
      </c>
      <c r="C23" s="1359" t="s">
        <v>252</v>
      </c>
      <c r="D23" s="1360"/>
      <c r="E23" s="1360"/>
      <c r="F23" s="1360"/>
      <c r="G23" s="1360"/>
      <c r="H23" s="1360"/>
      <c r="I23" s="1360"/>
      <c r="J23" s="1361"/>
      <c r="K23" s="260">
        <f t="shared" si="0"/>
        <v>0</v>
      </c>
      <c r="L23" s="260"/>
      <c r="M23" s="260"/>
      <c r="N23" s="1357">
        <f>$L24</f>
        <v>0</v>
      </c>
      <c r="O23" s="261"/>
      <c r="P23" s="262"/>
      <c r="Q23" s="263"/>
      <c r="R23" s="264"/>
      <c r="S23" s="264"/>
      <c r="T23" s="264"/>
      <c r="U23" s="264"/>
      <c r="V23" s="264"/>
      <c r="W23" s="264"/>
      <c r="X23" s="264"/>
      <c r="Y23" s="265"/>
    </row>
    <row r="24" spans="2:25" ht="12.6" customHeight="1">
      <c r="B24" s="1345"/>
      <c r="C24" s="1350"/>
      <c r="D24" s="1351"/>
      <c r="E24" s="1351"/>
      <c r="F24" s="1351"/>
      <c r="G24" s="1351"/>
      <c r="H24" s="1351"/>
      <c r="I24" s="1351"/>
      <c r="J24" s="1352"/>
      <c r="K24" s="266">
        <f t="shared" si="0"/>
        <v>0</v>
      </c>
      <c r="L24" s="267">
        <f>K24-K26</f>
        <v>0</v>
      </c>
      <c r="M24" s="260">
        <f>RANK(L24,L$15:L$362,1)</f>
        <v>1</v>
      </c>
      <c r="N24" s="1357"/>
      <c r="O24" s="268"/>
      <c r="P24" s="269"/>
      <c r="Q24" s="270"/>
      <c r="R24" s="271"/>
      <c r="S24" s="271"/>
      <c r="T24" s="271"/>
      <c r="U24" s="271"/>
      <c r="V24" s="271"/>
      <c r="W24" s="271"/>
      <c r="X24" s="271"/>
      <c r="Y24" s="265"/>
    </row>
    <row r="25" spans="2:25" ht="13.15" customHeight="1">
      <c r="B25" s="1345"/>
      <c r="C25" s="1350"/>
      <c r="D25" s="1351"/>
      <c r="E25" s="1351"/>
      <c r="F25" s="1351"/>
      <c r="G25" s="1351"/>
      <c r="H25" s="1351"/>
      <c r="I25" s="1351"/>
      <c r="J25" s="1352"/>
      <c r="K25" s="272">
        <f t="shared" si="0"/>
        <v>0</v>
      </c>
      <c r="L25" s="260"/>
      <c r="M25" s="260"/>
      <c r="N25" s="1357"/>
      <c r="O25" s="268"/>
      <c r="P25" s="269"/>
      <c r="Q25" s="270"/>
      <c r="R25" s="271"/>
      <c r="S25" s="271"/>
      <c r="T25" s="271"/>
      <c r="U25" s="271"/>
      <c r="V25" s="271"/>
      <c r="W25" s="271"/>
      <c r="X25" s="271"/>
      <c r="Y25" s="273"/>
    </row>
    <row r="26" spans="2:25" ht="13.15" customHeight="1" thickBot="1">
      <c r="B26" s="1346"/>
      <c r="C26" s="1353"/>
      <c r="D26" s="1354"/>
      <c r="E26" s="1354"/>
      <c r="F26" s="1354"/>
      <c r="G26" s="1354"/>
      <c r="H26" s="1354"/>
      <c r="I26" s="1354"/>
      <c r="J26" s="1355"/>
      <c r="K26" s="274">
        <f t="shared" si="0"/>
        <v>0</v>
      </c>
      <c r="L26" s="275"/>
      <c r="M26" s="275"/>
      <c r="N26" s="1357"/>
      <c r="O26" s="276"/>
      <c r="P26" s="277"/>
      <c r="Q26" s="278"/>
      <c r="R26" s="279"/>
      <c r="S26" s="279"/>
      <c r="T26" s="279"/>
      <c r="U26" s="279"/>
      <c r="V26" s="279"/>
      <c r="W26" s="279"/>
      <c r="X26" s="279"/>
      <c r="Y26" s="273"/>
    </row>
    <row r="27" spans="2:25" ht="12.6" customHeight="1">
      <c r="B27" s="1358" t="s">
        <v>253</v>
      </c>
      <c r="C27" s="1359" t="s">
        <v>254</v>
      </c>
      <c r="D27" s="1360"/>
      <c r="E27" s="1360"/>
      <c r="F27" s="1360"/>
      <c r="G27" s="1360"/>
      <c r="H27" s="1360"/>
      <c r="I27" s="1360"/>
      <c r="J27" s="1361"/>
      <c r="K27" s="260">
        <f t="shared" si="0"/>
        <v>0</v>
      </c>
      <c r="L27" s="260"/>
      <c r="M27" s="260"/>
      <c r="N27" s="1357">
        <f>$L28</f>
        <v>0</v>
      </c>
      <c r="O27" s="261"/>
      <c r="P27" s="262"/>
      <c r="Q27" s="263"/>
      <c r="R27" s="264"/>
      <c r="S27" s="264"/>
      <c r="T27" s="264"/>
      <c r="U27" s="264"/>
      <c r="V27" s="264"/>
      <c r="W27" s="264"/>
      <c r="X27" s="264"/>
      <c r="Y27" s="265"/>
    </row>
    <row r="28" spans="2:25" ht="12.6" customHeight="1">
      <c r="B28" s="1345"/>
      <c r="C28" s="1350"/>
      <c r="D28" s="1351"/>
      <c r="E28" s="1351"/>
      <c r="F28" s="1351"/>
      <c r="G28" s="1351"/>
      <c r="H28" s="1351"/>
      <c r="I28" s="1351"/>
      <c r="J28" s="1352"/>
      <c r="K28" s="266">
        <f t="shared" si="0"/>
        <v>0</v>
      </c>
      <c r="L28" s="267">
        <f>K28-K30</f>
        <v>0</v>
      </c>
      <c r="M28" s="260">
        <f>RANK(L28,L$15:L$362,1)</f>
        <v>1</v>
      </c>
      <c r="N28" s="1357"/>
      <c r="O28" s="268"/>
      <c r="P28" s="269"/>
      <c r="Q28" s="270"/>
      <c r="R28" s="271"/>
      <c r="S28" s="271"/>
      <c r="T28" s="271"/>
      <c r="U28" s="271"/>
      <c r="V28" s="271"/>
      <c r="W28" s="271"/>
      <c r="X28" s="271"/>
      <c r="Y28" s="265"/>
    </row>
    <row r="29" spans="2:25" ht="13.15" customHeight="1">
      <c r="B29" s="1345"/>
      <c r="C29" s="1350"/>
      <c r="D29" s="1351"/>
      <c r="E29" s="1351"/>
      <c r="F29" s="1351"/>
      <c r="G29" s="1351"/>
      <c r="H29" s="1351"/>
      <c r="I29" s="1351"/>
      <c r="J29" s="1352"/>
      <c r="K29" s="272">
        <f t="shared" si="0"/>
        <v>0</v>
      </c>
      <c r="L29" s="260"/>
      <c r="M29" s="260"/>
      <c r="N29" s="1357"/>
      <c r="O29" s="268"/>
      <c r="P29" s="269"/>
      <c r="Q29" s="270"/>
      <c r="R29" s="271"/>
      <c r="S29" s="271"/>
      <c r="T29" s="271"/>
      <c r="U29" s="271"/>
      <c r="V29" s="271"/>
      <c r="W29" s="271"/>
      <c r="X29" s="271"/>
      <c r="Y29" s="273"/>
    </row>
    <row r="30" spans="2:25" ht="13.15" customHeight="1" thickBot="1">
      <c r="B30" s="1346"/>
      <c r="C30" s="1353"/>
      <c r="D30" s="1354"/>
      <c r="E30" s="1354"/>
      <c r="F30" s="1354"/>
      <c r="G30" s="1354"/>
      <c r="H30" s="1354"/>
      <c r="I30" s="1354"/>
      <c r="J30" s="1355"/>
      <c r="K30" s="274">
        <f t="shared" si="0"/>
        <v>0</v>
      </c>
      <c r="L30" s="275"/>
      <c r="M30" s="275"/>
      <c r="N30" s="1357"/>
      <c r="O30" s="276"/>
      <c r="P30" s="277"/>
      <c r="Q30" s="278"/>
      <c r="R30" s="279"/>
      <c r="S30" s="279"/>
      <c r="T30" s="279"/>
      <c r="U30" s="279"/>
      <c r="V30" s="279"/>
      <c r="W30" s="279"/>
      <c r="X30" s="279"/>
      <c r="Y30" s="273"/>
    </row>
    <row r="31" spans="2:25" ht="12.6" customHeight="1">
      <c r="B31" s="1358" t="s">
        <v>255</v>
      </c>
      <c r="C31" s="1359" t="s">
        <v>256</v>
      </c>
      <c r="D31" s="1360"/>
      <c r="E31" s="1360"/>
      <c r="F31" s="1360"/>
      <c r="G31" s="1360"/>
      <c r="H31" s="1360"/>
      <c r="I31" s="1360"/>
      <c r="J31" s="1361"/>
      <c r="K31" s="260">
        <f t="shared" si="0"/>
        <v>0</v>
      </c>
      <c r="L31" s="260"/>
      <c r="M31" s="260"/>
      <c r="N31" s="1357">
        <f>$L32</f>
        <v>0</v>
      </c>
      <c r="O31" s="261"/>
      <c r="P31" s="262"/>
      <c r="Q31" s="263"/>
      <c r="R31" s="264"/>
      <c r="S31" s="264"/>
      <c r="T31" s="264"/>
      <c r="U31" s="264"/>
      <c r="V31" s="264"/>
      <c r="W31" s="264"/>
      <c r="X31" s="264"/>
      <c r="Y31" s="265"/>
    </row>
    <row r="32" spans="2:25" ht="12.6" customHeight="1">
      <c r="B32" s="1345"/>
      <c r="C32" s="1350"/>
      <c r="D32" s="1351"/>
      <c r="E32" s="1351"/>
      <c r="F32" s="1351"/>
      <c r="G32" s="1351"/>
      <c r="H32" s="1351"/>
      <c r="I32" s="1351"/>
      <c r="J32" s="1352"/>
      <c r="K32" s="266">
        <f t="shared" si="0"/>
        <v>0</v>
      </c>
      <c r="L32" s="267">
        <f>K32-K34</f>
        <v>0</v>
      </c>
      <c r="M32" s="260">
        <f>RANK(L32,L$15:L$362,1)</f>
        <v>1</v>
      </c>
      <c r="N32" s="1357"/>
      <c r="O32" s="268"/>
      <c r="P32" s="269"/>
      <c r="Q32" s="270"/>
      <c r="R32" s="271"/>
      <c r="S32" s="271"/>
      <c r="T32" s="271"/>
      <c r="U32" s="271"/>
      <c r="V32" s="271"/>
      <c r="W32" s="271"/>
      <c r="X32" s="271"/>
      <c r="Y32" s="265"/>
    </row>
    <row r="33" spans="2:25" ht="13.15" customHeight="1">
      <c r="B33" s="1345"/>
      <c r="C33" s="1350"/>
      <c r="D33" s="1351"/>
      <c r="E33" s="1351"/>
      <c r="F33" s="1351"/>
      <c r="G33" s="1351"/>
      <c r="H33" s="1351"/>
      <c r="I33" s="1351"/>
      <c r="J33" s="1352"/>
      <c r="K33" s="272">
        <f t="shared" si="0"/>
        <v>0</v>
      </c>
      <c r="L33" s="260"/>
      <c r="M33" s="260"/>
      <c r="N33" s="1357"/>
      <c r="O33" s="268"/>
      <c r="P33" s="269"/>
      <c r="Q33" s="270"/>
      <c r="R33" s="271"/>
      <c r="S33" s="271"/>
      <c r="T33" s="271"/>
      <c r="U33" s="271"/>
      <c r="V33" s="271"/>
      <c r="W33" s="271"/>
      <c r="X33" s="271"/>
      <c r="Y33" s="273"/>
    </row>
    <row r="34" spans="2:25" ht="13.15" customHeight="1" thickBot="1">
      <c r="B34" s="1346"/>
      <c r="C34" s="1353"/>
      <c r="D34" s="1354"/>
      <c r="E34" s="1354"/>
      <c r="F34" s="1354"/>
      <c r="G34" s="1354"/>
      <c r="H34" s="1354"/>
      <c r="I34" s="1354"/>
      <c r="J34" s="1355"/>
      <c r="K34" s="274">
        <f t="shared" si="0"/>
        <v>0</v>
      </c>
      <c r="L34" s="275"/>
      <c r="M34" s="275"/>
      <c r="N34" s="1357"/>
      <c r="O34" s="276"/>
      <c r="P34" s="277"/>
      <c r="Q34" s="278"/>
      <c r="R34" s="279"/>
      <c r="S34" s="279"/>
      <c r="T34" s="279"/>
      <c r="U34" s="279"/>
      <c r="V34" s="279"/>
      <c r="W34" s="279"/>
      <c r="X34" s="279"/>
      <c r="Y34" s="273"/>
    </row>
    <row r="35" spans="2:25" ht="12.6" customHeight="1">
      <c r="B35" s="1358" t="s">
        <v>257</v>
      </c>
      <c r="C35" s="1359" t="s">
        <v>258</v>
      </c>
      <c r="D35" s="1360"/>
      <c r="E35" s="1360"/>
      <c r="F35" s="1360"/>
      <c r="G35" s="1360"/>
      <c r="H35" s="1360"/>
      <c r="I35" s="1360"/>
      <c r="J35" s="1361"/>
      <c r="K35" s="260">
        <f t="shared" si="0"/>
        <v>0</v>
      </c>
      <c r="L35" s="260"/>
      <c r="M35" s="260"/>
      <c r="N35" s="1357">
        <f>$L36</f>
        <v>0</v>
      </c>
      <c r="O35" s="261"/>
      <c r="P35" s="262"/>
      <c r="Q35" s="263"/>
      <c r="R35" s="264"/>
      <c r="S35" s="264"/>
      <c r="T35" s="264"/>
      <c r="U35" s="264"/>
      <c r="V35" s="264"/>
      <c r="W35" s="264"/>
      <c r="X35" s="264"/>
      <c r="Y35" s="265"/>
    </row>
    <row r="36" spans="2:25" ht="12.6" customHeight="1">
      <c r="B36" s="1345"/>
      <c r="C36" s="1350"/>
      <c r="D36" s="1351"/>
      <c r="E36" s="1351"/>
      <c r="F36" s="1351"/>
      <c r="G36" s="1351"/>
      <c r="H36" s="1351"/>
      <c r="I36" s="1351"/>
      <c r="J36" s="1352"/>
      <c r="K36" s="266">
        <f t="shared" si="0"/>
        <v>0</v>
      </c>
      <c r="L36" s="267">
        <f>K36-K38</f>
        <v>0</v>
      </c>
      <c r="M36" s="260">
        <f>RANK(L36,L$15:L$362,1)</f>
        <v>1</v>
      </c>
      <c r="N36" s="1357"/>
      <c r="O36" s="268"/>
      <c r="P36" s="269"/>
      <c r="Q36" s="270"/>
      <c r="R36" s="271"/>
      <c r="S36" s="271"/>
      <c r="T36" s="271"/>
      <c r="U36" s="271"/>
      <c r="V36" s="271"/>
      <c r="W36" s="271"/>
      <c r="X36" s="271"/>
      <c r="Y36" s="265"/>
    </row>
    <row r="37" spans="2:25" ht="13.15" customHeight="1">
      <c r="B37" s="1345"/>
      <c r="C37" s="1350"/>
      <c r="D37" s="1351"/>
      <c r="E37" s="1351"/>
      <c r="F37" s="1351"/>
      <c r="G37" s="1351"/>
      <c r="H37" s="1351"/>
      <c r="I37" s="1351"/>
      <c r="J37" s="1352"/>
      <c r="K37" s="272">
        <f t="shared" si="0"/>
        <v>0</v>
      </c>
      <c r="L37" s="260"/>
      <c r="M37" s="260"/>
      <c r="N37" s="1357"/>
      <c r="O37" s="268"/>
      <c r="P37" s="269"/>
      <c r="Q37" s="270"/>
      <c r="R37" s="271"/>
      <c r="S37" s="271"/>
      <c r="T37" s="271"/>
      <c r="U37" s="271"/>
      <c r="V37" s="271"/>
      <c r="W37" s="271"/>
      <c r="X37" s="271"/>
      <c r="Y37" s="273"/>
    </row>
    <row r="38" spans="2:25" ht="13.15" customHeight="1" thickBot="1">
      <c r="B38" s="1346"/>
      <c r="C38" s="1353"/>
      <c r="D38" s="1354"/>
      <c r="E38" s="1354"/>
      <c r="F38" s="1354"/>
      <c r="G38" s="1354"/>
      <c r="H38" s="1354"/>
      <c r="I38" s="1354"/>
      <c r="J38" s="1355"/>
      <c r="K38" s="274">
        <f t="shared" si="0"/>
        <v>0</v>
      </c>
      <c r="L38" s="275"/>
      <c r="M38" s="275"/>
      <c r="N38" s="1357"/>
      <c r="O38" s="276"/>
      <c r="P38" s="277"/>
      <c r="Q38" s="278"/>
      <c r="R38" s="279"/>
      <c r="S38" s="279"/>
      <c r="T38" s="279"/>
      <c r="U38" s="279"/>
      <c r="V38" s="279"/>
      <c r="W38" s="279"/>
      <c r="X38" s="279"/>
      <c r="Y38" s="273"/>
    </row>
    <row r="39" spans="2:25" ht="12.6" customHeight="1">
      <c r="B39" s="1358" t="s">
        <v>259</v>
      </c>
      <c r="C39" s="1359" t="s">
        <v>260</v>
      </c>
      <c r="D39" s="1360"/>
      <c r="E39" s="1360"/>
      <c r="F39" s="1360"/>
      <c r="G39" s="1360"/>
      <c r="H39" s="1360"/>
      <c r="I39" s="1360"/>
      <c r="J39" s="1361"/>
      <c r="K39" s="260">
        <f t="shared" si="0"/>
        <v>0</v>
      </c>
      <c r="L39" s="260"/>
      <c r="M39" s="260"/>
      <c r="N39" s="1357">
        <f>$L40</f>
        <v>0</v>
      </c>
      <c r="O39" s="261"/>
      <c r="P39" s="262"/>
      <c r="Q39" s="263"/>
      <c r="R39" s="264"/>
      <c r="S39" s="264"/>
      <c r="T39" s="264"/>
      <c r="U39" s="264"/>
      <c r="V39" s="264"/>
      <c r="W39" s="264"/>
      <c r="X39" s="264"/>
      <c r="Y39" s="265"/>
    </row>
    <row r="40" spans="2:25" ht="12.6" customHeight="1">
      <c r="B40" s="1345"/>
      <c r="C40" s="1350"/>
      <c r="D40" s="1351"/>
      <c r="E40" s="1351"/>
      <c r="F40" s="1351"/>
      <c r="G40" s="1351"/>
      <c r="H40" s="1351"/>
      <c r="I40" s="1351"/>
      <c r="J40" s="1352"/>
      <c r="K40" s="266">
        <f t="shared" si="0"/>
        <v>0</v>
      </c>
      <c r="L40" s="267">
        <f>K40-K42</f>
        <v>0</v>
      </c>
      <c r="M40" s="260">
        <f>RANK(L40,L$15:L$362,1)</f>
        <v>1</v>
      </c>
      <c r="N40" s="1357"/>
      <c r="O40" s="268"/>
      <c r="P40" s="269"/>
      <c r="Q40" s="270"/>
      <c r="R40" s="271"/>
      <c r="S40" s="271"/>
      <c r="T40" s="271"/>
      <c r="U40" s="271"/>
      <c r="V40" s="271"/>
      <c r="W40" s="271"/>
      <c r="X40" s="271"/>
      <c r="Y40" s="265"/>
    </row>
    <row r="41" spans="2:25" ht="13.15" customHeight="1">
      <c r="B41" s="1345"/>
      <c r="C41" s="1350"/>
      <c r="D41" s="1351"/>
      <c r="E41" s="1351"/>
      <c r="F41" s="1351"/>
      <c r="G41" s="1351"/>
      <c r="H41" s="1351"/>
      <c r="I41" s="1351"/>
      <c r="J41" s="1352"/>
      <c r="K41" s="272">
        <f t="shared" si="0"/>
        <v>0</v>
      </c>
      <c r="L41" s="260"/>
      <c r="M41" s="260"/>
      <c r="N41" s="1357"/>
      <c r="O41" s="268"/>
      <c r="P41" s="269"/>
      <c r="Q41" s="270"/>
      <c r="R41" s="271"/>
      <c r="S41" s="271"/>
      <c r="T41" s="271"/>
      <c r="U41" s="271"/>
      <c r="V41" s="271"/>
      <c r="W41" s="271"/>
      <c r="X41" s="271"/>
      <c r="Y41" s="273"/>
    </row>
    <row r="42" spans="2:25" ht="13.15" customHeight="1" thickBot="1">
      <c r="B42" s="1346"/>
      <c r="C42" s="1353"/>
      <c r="D42" s="1354"/>
      <c r="E42" s="1354"/>
      <c r="F42" s="1354"/>
      <c r="G42" s="1354"/>
      <c r="H42" s="1354"/>
      <c r="I42" s="1354"/>
      <c r="J42" s="1355"/>
      <c r="K42" s="274">
        <f t="shared" si="0"/>
        <v>0</v>
      </c>
      <c r="L42" s="275"/>
      <c r="M42" s="275"/>
      <c r="N42" s="1357"/>
      <c r="O42" s="276"/>
      <c r="P42" s="277"/>
      <c r="Q42" s="278"/>
      <c r="R42" s="279"/>
      <c r="S42" s="279"/>
      <c r="T42" s="279"/>
      <c r="U42" s="279"/>
      <c r="V42" s="279"/>
      <c r="W42" s="279"/>
      <c r="X42" s="279"/>
      <c r="Y42" s="273"/>
    </row>
    <row r="43" spans="2:25" ht="12.6" customHeight="1">
      <c r="B43" s="1358" t="s">
        <v>261</v>
      </c>
      <c r="C43" s="1359" t="s">
        <v>262</v>
      </c>
      <c r="D43" s="1360"/>
      <c r="E43" s="1360"/>
      <c r="F43" s="1360"/>
      <c r="G43" s="1360"/>
      <c r="H43" s="1360"/>
      <c r="I43" s="1360"/>
      <c r="J43" s="1361"/>
      <c r="K43" s="260">
        <f t="shared" si="0"/>
        <v>0</v>
      </c>
      <c r="L43" s="260"/>
      <c r="M43" s="260"/>
      <c r="N43" s="1357">
        <f>$L44</f>
        <v>0</v>
      </c>
      <c r="O43" s="261"/>
      <c r="P43" s="262"/>
      <c r="Q43" s="263"/>
      <c r="R43" s="264"/>
      <c r="S43" s="264"/>
      <c r="T43" s="264"/>
      <c r="U43" s="264"/>
      <c r="V43" s="264"/>
      <c r="W43" s="264"/>
      <c r="X43" s="264"/>
      <c r="Y43" s="265"/>
    </row>
    <row r="44" spans="2:25" ht="12.6" customHeight="1">
      <c r="B44" s="1345"/>
      <c r="C44" s="1350"/>
      <c r="D44" s="1351"/>
      <c r="E44" s="1351"/>
      <c r="F44" s="1351"/>
      <c r="G44" s="1351"/>
      <c r="H44" s="1351"/>
      <c r="I44" s="1351"/>
      <c r="J44" s="1352"/>
      <c r="K44" s="266">
        <f t="shared" si="0"/>
        <v>0</v>
      </c>
      <c r="L44" s="267">
        <f>K44-K46</f>
        <v>0</v>
      </c>
      <c r="M44" s="260">
        <f>RANK(L44,L$15:L$362,1)</f>
        <v>1</v>
      </c>
      <c r="N44" s="1357"/>
      <c r="O44" s="268"/>
      <c r="P44" s="269"/>
      <c r="Q44" s="270"/>
      <c r="R44" s="271"/>
      <c r="S44" s="271"/>
      <c r="T44" s="271"/>
      <c r="U44" s="271"/>
      <c r="V44" s="271"/>
      <c r="W44" s="271"/>
      <c r="X44" s="271"/>
      <c r="Y44" s="265"/>
    </row>
    <row r="45" spans="2:25" ht="13.15" customHeight="1">
      <c r="B45" s="1345"/>
      <c r="C45" s="1350"/>
      <c r="D45" s="1351"/>
      <c r="E45" s="1351"/>
      <c r="F45" s="1351"/>
      <c r="G45" s="1351"/>
      <c r="H45" s="1351"/>
      <c r="I45" s="1351"/>
      <c r="J45" s="1352"/>
      <c r="K45" s="272">
        <f t="shared" si="0"/>
        <v>0</v>
      </c>
      <c r="L45" s="260"/>
      <c r="M45" s="260"/>
      <c r="N45" s="1357"/>
      <c r="O45" s="268"/>
      <c r="P45" s="269"/>
      <c r="Q45" s="270"/>
      <c r="R45" s="271"/>
      <c r="S45" s="271"/>
      <c r="T45" s="271"/>
      <c r="U45" s="271"/>
      <c r="V45" s="271"/>
      <c r="W45" s="271"/>
      <c r="X45" s="271"/>
      <c r="Y45" s="273"/>
    </row>
    <row r="46" spans="2:25" ht="13.15" customHeight="1" thickBot="1">
      <c r="B46" s="1346"/>
      <c r="C46" s="1353"/>
      <c r="D46" s="1354"/>
      <c r="E46" s="1354"/>
      <c r="F46" s="1354"/>
      <c r="G46" s="1354"/>
      <c r="H46" s="1354"/>
      <c r="I46" s="1354"/>
      <c r="J46" s="1355"/>
      <c r="K46" s="274">
        <f t="shared" si="0"/>
        <v>0</v>
      </c>
      <c r="L46" s="275"/>
      <c r="M46" s="275"/>
      <c r="N46" s="1357"/>
      <c r="O46" s="276"/>
      <c r="P46" s="277"/>
      <c r="Q46" s="278"/>
      <c r="R46" s="279"/>
      <c r="S46" s="279"/>
      <c r="T46" s="279"/>
      <c r="U46" s="279"/>
      <c r="V46" s="279"/>
      <c r="W46" s="279"/>
      <c r="X46" s="279"/>
      <c r="Y46" s="273"/>
    </row>
    <row r="47" spans="2:25" ht="12.6" customHeight="1">
      <c r="B47" s="1358" t="s">
        <v>263</v>
      </c>
      <c r="C47" s="1359" t="s">
        <v>264</v>
      </c>
      <c r="D47" s="1360"/>
      <c r="E47" s="1360"/>
      <c r="F47" s="1360"/>
      <c r="G47" s="1360"/>
      <c r="H47" s="1360"/>
      <c r="I47" s="1360"/>
      <c r="J47" s="1361"/>
      <c r="K47" s="260">
        <f t="shared" si="0"/>
        <v>0</v>
      </c>
      <c r="L47" s="260"/>
      <c r="M47" s="260"/>
      <c r="N47" s="1357">
        <f>$L48</f>
        <v>0</v>
      </c>
      <c r="O47" s="261"/>
      <c r="P47" s="262"/>
      <c r="Q47" s="263"/>
      <c r="R47" s="264"/>
      <c r="S47" s="264"/>
      <c r="T47" s="264"/>
      <c r="U47" s="264"/>
      <c r="V47" s="264"/>
      <c r="W47" s="264"/>
      <c r="X47" s="264"/>
      <c r="Y47" s="265"/>
    </row>
    <row r="48" spans="2:25" ht="12.6" customHeight="1">
      <c r="B48" s="1345"/>
      <c r="C48" s="1350"/>
      <c r="D48" s="1351"/>
      <c r="E48" s="1351"/>
      <c r="F48" s="1351"/>
      <c r="G48" s="1351"/>
      <c r="H48" s="1351"/>
      <c r="I48" s="1351"/>
      <c r="J48" s="1352"/>
      <c r="K48" s="266">
        <f t="shared" si="0"/>
        <v>0</v>
      </c>
      <c r="L48" s="267">
        <f>K48-K50</f>
        <v>0</v>
      </c>
      <c r="M48" s="260">
        <f>RANK(L48,L$15:L$362,1)</f>
        <v>1</v>
      </c>
      <c r="N48" s="1357"/>
      <c r="O48" s="268"/>
      <c r="P48" s="269"/>
      <c r="Q48" s="270"/>
      <c r="R48" s="271"/>
      <c r="S48" s="271"/>
      <c r="T48" s="271"/>
      <c r="U48" s="271"/>
      <c r="V48" s="271"/>
      <c r="W48" s="271"/>
      <c r="X48" s="271"/>
      <c r="Y48" s="265"/>
    </row>
    <row r="49" spans="2:25" ht="13.15" customHeight="1">
      <c r="B49" s="1345"/>
      <c r="C49" s="1350"/>
      <c r="D49" s="1351"/>
      <c r="E49" s="1351"/>
      <c r="F49" s="1351"/>
      <c r="G49" s="1351"/>
      <c r="H49" s="1351"/>
      <c r="I49" s="1351"/>
      <c r="J49" s="1352"/>
      <c r="K49" s="272">
        <f t="shared" si="0"/>
        <v>0</v>
      </c>
      <c r="L49" s="260"/>
      <c r="M49" s="260"/>
      <c r="N49" s="1357"/>
      <c r="O49" s="268"/>
      <c r="P49" s="269"/>
      <c r="Q49" s="270"/>
      <c r="R49" s="271"/>
      <c r="S49" s="271"/>
      <c r="T49" s="271"/>
      <c r="U49" s="271"/>
      <c r="V49" s="271"/>
      <c r="W49" s="271"/>
      <c r="X49" s="271"/>
      <c r="Y49" s="273"/>
    </row>
    <row r="50" spans="2:25" ht="13.15" customHeight="1" thickBot="1">
      <c r="B50" s="1346"/>
      <c r="C50" s="1353"/>
      <c r="D50" s="1354"/>
      <c r="E50" s="1354"/>
      <c r="F50" s="1354"/>
      <c r="G50" s="1354"/>
      <c r="H50" s="1354"/>
      <c r="I50" s="1354"/>
      <c r="J50" s="1355"/>
      <c r="K50" s="274">
        <f t="shared" si="0"/>
        <v>0</v>
      </c>
      <c r="L50" s="275"/>
      <c r="M50" s="275"/>
      <c r="N50" s="1357"/>
      <c r="O50" s="268"/>
      <c r="P50" s="269"/>
      <c r="Q50" s="270"/>
      <c r="R50" s="271"/>
      <c r="S50" s="279"/>
      <c r="T50" s="279"/>
      <c r="U50" s="279"/>
      <c r="V50" s="279"/>
      <c r="W50" s="279"/>
      <c r="X50" s="279"/>
      <c r="Y50" s="273"/>
    </row>
    <row r="51" spans="2:25" ht="12.6" customHeight="1">
      <c r="B51" s="1358" t="s">
        <v>265</v>
      </c>
      <c r="C51" s="1359" t="s">
        <v>266</v>
      </c>
      <c r="D51" s="1360"/>
      <c r="E51" s="1360"/>
      <c r="F51" s="1360"/>
      <c r="G51" s="1360"/>
      <c r="H51" s="1360"/>
      <c r="I51" s="1360"/>
      <c r="J51" s="1361"/>
      <c r="K51" s="260">
        <f>SUM(O51:R51)</f>
        <v>0</v>
      </c>
      <c r="L51" s="260"/>
      <c r="M51" s="260"/>
      <c r="N51" s="1357">
        <f>$L52</f>
        <v>0</v>
      </c>
      <c r="O51" s="261"/>
      <c r="P51" s="280"/>
      <c r="Q51" s="280"/>
      <c r="R51" s="262"/>
      <c r="S51" s="263"/>
      <c r="T51" s="264"/>
      <c r="U51" s="264"/>
      <c r="V51" s="264"/>
      <c r="W51" s="264"/>
      <c r="X51" s="264"/>
      <c r="Y51" s="265"/>
    </row>
    <row r="52" spans="2:25" ht="12.6" customHeight="1">
      <c r="B52" s="1345"/>
      <c r="C52" s="1350"/>
      <c r="D52" s="1351"/>
      <c r="E52" s="1351"/>
      <c r="F52" s="1351"/>
      <c r="G52" s="1351"/>
      <c r="H52" s="1351"/>
      <c r="I52" s="1351"/>
      <c r="J52" s="1352"/>
      <c r="K52" s="266">
        <f t="shared" ref="K52:K70" si="1">SUM(O52:R52)</f>
        <v>0</v>
      </c>
      <c r="L52" s="267">
        <f>K52-K54</f>
        <v>0</v>
      </c>
      <c r="M52" s="260">
        <f>RANK(L52,L$15:L$362,1)</f>
        <v>1</v>
      </c>
      <c r="N52" s="1357"/>
      <c r="O52" s="268"/>
      <c r="P52" s="271"/>
      <c r="Q52" s="271"/>
      <c r="R52" s="269"/>
      <c r="S52" s="270"/>
      <c r="T52" s="271"/>
      <c r="U52" s="271"/>
      <c r="V52" s="271"/>
      <c r="W52" s="271"/>
      <c r="X52" s="271"/>
      <c r="Y52" s="265"/>
    </row>
    <row r="53" spans="2:25" ht="13.15" customHeight="1">
      <c r="B53" s="1345"/>
      <c r="C53" s="1350"/>
      <c r="D53" s="1351"/>
      <c r="E53" s="1351"/>
      <c r="F53" s="1351"/>
      <c r="G53" s="1351"/>
      <c r="H53" s="1351"/>
      <c r="I53" s="1351"/>
      <c r="J53" s="1352"/>
      <c r="K53" s="272">
        <f t="shared" si="1"/>
        <v>0</v>
      </c>
      <c r="L53" s="260"/>
      <c r="M53" s="260"/>
      <c r="N53" s="1357"/>
      <c r="O53" s="268"/>
      <c r="P53" s="271"/>
      <c r="Q53" s="271"/>
      <c r="R53" s="269"/>
      <c r="S53" s="270"/>
      <c r="T53" s="271"/>
      <c r="U53" s="271"/>
      <c r="V53" s="271"/>
      <c r="W53" s="271"/>
      <c r="X53" s="271"/>
      <c r="Y53" s="273"/>
    </row>
    <row r="54" spans="2:25" ht="13.15" customHeight="1" thickBot="1">
      <c r="B54" s="1346"/>
      <c r="C54" s="1353"/>
      <c r="D54" s="1354"/>
      <c r="E54" s="1354"/>
      <c r="F54" s="1354"/>
      <c r="G54" s="1354"/>
      <c r="H54" s="1354"/>
      <c r="I54" s="1354"/>
      <c r="J54" s="1355"/>
      <c r="K54" s="274">
        <f t="shared" si="1"/>
        <v>0</v>
      </c>
      <c r="L54" s="275"/>
      <c r="M54" s="275"/>
      <c r="N54" s="1357"/>
      <c r="O54" s="276"/>
      <c r="P54" s="281"/>
      <c r="Q54" s="281"/>
      <c r="R54" s="277"/>
      <c r="S54" s="278"/>
      <c r="T54" s="279"/>
      <c r="U54" s="279"/>
      <c r="V54" s="279"/>
      <c r="W54" s="279"/>
      <c r="X54" s="279"/>
      <c r="Y54" s="273"/>
    </row>
    <row r="55" spans="2:25" ht="12.6" customHeight="1">
      <c r="B55" s="1358" t="s">
        <v>267</v>
      </c>
      <c r="C55" s="1359" t="s">
        <v>268</v>
      </c>
      <c r="D55" s="1360"/>
      <c r="E55" s="1360"/>
      <c r="F55" s="1360"/>
      <c r="G55" s="1360"/>
      <c r="H55" s="1360"/>
      <c r="I55" s="1360"/>
      <c r="J55" s="1361"/>
      <c r="K55" s="260">
        <f t="shared" si="1"/>
        <v>0</v>
      </c>
      <c r="L55" s="260"/>
      <c r="M55" s="260"/>
      <c r="N55" s="1357">
        <f>$L56</f>
        <v>0</v>
      </c>
      <c r="O55" s="261"/>
      <c r="P55" s="280"/>
      <c r="Q55" s="280"/>
      <c r="R55" s="262"/>
      <c r="S55" s="263"/>
      <c r="T55" s="264"/>
      <c r="U55" s="264"/>
      <c r="V55" s="264"/>
      <c r="W55" s="264"/>
      <c r="X55" s="264"/>
      <c r="Y55" s="265"/>
    </row>
    <row r="56" spans="2:25" ht="12.6" customHeight="1">
      <c r="B56" s="1345"/>
      <c r="C56" s="1350"/>
      <c r="D56" s="1351"/>
      <c r="E56" s="1351"/>
      <c r="F56" s="1351"/>
      <c r="G56" s="1351"/>
      <c r="H56" s="1351"/>
      <c r="I56" s="1351"/>
      <c r="J56" s="1352"/>
      <c r="K56" s="266">
        <f t="shared" si="1"/>
        <v>0</v>
      </c>
      <c r="L56" s="267">
        <f>K56-K58</f>
        <v>0</v>
      </c>
      <c r="M56" s="260">
        <f>RANK(L56,L$15:L$362,1)</f>
        <v>1</v>
      </c>
      <c r="N56" s="1357"/>
      <c r="O56" s="268"/>
      <c r="P56" s="271"/>
      <c r="Q56" s="271"/>
      <c r="R56" s="269"/>
      <c r="S56" s="270"/>
      <c r="T56" s="271"/>
      <c r="U56" s="271"/>
      <c r="V56" s="271"/>
      <c r="W56" s="271"/>
      <c r="X56" s="271"/>
      <c r="Y56" s="265"/>
    </row>
    <row r="57" spans="2:25" ht="13.15" customHeight="1">
      <c r="B57" s="1345"/>
      <c r="C57" s="1350"/>
      <c r="D57" s="1351"/>
      <c r="E57" s="1351"/>
      <c r="F57" s="1351"/>
      <c r="G57" s="1351"/>
      <c r="H57" s="1351"/>
      <c r="I57" s="1351"/>
      <c r="J57" s="1352"/>
      <c r="K57" s="272">
        <f t="shared" si="1"/>
        <v>0</v>
      </c>
      <c r="L57" s="260"/>
      <c r="M57" s="260"/>
      <c r="N57" s="1357"/>
      <c r="O57" s="268"/>
      <c r="P57" s="271"/>
      <c r="Q57" s="271"/>
      <c r="R57" s="269"/>
      <c r="S57" s="270"/>
      <c r="T57" s="271"/>
      <c r="U57" s="271"/>
      <c r="V57" s="271"/>
      <c r="W57" s="271"/>
      <c r="X57" s="271"/>
      <c r="Y57" s="273"/>
    </row>
    <row r="58" spans="2:25" ht="13.15" customHeight="1" thickBot="1">
      <c r="B58" s="1346"/>
      <c r="C58" s="1353"/>
      <c r="D58" s="1354"/>
      <c r="E58" s="1354"/>
      <c r="F58" s="1354"/>
      <c r="G58" s="1354"/>
      <c r="H58" s="1354"/>
      <c r="I58" s="1354"/>
      <c r="J58" s="1355"/>
      <c r="K58" s="274">
        <f t="shared" si="1"/>
        <v>0</v>
      </c>
      <c r="L58" s="275"/>
      <c r="M58" s="275"/>
      <c r="N58" s="1357"/>
      <c r="O58" s="276"/>
      <c r="P58" s="281"/>
      <c r="Q58" s="281"/>
      <c r="R58" s="277"/>
      <c r="S58" s="278"/>
      <c r="T58" s="279"/>
      <c r="U58" s="279"/>
      <c r="V58" s="279"/>
      <c r="W58" s="279"/>
      <c r="X58" s="279"/>
      <c r="Y58" s="273"/>
    </row>
    <row r="59" spans="2:25" ht="12.6" customHeight="1">
      <c r="B59" s="1358" t="s">
        <v>269</v>
      </c>
      <c r="C59" s="1359" t="s">
        <v>270</v>
      </c>
      <c r="D59" s="1360"/>
      <c r="E59" s="1360"/>
      <c r="F59" s="1360"/>
      <c r="G59" s="1360"/>
      <c r="H59" s="1360"/>
      <c r="I59" s="1360"/>
      <c r="J59" s="1361"/>
      <c r="K59" s="260">
        <f t="shared" si="1"/>
        <v>0</v>
      </c>
      <c r="L59" s="260"/>
      <c r="M59" s="260"/>
      <c r="N59" s="1357">
        <f>$L60</f>
        <v>0</v>
      </c>
      <c r="O59" s="261"/>
      <c r="P59" s="280"/>
      <c r="Q59" s="280"/>
      <c r="R59" s="262"/>
      <c r="S59" s="263"/>
      <c r="T59" s="264"/>
      <c r="U59" s="264"/>
      <c r="V59" s="264"/>
      <c r="W59" s="264"/>
      <c r="X59" s="264"/>
      <c r="Y59" s="265"/>
    </row>
    <row r="60" spans="2:25" ht="12.6" customHeight="1">
      <c r="B60" s="1345"/>
      <c r="C60" s="1350"/>
      <c r="D60" s="1351"/>
      <c r="E60" s="1351"/>
      <c r="F60" s="1351"/>
      <c r="G60" s="1351"/>
      <c r="H60" s="1351"/>
      <c r="I60" s="1351"/>
      <c r="J60" s="1352"/>
      <c r="K60" s="266">
        <f t="shared" si="1"/>
        <v>0</v>
      </c>
      <c r="L60" s="267">
        <f>K60-K62</f>
        <v>0</v>
      </c>
      <c r="M60" s="260">
        <f>RANK(L60,L$15:L$362,1)</f>
        <v>1</v>
      </c>
      <c r="N60" s="1357"/>
      <c r="O60" s="268"/>
      <c r="P60" s="271"/>
      <c r="Q60" s="271"/>
      <c r="R60" s="269"/>
      <c r="S60" s="270"/>
      <c r="T60" s="271"/>
      <c r="U60" s="271"/>
      <c r="V60" s="271"/>
      <c r="W60" s="271"/>
      <c r="X60" s="271"/>
      <c r="Y60" s="265"/>
    </row>
    <row r="61" spans="2:25" ht="13.15" customHeight="1">
      <c r="B61" s="1345"/>
      <c r="C61" s="1350"/>
      <c r="D61" s="1351"/>
      <c r="E61" s="1351"/>
      <c r="F61" s="1351"/>
      <c r="G61" s="1351"/>
      <c r="H61" s="1351"/>
      <c r="I61" s="1351"/>
      <c r="J61" s="1352"/>
      <c r="K61" s="272">
        <f t="shared" si="1"/>
        <v>0</v>
      </c>
      <c r="L61" s="260"/>
      <c r="M61" s="260"/>
      <c r="N61" s="1357"/>
      <c r="O61" s="268"/>
      <c r="P61" s="271"/>
      <c r="Q61" s="271"/>
      <c r="R61" s="269"/>
      <c r="S61" s="270"/>
      <c r="T61" s="271"/>
      <c r="U61" s="271"/>
      <c r="V61" s="271"/>
      <c r="W61" s="271"/>
      <c r="X61" s="271"/>
      <c r="Y61" s="273"/>
    </row>
    <row r="62" spans="2:25" ht="13.15" customHeight="1" thickBot="1">
      <c r="B62" s="1346"/>
      <c r="C62" s="1353"/>
      <c r="D62" s="1354"/>
      <c r="E62" s="1354"/>
      <c r="F62" s="1354"/>
      <c r="G62" s="1354"/>
      <c r="H62" s="1354"/>
      <c r="I62" s="1354"/>
      <c r="J62" s="1355"/>
      <c r="K62" s="274">
        <f t="shared" si="1"/>
        <v>0</v>
      </c>
      <c r="L62" s="275"/>
      <c r="M62" s="275"/>
      <c r="N62" s="1357"/>
      <c r="O62" s="276"/>
      <c r="P62" s="281"/>
      <c r="Q62" s="281"/>
      <c r="R62" s="277"/>
      <c r="S62" s="278"/>
      <c r="T62" s="279"/>
      <c r="U62" s="279"/>
      <c r="V62" s="279"/>
      <c r="W62" s="279"/>
      <c r="X62" s="279"/>
      <c r="Y62" s="273"/>
    </row>
    <row r="63" spans="2:25" ht="12.6" customHeight="1">
      <c r="B63" s="1358" t="s">
        <v>271</v>
      </c>
      <c r="C63" s="1359" t="s">
        <v>272</v>
      </c>
      <c r="D63" s="1360"/>
      <c r="E63" s="1360"/>
      <c r="F63" s="1360"/>
      <c r="G63" s="1360"/>
      <c r="H63" s="1360"/>
      <c r="I63" s="1360"/>
      <c r="J63" s="1361"/>
      <c r="K63" s="260">
        <f>SUM(O63:Q63)</f>
        <v>0</v>
      </c>
      <c r="L63" s="260"/>
      <c r="M63" s="260"/>
      <c r="N63" s="1357">
        <f>$L64</f>
        <v>0</v>
      </c>
      <c r="O63" s="261"/>
      <c r="P63" s="280"/>
      <c r="Q63" s="262"/>
      <c r="R63" s="263"/>
      <c r="S63" s="264"/>
      <c r="T63" s="264"/>
      <c r="U63" s="264"/>
      <c r="V63" s="264"/>
      <c r="W63" s="264"/>
      <c r="X63" s="264"/>
      <c r="Y63" s="265"/>
    </row>
    <row r="64" spans="2:25" ht="12.6" customHeight="1">
      <c r="B64" s="1345"/>
      <c r="C64" s="1350"/>
      <c r="D64" s="1351"/>
      <c r="E64" s="1351"/>
      <c r="F64" s="1351"/>
      <c r="G64" s="1351"/>
      <c r="H64" s="1351"/>
      <c r="I64" s="1351"/>
      <c r="J64" s="1352"/>
      <c r="K64" s="266">
        <f t="shared" ref="K64:K66" si="2">SUM(O64:Q64)</f>
        <v>0</v>
      </c>
      <c r="L64" s="267">
        <f>K64-K66</f>
        <v>0</v>
      </c>
      <c r="M64" s="260">
        <f>RANK(L64,L$15:L$362,1)</f>
        <v>1</v>
      </c>
      <c r="N64" s="1357"/>
      <c r="O64" s="268"/>
      <c r="P64" s="271"/>
      <c r="Q64" s="269"/>
      <c r="R64" s="270"/>
      <c r="S64" s="271"/>
      <c r="T64" s="271"/>
      <c r="U64" s="271"/>
      <c r="V64" s="271"/>
      <c r="W64" s="271"/>
      <c r="X64" s="271"/>
      <c r="Y64" s="265"/>
    </row>
    <row r="65" spans="2:25" ht="13.15" customHeight="1">
      <c r="B65" s="1345"/>
      <c r="C65" s="1350"/>
      <c r="D65" s="1351"/>
      <c r="E65" s="1351"/>
      <c r="F65" s="1351"/>
      <c r="G65" s="1351"/>
      <c r="H65" s="1351"/>
      <c r="I65" s="1351"/>
      <c r="J65" s="1352"/>
      <c r="K65" s="272">
        <f t="shared" si="2"/>
        <v>0</v>
      </c>
      <c r="L65" s="260"/>
      <c r="M65" s="260"/>
      <c r="N65" s="1357"/>
      <c r="O65" s="268"/>
      <c r="P65" s="271"/>
      <c r="Q65" s="269"/>
      <c r="R65" s="270"/>
      <c r="S65" s="271"/>
      <c r="T65" s="271"/>
      <c r="U65" s="271"/>
      <c r="V65" s="271"/>
      <c r="W65" s="271"/>
      <c r="X65" s="271"/>
      <c r="Y65" s="273"/>
    </row>
    <row r="66" spans="2:25" ht="13.15" customHeight="1" thickBot="1">
      <c r="B66" s="1346"/>
      <c r="C66" s="1353"/>
      <c r="D66" s="1354"/>
      <c r="E66" s="1354"/>
      <c r="F66" s="1354"/>
      <c r="G66" s="1354"/>
      <c r="H66" s="1354"/>
      <c r="I66" s="1354"/>
      <c r="J66" s="1355"/>
      <c r="K66" s="274">
        <f t="shared" si="2"/>
        <v>0</v>
      </c>
      <c r="L66" s="275"/>
      <c r="M66" s="275"/>
      <c r="N66" s="1357"/>
      <c r="O66" s="268"/>
      <c r="P66" s="271"/>
      <c r="Q66" s="269"/>
      <c r="R66" s="270"/>
      <c r="S66" s="279"/>
      <c r="T66" s="279"/>
      <c r="U66" s="279"/>
      <c r="V66" s="279"/>
      <c r="W66" s="279"/>
      <c r="X66" s="279"/>
      <c r="Y66" s="273"/>
    </row>
    <row r="67" spans="2:25" ht="12.6" customHeight="1">
      <c r="B67" s="1358" t="s">
        <v>273</v>
      </c>
      <c r="C67" s="1359" t="s">
        <v>274</v>
      </c>
      <c r="D67" s="1360"/>
      <c r="E67" s="1360"/>
      <c r="F67" s="1360"/>
      <c r="G67" s="1360"/>
      <c r="H67" s="1360"/>
      <c r="I67" s="1360"/>
      <c r="J67" s="1361"/>
      <c r="K67" s="260">
        <f t="shared" si="1"/>
        <v>0</v>
      </c>
      <c r="L67" s="260"/>
      <c r="M67" s="260"/>
      <c r="N67" s="1357">
        <f>$L68</f>
        <v>0</v>
      </c>
      <c r="O67" s="261"/>
      <c r="P67" s="280"/>
      <c r="Q67" s="280"/>
      <c r="R67" s="262"/>
      <c r="S67" s="263"/>
      <c r="T67" s="264"/>
      <c r="U67" s="264"/>
      <c r="V67" s="264"/>
      <c r="W67" s="264"/>
      <c r="X67" s="264"/>
      <c r="Y67" s="265"/>
    </row>
    <row r="68" spans="2:25" ht="12.6" customHeight="1">
      <c r="B68" s="1345"/>
      <c r="C68" s="1350"/>
      <c r="D68" s="1351"/>
      <c r="E68" s="1351"/>
      <c r="F68" s="1351"/>
      <c r="G68" s="1351"/>
      <c r="H68" s="1351"/>
      <c r="I68" s="1351"/>
      <c r="J68" s="1352"/>
      <c r="K68" s="266">
        <f t="shared" si="1"/>
        <v>0</v>
      </c>
      <c r="L68" s="267">
        <f>K68-K70</f>
        <v>0</v>
      </c>
      <c r="M68" s="260">
        <f>RANK(L68,L$15:L$362,1)</f>
        <v>1</v>
      </c>
      <c r="N68" s="1357"/>
      <c r="O68" s="268"/>
      <c r="P68" s="271"/>
      <c r="Q68" s="271"/>
      <c r="R68" s="269"/>
      <c r="S68" s="270"/>
      <c r="T68" s="271"/>
      <c r="U68" s="271"/>
      <c r="V68" s="271"/>
      <c r="W68" s="271"/>
      <c r="X68" s="271"/>
      <c r="Y68" s="265"/>
    </row>
    <row r="69" spans="2:25" ht="13.15" customHeight="1">
      <c r="B69" s="1345"/>
      <c r="C69" s="1350"/>
      <c r="D69" s="1351"/>
      <c r="E69" s="1351"/>
      <c r="F69" s="1351"/>
      <c r="G69" s="1351"/>
      <c r="H69" s="1351"/>
      <c r="I69" s="1351"/>
      <c r="J69" s="1352"/>
      <c r="K69" s="272">
        <f t="shared" si="1"/>
        <v>0</v>
      </c>
      <c r="L69" s="260"/>
      <c r="M69" s="260"/>
      <c r="N69" s="1357"/>
      <c r="O69" s="268"/>
      <c r="P69" s="271"/>
      <c r="Q69" s="271"/>
      <c r="R69" s="269"/>
      <c r="S69" s="270"/>
      <c r="T69" s="271"/>
      <c r="U69" s="271"/>
      <c r="V69" s="271"/>
      <c r="W69" s="271"/>
      <c r="X69" s="271"/>
      <c r="Y69" s="273"/>
    </row>
    <row r="70" spans="2:25" ht="13.15" customHeight="1" thickBot="1">
      <c r="B70" s="1346"/>
      <c r="C70" s="1353"/>
      <c r="D70" s="1354"/>
      <c r="E70" s="1354"/>
      <c r="F70" s="1354"/>
      <c r="G70" s="1354"/>
      <c r="H70" s="1354"/>
      <c r="I70" s="1354"/>
      <c r="J70" s="1355"/>
      <c r="K70" s="274">
        <f t="shared" si="1"/>
        <v>0</v>
      </c>
      <c r="L70" s="275"/>
      <c r="M70" s="275"/>
      <c r="N70" s="1357"/>
      <c r="O70" s="276"/>
      <c r="P70" s="271"/>
      <c r="Q70" s="271"/>
      <c r="R70" s="269"/>
      <c r="S70" s="270"/>
      <c r="T70" s="279"/>
      <c r="U70" s="279"/>
      <c r="V70" s="279"/>
      <c r="W70" s="279"/>
      <c r="X70" s="279"/>
      <c r="Y70" s="273"/>
    </row>
    <row r="71" spans="2:25" ht="12.6" customHeight="1">
      <c r="B71" s="1358" t="s">
        <v>275</v>
      </c>
      <c r="C71" s="1359" t="s">
        <v>276</v>
      </c>
      <c r="D71" s="1360"/>
      <c r="E71" s="1360"/>
      <c r="F71" s="1360"/>
      <c r="G71" s="1360"/>
      <c r="H71" s="1360"/>
      <c r="I71" s="1360"/>
      <c r="J71" s="1361"/>
      <c r="K71" s="260">
        <f>SUM(P71:S71)</f>
        <v>0</v>
      </c>
      <c r="L71" s="260"/>
      <c r="M71" s="260"/>
      <c r="N71" s="1380">
        <f>$L72</f>
        <v>0</v>
      </c>
      <c r="O71" s="282"/>
      <c r="P71" s="261"/>
      <c r="Q71" s="280"/>
      <c r="R71" s="280"/>
      <c r="S71" s="262"/>
      <c r="T71" s="263"/>
      <c r="U71" s="264"/>
      <c r="V71" s="264"/>
      <c r="W71" s="264"/>
      <c r="X71" s="264"/>
      <c r="Y71" s="265"/>
    </row>
    <row r="72" spans="2:25" ht="12.6" customHeight="1">
      <c r="B72" s="1345"/>
      <c r="C72" s="1350"/>
      <c r="D72" s="1351"/>
      <c r="E72" s="1351"/>
      <c r="F72" s="1351"/>
      <c r="G72" s="1351"/>
      <c r="H72" s="1351"/>
      <c r="I72" s="1351"/>
      <c r="J72" s="1352"/>
      <c r="K72" s="266">
        <f t="shared" ref="K72:K74" si="3">SUM(P72:S72)</f>
        <v>0</v>
      </c>
      <c r="L72" s="267">
        <f>K72-K74</f>
        <v>0</v>
      </c>
      <c r="M72" s="260">
        <f>RANK(L72,L$15:L$362,1)</f>
        <v>1</v>
      </c>
      <c r="N72" s="1380"/>
      <c r="O72" s="283"/>
      <c r="P72" s="268"/>
      <c r="Q72" s="271"/>
      <c r="R72" s="271"/>
      <c r="S72" s="269"/>
      <c r="T72" s="270"/>
      <c r="U72" s="271"/>
      <c r="V72" s="271"/>
      <c r="W72" s="271"/>
      <c r="X72" s="271"/>
      <c r="Y72" s="265"/>
    </row>
    <row r="73" spans="2:25" ht="13.15" customHeight="1">
      <c r="B73" s="1345"/>
      <c r="C73" s="1350"/>
      <c r="D73" s="1351"/>
      <c r="E73" s="1351"/>
      <c r="F73" s="1351"/>
      <c r="G73" s="1351"/>
      <c r="H73" s="1351"/>
      <c r="I73" s="1351"/>
      <c r="J73" s="1352"/>
      <c r="K73" s="272">
        <f t="shared" si="3"/>
        <v>0</v>
      </c>
      <c r="L73" s="260"/>
      <c r="M73" s="260"/>
      <c r="N73" s="1380"/>
      <c r="O73" s="283"/>
      <c r="P73" s="268"/>
      <c r="Q73" s="271"/>
      <c r="R73" s="271"/>
      <c r="S73" s="269"/>
      <c r="T73" s="270"/>
      <c r="U73" s="271"/>
      <c r="V73" s="271"/>
      <c r="W73" s="271"/>
      <c r="X73" s="271"/>
      <c r="Y73" s="273"/>
    </row>
    <row r="74" spans="2:25" ht="13.15" customHeight="1" thickBot="1">
      <c r="B74" s="1346"/>
      <c r="C74" s="1353"/>
      <c r="D74" s="1354"/>
      <c r="E74" s="1354"/>
      <c r="F74" s="1354"/>
      <c r="G74" s="1354"/>
      <c r="H74" s="1354"/>
      <c r="I74" s="1354"/>
      <c r="J74" s="1355"/>
      <c r="K74" s="274">
        <f t="shared" si="3"/>
        <v>0</v>
      </c>
      <c r="L74" s="275"/>
      <c r="M74" s="275"/>
      <c r="N74" s="1380"/>
      <c r="O74" s="283"/>
      <c r="P74" s="268"/>
      <c r="Q74" s="271"/>
      <c r="R74" s="281"/>
      <c r="S74" s="277"/>
      <c r="T74" s="278"/>
      <c r="U74" s="279"/>
      <c r="V74" s="279"/>
      <c r="W74" s="279"/>
      <c r="X74" s="279"/>
      <c r="Y74" s="273"/>
    </row>
    <row r="75" spans="2:25" ht="12.6" customHeight="1">
      <c r="B75" s="1358" t="s">
        <v>277</v>
      </c>
      <c r="C75" s="1359" t="s">
        <v>278</v>
      </c>
      <c r="D75" s="1360"/>
      <c r="E75" s="1360"/>
      <c r="F75" s="1360"/>
      <c r="G75" s="1360"/>
      <c r="H75" s="1360"/>
      <c r="I75" s="1360"/>
      <c r="J75" s="1361"/>
      <c r="K75" s="260">
        <f>SUM(O75:Q75)</f>
        <v>0</v>
      </c>
      <c r="L75" s="260"/>
      <c r="M75" s="260"/>
      <c r="N75" s="1357">
        <f>$L76</f>
        <v>0</v>
      </c>
      <c r="O75" s="261"/>
      <c r="P75" s="280"/>
      <c r="Q75" s="262"/>
      <c r="R75" s="263"/>
      <c r="S75" s="264"/>
      <c r="T75" s="264"/>
      <c r="U75" s="264"/>
      <c r="V75" s="264"/>
      <c r="W75" s="264"/>
      <c r="X75" s="264"/>
      <c r="Y75" s="265"/>
    </row>
    <row r="76" spans="2:25" ht="12.6" customHeight="1">
      <c r="B76" s="1345"/>
      <c r="C76" s="1350"/>
      <c r="D76" s="1351"/>
      <c r="E76" s="1351"/>
      <c r="F76" s="1351"/>
      <c r="G76" s="1351"/>
      <c r="H76" s="1351"/>
      <c r="I76" s="1351"/>
      <c r="J76" s="1352"/>
      <c r="K76" s="266">
        <f t="shared" ref="K76:K78" si="4">SUM(O76:Q76)</f>
        <v>0</v>
      </c>
      <c r="L76" s="267">
        <f>K76-K78</f>
        <v>0</v>
      </c>
      <c r="M76" s="260">
        <f>RANK(L76,L$15:L$362,1)</f>
        <v>1</v>
      </c>
      <c r="N76" s="1357"/>
      <c r="O76" s="268"/>
      <c r="P76" s="271"/>
      <c r="Q76" s="269"/>
      <c r="R76" s="270"/>
      <c r="S76" s="271"/>
      <c r="T76" s="271"/>
      <c r="U76" s="271"/>
      <c r="V76" s="271"/>
      <c r="W76" s="271"/>
      <c r="X76" s="271"/>
      <c r="Y76" s="265"/>
    </row>
    <row r="77" spans="2:25" ht="13.15" customHeight="1">
      <c r="B77" s="1345"/>
      <c r="C77" s="1350"/>
      <c r="D77" s="1351"/>
      <c r="E77" s="1351"/>
      <c r="F77" s="1351"/>
      <c r="G77" s="1351"/>
      <c r="H77" s="1351"/>
      <c r="I77" s="1351"/>
      <c r="J77" s="1352"/>
      <c r="K77" s="272">
        <f t="shared" si="4"/>
        <v>0</v>
      </c>
      <c r="L77" s="260"/>
      <c r="M77" s="260"/>
      <c r="N77" s="1357"/>
      <c r="O77" s="268"/>
      <c r="P77" s="271"/>
      <c r="Q77" s="269"/>
      <c r="R77" s="270"/>
      <c r="S77" s="271"/>
      <c r="T77" s="271"/>
      <c r="U77" s="271"/>
      <c r="V77" s="271"/>
      <c r="W77" s="271"/>
      <c r="X77" s="271"/>
      <c r="Y77" s="273"/>
    </row>
    <row r="78" spans="2:25" ht="13.15" customHeight="1" thickBot="1">
      <c r="B78" s="1346"/>
      <c r="C78" s="1353"/>
      <c r="D78" s="1354"/>
      <c r="E78" s="1354"/>
      <c r="F78" s="1354"/>
      <c r="G78" s="1354"/>
      <c r="H78" s="1354"/>
      <c r="I78" s="1354"/>
      <c r="J78" s="1355"/>
      <c r="K78" s="274">
        <f t="shared" si="4"/>
        <v>0</v>
      </c>
      <c r="L78" s="275"/>
      <c r="M78" s="275"/>
      <c r="N78" s="1357"/>
      <c r="O78" s="276"/>
      <c r="P78" s="281"/>
      <c r="Q78" s="277"/>
      <c r="R78" s="278"/>
      <c r="S78" s="279"/>
      <c r="T78" s="279"/>
      <c r="U78" s="279"/>
      <c r="V78" s="279"/>
      <c r="W78" s="279"/>
      <c r="X78" s="279"/>
      <c r="Y78" s="273"/>
    </row>
    <row r="79" spans="2:25" ht="12.6" customHeight="1">
      <c r="B79" s="1358" t="s">
        <v>279</v>
      </c>
      <c r="C79" s="1359" t="s">
        <v>280</v>
      </c>
      <c r="D79" s="1360"/>
      <c r="E79" s="1360"/>
      <c r="F79" s="1360"/>
      <c r="G79" s="1360"/>
      <c r="H79" s="1360"/>
      <c r="I79" s="1360"/>
      <c r="J79" s="1361"/>
      <c r="K79" s="260">
        <f t="shared" si="0"/>
        <v>0</v>
      </c>
      <c r="L79" s="260"/>
      <c r="M79" s="260"/>
      <c r="N79" s="1357">
        <f>$L80</f>
        <v>0</v>
      </c>
      <c r="O79" s="261"/>
      <c r="P79" s="262"/>
      <c r="Q79" s="263"/>
      <c r="R79" s="264"/>
      <c r="S79" s="264"/>
      <c r="T79" s="264"/>
      <c r="U79" s="264"/>
      <c r="V79" s="264"/>
      <c r="W79" s="264"/>
      <c r="X79" s="264"/>
      <c r="Y79" s="265"/>
    </row>
    <row r="80" spans="2:25" ht="12.6" customHeight="1">
      <c r="B80" s="1345"/>
      <c r="C80" s="1350"/>
      <c r="D80" s="1351"/>
      <c r="E80" s="1351"/>
      <c r="F80" s="1351"/>
      <c r="G80" s="1351"/>
      <c r="H80" s="1351"/>
      <c r="I80" s="1351"/>
      <c r="J80" s="1352"/>
      <c r="K80" s="266">
        <f t="shared" ref="K80:K143" si="5">SUM(O80:P80)</f>
        <v>0</v>
      </c>
      <c r="L80" s="267">
        <f>K80-K82</f>
        <v>0</v>
      </c>
      <c r="M80" s="260">
        <f>RANK(L80,L$15:L$362,1)</f>
        <v>1</v>
      </c>
      <c r="N80" s="1357"/>
      <c r="O80" s="268"/>
      <c r="P80" s="269"/>
      <c r="Q80" s="270"/>
      <c r="R80" s="271"/>
      <c r="S80" s="271"/>
      <c r="T80" s="271"/>
      <c r="U80" s="271"/>
      <c r="V80" s="271"/>
      <c r="W80" s="271"/>
      <c r="X80" s="271"/>
      <c r="Y80" s="265"/>
    </row>
    <row r="81" spans="2:25" ht="13.15" customHeight="1">
      <c r="B81" s="1345"/>
      <c r="C81" s="1350"/>
      <c r="D81" s="1351"/>
      <c r="E81" s="1351"/>
      <c r="F81" s="1351"/>
      <c r="G81" s="1351"/>
      <c r="H81" s="1351"/>
      <c r="I81" s="1351"/>
      <c r="J81" s="1352"/>
      <c r="K81" s="272">
        <f t="shared" si="5"/>
        <v>0</v>
      </c>
      <c r="L81" s="260"/>
      <c r="M81" s="260"/>
      <c r="N81" s="1357"/>
      <c r="O81" s="268"/>
      <c r="P81" s="269"/>
      <c r="Q81" s="270"/>
      <c r="R81" s="271"/>
      <c r="S81" s="271"/>
      <c r="T81" s="271"/>
      <c r="U81" s="271"/>
      <c r="V81" s="271"/>
      <c r="W81" s="271"/>
      <c r="X81" s="271"/>
      <c r="Y81" s="273"/>
    </row>
    <row r="82" spans="2:25" ht="13.15" customHeight="1" thickBot="1">
      <c r="B82" s="1346"/>
      <c r="C82" s="1353"/>
      <c r="D82" s="1354"/>
      <c r="E82" s="1354"/>
      <c r="F82" s="1354"/>
      <c r="G82" s="1354"/>
      <c r="H82" s="1354"/>
      <c r="I82" s="1354"/>
      <c r="J82" s="1355"/>
      <c r="K82" s="274">
        <f t="shared" si="5"/>
        <v>0</v>
      </c>
      <c r="L82" s="275"/>
      <c r="M82" s="275"/>
      <c r="N82" s="1357"/>
      <c r="O82" s="276"/>
      <c r="P82" s="277"/>
      <c r="Q82" s="278"/>
      <c r="R82" s="279"/>
      <c r="S82" s="279"/>
      <c r="T82" s="279"/>
      <c r="U82" s="279"/>
      <c r="V82" s="279"/>
      <c r="W82" s="279"/>
      <c r="X82" s="279"/>
      <c r="Y82" s="273"/>
    </row>
    <row r="83" spans="2:25" ht="12.6" customHeight="1">
      <c r="B83" s="1358" t="s">
        <v>281</v>
      </c>
      <c r="C83" s="1359" t="s">
        <v>282</v>
      </c>
      <c r="D83" s="1360"/>
      <c r="E83" s="1360"/>
      <c r="F83" s="1360"/>
      <c r="G83" s="1360"/>
      <c r="H83" s="1360"/>
      <c r="I83" s="1360"/>
      <c r="J83" s="1361"/>
      <c r="K83" s="260">
        <f t="shared" si="5"/>
        <v>0</v>
      </c>
      <c r="L83" s="260"/>
      <c r="M83" s="260"/>
      <c r="N83" s="1357">
        <f>$L84</f>
        <v>0</v>
      </c>
      <c r="O83" s="261"/>
      <c r="P83" s="262"/>
      <c r="Q83" s="263"/>
      <c r="R83" s="264"/>
      <c r="S83" s="264"/>
      <c r="T83" s="264"/>
      <c r="U83" s="264"/>
      <c r="V83" s="264"/>
      <c r="W83" s="264"/>
      <c r="X83" s="264"/>
      <c r="Y83" s="265"/>
    </row>
    <row r="84" spans="2:25" ht="12.6" customHeight="1">
      <c r="B84" s="1345"/>
      <c r="C84" s="1350"/>
      <c r="D84" s="1351"/>
      <c r="E84" s="1351"/>
      <c r="F84" s="1351"/>
      <c r="G84" s="1351"/>
      <c r="H84" s="1351"/>
      <c r="I84" s="1351"/>
      <c r="J84" s="1352"/>
      <c r="K84" s="266">
        <f t="shared" si="5"/>
        <v>0</v>
      </c>
      <c r="L84" s="267">
        <f>K84-K86</f>
        <v>0</v>
      </c>
      <c r="M84" s="260">
        <f>RANK(L84,L$15:L$362,1)</f>
        <v>1</v>
      </c>
      <c r="N84" s="1357"/>
      <c r="O84" s="268"/>
      <c r="P84" s="269"/>
      <c r="Q84" s="270"/>
      <c r="R84" s="271"/>
      <c r="S84" s="271"/>
      <c r="T84" s="271"/>
      <c r="U84" s="271"/>
      <c r="V84" s="271"/>
      <c r="W84" s="271"/>
      <c r="X84" s="271"/>
      <c r="Y84" s="265"/>
    </row>
    <row r="85" spans="2:25" ht="13.15" customHeight="1">
      <c r="B85" s="1345"/>
      <c r="C85" s="1350"/>
      <c r="D85" s="1351"/>
      <c r="E85" s="1351"/>
      <c r="F85" s="1351"/>
      <c r="G85" s="1351"/>
      <c r="H85" s="1351"/>
      <c r="I85" s="1351"/>
      <c r="J85" s="1352"/>
      <c r="K85" s="272">
        <f t="shared" si="5"/>
        <v>0</v>
      </c>
      <c r="L85" s="260"/>
      <c r="M85" s="260"/>
      <c r="N85" s="1357"/>
      <c r="O85" s="268"/>
      <c r="P85" s="269"/>
      <c r="Q85" s="270"/>
      <c r="R85" s="271"/>
      <c r="S85" s="271"/>
      <c r="T85" s="271"/>
      <c r="U85" s="271"/>
      <c r="V85" s="271"/>
      <c r="W85" s="271"/>
      <c r="X85" s="271"/>
      <c r="Y85" s="273"/>
    </row>
    <row r="86" spans="2:25" ht="13.15" customHeight="1" thickBot="1">
      <c r="B86" s="1346"/>
      <c r="C86" s="1353"/>
      <c r="D86" s="1354"/>
      <c r="E86" s="1354"/>
      <c r="F86" s="1354"/>
      <c r="G86" s="1354"/>
      <c r="H86" s="1354"/>
      <c r="I86" s="1354"/>
      <c r="J86" s="1355"/>
      <c r="K86" s="274">
        <f t="shared" si="5"/>
        <v>0</v>
      </c>
      <c r="L86" s="275"/>
      <c r="M86" s="275"/>
      <c r="N86" s="1357"/>
      <c r="O86" s="276"/>
      <c r="P86" s="277"/>
      <c r="Q86" s="278"/>
      <c r="R86" s="279"/>
      <c r="S86" s="279"/>
      <c r="T86" s="279"/>
      <c r="U86" s="279"/>
      <c r="V86" s="279"/>
      <c r="W86" s="279"/>
      <c r="X86" s="279"/>
      <c r="Y86" s="273"/>
    </row>
    <row r="87" spans="2:25" ht="12.6" customHeight="1">
      <c r="B87" s="1358" t="s">
        <v>283</v>
      </c>
      <c r="C87" s="1359" t="s">
        <v>284</v>
      </c>
      <c r="D87" s="1360"/>
      <c r="E87" s="1360"/>
      <c r="F87" s="1360"/>
      <c r="G87" s="1360"/>
      <c r="H87" s="1360"/>
      <c r="I87" s="1360"/>
      <c r="J87" s="1361"/>
      <c r="K87" s="260">
        <f t="shared" si="5"/>
        <v>0</v>
      </c>
      <c r="L87" s="260"/>
      <c r="M87" s="260"/>
      <c r="N87" s="1357">
        <f>$L88</f>
        <v>0</v>
      </c>
      <c r="O87" s="261"/>
      <c r="P87" s="262"/>
      <c r="Q87" s="263"/>
      <c r="R87" s="264"/>
      <c r="S87" s="264"/>
      <c r="T87" s="264"/>
      <c r="U87" s="264"/>
      <c r="V87" s="264"/>
      <c r="W87" s="264"/>
      <c r="X87" s="264"/>
      <c r="Y87" s="265"/>
    </row>
    <row r="88" spans="2:25" ht="12.6" customHeight="1">
      <c r="B88" s="1345"/>
      <c r="C88" s="1350"/>
      <c r="D88" s="1351"/>
      <c r="E88" s="1351"/>
      <c r="F88" s="1351"/>
      <c r="G88" s="1351"/>
      <c r="H88" s="1351"/>
      <c r="I88" s="1351"/>
      <c r="J88" s="1352"/>
      <c r="K88" s="266">
        <f t="shared" si="5"/>
        <v>0</v>
      </c>
      <c r="L88" s="267">
        <f>K88-K90</f>
        <v>0</v>
      </c>
      <c r="M88" s="260">
        <f>RANK(L88,L$15:L$362,1)</f>
        <v>1</v>
      </c>
      <c r="N88" s="1357"/>
      <c r="O88" s="268"/>
      <c r="P88" s="269"/>
      <c r="Q88" s="270"/>
      <c r="R88" s="271"/>
      <c r="S88" s="271"/>
      <c r="T88" s="271"/>
      <c r="U88" s="271"/>
      <c r="V88" s="271"/>
      <c r="W88" s="271"/>
      <c r="X88" s="271"/>
      <c r="Y88" s="265"/>
    </row>
    <row r="89" spans="2:25" ht="13.15" customHeight="1">
      <c r="B89" s="1345"/>
      <c r="C89" s="1350"/>
      <c r="D89" s="1351"/>
      <c r="E89" s="1351"/>
      <c r="F89" s="1351"/>
      <c r="G89" s="1351"/>
      <c r="H89" s="1351"/>
      <c r="I89" s="1351"/>
      <c r="J89" s="1352"/>
      <c r="K89" s="272">
        <f t="shared" si="5"/>
        <v>0</v>
      </c>
      <c r="L89" s="260"/>
      <c r="M89" s="260"/>
      <c r="N89" s="1357"/>
      <c r="O89" s="268"/>
      <c r="P89" s="269"/>
      <c r="Q89" s="270"/>
      <c r="R89" s="271"/>
      <c r="S89" s="271"/>
      <c r="T89" s="271"/>
      <c r="U89" s="271"/>
      <c r="V89" s="271"/>
      <c r="W89" s="271"/>
      <c r="X89" s="271"/>
      <c r="Y89" s="273"/>
    </row>
    <row r="90" spans="2:25" ht="13.15" customHeight="1" thickBot="1">
      <c r="B90" s="1346"/>
      <c r="C90" s="1353"/>
      <c r="D90" s="1354"/>
      <c r="E90" s="1354"/>
      <c r="F90" s="1354"/>
      <c r="G90" s="1354"/>
      <c r="H90" s="1354"/>
      <c r="I90" s="1354"/>
      <c r="J90" s="1355"/>
      <c r="K90" s="274">
        <f t="shared" si="5"/>
        <v>0</v>
      </c>
      <c r="L90" s="275"/>
      <c r="M90" s="275"/>
      <c r="N90" s="1357"/>
      <c r="O90" s="276"/>
      <c r="P90" s="277"/>
      <c r="Q90" s="278"/>
      <c r="R90" s="279"/>
      <c r="S90" s="279"/>
      <c r="T90" s="279"/>
      <c r="U90" s="279"/>
      <c r="V90" s="279"/>
      <c r="W90" s="279"/>
      <c r="X90" s="279"/>
      <c r="Y90" s="273"/>
    </row>
    <row r="91" spans="2:25" ht="12.6" customHeight="1">
      <c r="B91" s="1358" t="s">
        <v>285</v>
      </c>
      <c r="C91" s="1359" t="s">
        <v>286</v>
      </c>
      <c r="D91" s="1360"/>
      <c r="E91" s="1360"/>
      <c r="F91" s="1360"/>
      <c r="G91" s="1360"/>
      <c r="H91" s="1360"/>
      <c r="I91" s="1360"/>
      <c r="J91" s="1361"/>
      <c r="K91" s="260">
        <f t="shared" si="5"/>
        <v>0</v>
      </c>
      <c r="L91" s="260"/>
      <c r="M91" s="260"/>
      <c r="N91" s="1357">
        <f>$L92</f>
        <v>0</v>
      </c>
      <c r="O91" s="261"/>
      <c r="P91" s="262"/>
      <c r="Q91" s="263"/>
      <c r="R91" s="264"/>
      <c r="S91" s="264"/>
      <c r="T91" s="264"/>
      <c r="U91" s="264"/>
      <c r="V91" s="264"/>
      <c r="W91" s="264"/>
      <c r="X91" s="264"/>
      <c r="Y91" s="265"/>
    </row>
    <row r="92" spans="2:25" ht="12.6" customHeight="1">
      <c r="B92" s="1345"/>
      <c r="C92" s="1350"/>
      <c r="D92" s="1351"/>
      <c r="E92" s="1351"/>
      <c r="F92" s="1351"/>
      <c r="G92" s="1351"/>
      <c r="H92" s="1351"/>
      <c r="I92" s="1351"/>
      <c r="J92" s="1352"/>
      <c r="K92" s="266">
        <f t="shared" si="5"/>
        <v>0</v>
      </c>
      <c r="L92" s="267">
        <f>K92-K94</f>
        <v>0</v>
      </c>
      <c r="M92" s="260">
        <f>RANK(L92,L$15:L$362,1)</f>
        <v>1</v>
      </c>
      <c r="N92" s="1357"/>
      <c r="O92" s="268"/>
      <c r="P92" s="269"/>
      <c r="Q92" s="270"/>
      <c r="R92" s="271"/>
      <c r="S92" s="271"/>
      <c r="T92" s="271"/>
      <c r="U92" s="271"/>
      <c r="V92" s="271"/>
      <c r="W92" s="271"/>
      <c r="X92" s="271"/>
      <c r="Y92" s="265"/>
    </row>
    <row r="93" spans="2:25" ht="13.15" customHeight="1">
      <c r="B93" s="1345"/>
      <c r="C93" s="1350"/>
      <c r="D93" s="1351"/>
      <c r="E93" s="1351"/>
      <c r="F93" s="1351"/>
      <c r="G93" s="1351"/>
      <c r="H93" s="1351"/>
      <c r="I93" s="1351"/>
      <c r="J93" s="1352"/>
      <c r="K93" s="272">
        <f t="shared" si="5"/>
        <v>0</v>
      </c>
      <c r="L93" s="260"/>
      <c r="M93" s="260"/>
      <c r="N93" s="1357"/>
      <c r="O93" s="268"/>
      <c r="P93" s="269"/>
      <c r="Q93" s="270"/>
      <c r="R93" s="271"/>
      <c r="S93" s="271"/>
      <c r="T93" s="271"/>
      <c r="U93" s="271"/>
      <c r="V93" s="271"/>
      <c r="W93" s="271"/>
      <c r="X93" s="271"/>
      <c r="Y93" s="273"/>
    </row>
    <row r="94" spans="2:25" ht="13.15" customHeight="1" thickBot="1">
      <c r="B94" s="1346"/>
      <c r="C94" s="1353"/>
      <c r="D94" s="1354"/>
      <c r="E94" s="1354"/>
      <c r="F94" s="1354"/>
      <c r="G94" s="1354"/>
      <c r="H94" s="1354"/>
      <c r="I94" s="1354"/>
      <c r="J94" s="1355"/>
      <c r="K94" s="274">
        <f t="shared" si="5"/>
        <v>0</v>
      </c>
      <c r="L94" s="275"/>
      <c r="M94" s="275"/>
      <c r="N94" s="1357"/>
      <c r="O94" s="276"/>
      <c r="P94" s="277"/>
      <c r="Q94" s="278"/>
      <c r="R94" s="279"/>
      <c r="S94" s="279"/>
      <c r="T94" s="279"/>
      <c r="U94" s="279"/>
      <c r="V94" s="279"/>
      <c r="W94" s="279"/>
      <c r="X94" s="279"/>
      <c r="Y94" s="273"/>
    </row>
    <row r="95" spans="2:25" ht="12.6" customHeight="1">
      <c r="B95" s="1358" t="s">
        <v>287</v>
      </c>
      <c r="C95" s="1359" t="s">
        <v>288</v>
      </c>
      <c r="D95" s="1360"/>
      <c r="E95" s="1360"/>
      <c r="F95" s="1360"/>
      <c r="G95" s="1360"/>
      <c r="H95" s="1360"/>
      <c r="I95" s="1360"/>
      <c r="J95" s="1361"/>
      <c r="K95" s="260">
        <f t="shared" si="5"/>
        <v>0</v>
      </c>
      <c r="L95" s="260"/>
      <c r="M95" s="260"/>
      <c r="N95" s="1357">
        <f>$L96</f>
        <v>0</v>
      </c>
      <c r="O95" s="261"/>
      <c r="P95" s="262"/>
      <c r="Q95" s="263"/>
      <c r="R95" s="264"/>
      <c r="S95" s="264"/>
      <c r="T95" s="264"/>
      <c r="U95" s="264"/>
      <c r="V95" s="264"/>
      <c r="W95" s="264"/>
      <c r="X95" s="264"/>
      <c r="Y95" s="265"/>
    </row>
    <row r="96" spans="2:25" ht="12.6" customHeight="1">
      <c r="B96" s="1345"/>
      <c r="C96" s="1350"/>
      <c r="D96" s="1351"/>
      <c r="E96" s="1351"/>
      <c r="F96" s="1351"/>
      <c r="G96" s="1351"/>
      <c r="H96" s="1351"/>
      <c r="I96" s="1351"/>
      <c r="J96" s="1352"/>
      <c r="K96" s="266">
        <f t="shared" si="5"/>
        <v>0</v>
      </c>
      <c r="L96" s="267">
        <f>K96-K98</f>
        <v>0</v>
      </c>
      <c r="M96" s="260">
        <f>RANK(L96,L$15:L$362,1)</f>
        <v>1</v>
      </c>
      <c r="N96" s="1357"/>
      <c r="O96" s="268"/>
      <c r="P96" s="269"/>
      <c r="Q96" s="270"/>
      <c r="R96" s="271"/>
      <c r="S96" s="271"/>
      <c r="T96" s="271"/>
      <c r="U96" s="271"/>
      <c r="V96" s="271"/>
      <c r="W96" s="271"/>
      <c r="X96" s="271"/>
      <c r="Y96" s="265"/>
    </row>
    <row r="97" spans="2:25" ht="13.15" customHeight="1">
      <c r="B97" s="1345"/>
      <c r="C97" s="1350"/>
      <c r="D97" s="1351"/>
      <c r="E97" s="1351"/>
      <c r="F97" s="1351"/>
      <c r="G97" s="1351"/>
      <c r="H97" s="1351"/>
      <c r="I97" s="1351"/>
      <c r="J97" s="1352"/>
      <c r="K97" s="272">
        <f t="shared" si="5"/>
        <v>0</v>
      </c>
      <c r="L97" s="260"/>
      <c r="M97" s="260"/>
      <c r="N97" s="1357"/>
      <c r="O97" s="268"/>
      <c r="P97" s="269"/>
      <c r="Q97" s="270"/>
      <c r="R97" s="271"/>
      <c r="S97" s="271"/>
      <c r="T97" s="271"/>
      <c r="U97" s="271"/>
      <c r="V97" s="271"/>
      <c r="W97" s="271"/>
      <c r="X97" s="271"/>
      <c r="Y97" s="273"/>
    </row>
    <row r="98" spans="2:25" ht="13.15" customHeight="1" thickBot="1">
      <c r="B98" s="1346"/>
      <c r="C98" s="1353"/>
      <c r="D98" s="1354"/>
      <c r="E98" s="1354"/>
      <c r="F98" s="1354"/>
      <c r="G98" s="1354"/>
      <c r="H98" s="1354"/>
      <c r="I98" s="1354"/>
      <c r="J98" s="1355"/>
      <c r="K98" s="274">
        <f t="shared" si="5"/>
        <v>0</v>
      </c>
      <c r="L98" s="275"/>
      <c r="M98" s="275"/>
      <c r="N98" s="1357"/>
      <c r="O98" s="276"/>
      <c r="P98" s="277"/>
      <c r="Q98" s="278"/>
      <c r="R98" s="279"/>
      <c r="S98" s="279"/>
      <c r="T98" s="279"/>
      <c r="U98" s="279"/>
      <c r="V98" s="279"/>
      <c r="W98" s="279"/>
      <c r="X98" s="279"/>
      <c r="Y98" s="273"/>
    </row>
    <row r="99" spans="2:25" ht="12.6" customHeight="1">
      <c r="B99" s="1358" t="s">
        <v>289</v>
      </c>
      <c r="C99" s="1359" t="s">
        <v>290</v>
      </c>
      <c r="D99" s="1360"/>
      <c r="E99" s="1360"/>
      <c r="F99" s="1360"/>
      <c r="G99" s="1360"/>
      <c r="H99" s="1360"/>
      <c r="I99" s="1360"/>
      <c r="J99" s="1361"/>
      <c r="K99" s="260">
        <f t="shared" si="5"/>
        <v>0</v>
      </c>
      <c r="L99" s="260"/>
      <c r="M99" s="260"/>
      <c r="N99" s="1357">
        <f>$L100</f>
        <v>0</v>
      </c>
      <c r="O99" s="261"/>
      <c r="P99" s="262"/>
      <c r="Q99" s="263"/>
      <c r="R99" s="264"/>
      <c r="S99" s="264"/>
      <c r="T99" s="264"/>
      <c r="U99" s="264"/>
      <c r="V99" s="264"/>
      <c r="W99" s="264"/>
      <c r="X99" s="264"/>
      <c r="Y99" s="265"/>
    </row>
    <row r="100" spans="2:25" ht="12.6" customHeight="1">
      <c r="B100" s="1345"/>
      <c r="C100" s="1350"/>
      <c r="D100" s="1351"/>
      <c r="E100" s="1351"/>
      <c r="F100" s="1351"/>
      <c r="G100" s="1351"/>
      <c r="H100" s="1351"/>
      <c r="I100" s="1351"/>
      <c r="J100" s="1352"/>
      <c r="K100" s="266">
        <f t="shared" si="5"/>
        <v>0</v>
      </c>
      <c r="L100" s="267">
        <f>K100-K102</f>
        <v>0</v>
      </c>
      <c r="M100" s="260">
        <f>RANK(L100,L$15:L$362,1)</f>
        <v>1</v>
      </c>
      <c r="N100" s="1357"/>
      <c r="O100" s="268"/>
      <c r="P100" s="269"/>
      <c r="Q100" s="270"/>
      <c r="R100" s="271"/>
      <c r="S100" s="271"/>
      <c r="T100" s="271"/>
      <c r="U100" s="271"/>
      <c r="V100" s="271"/>
      <c r="W100" s="271"/>
      <c r="X100" s="271"/>
      <c r="Y100" s="265"/>
    </row>
    <row r="101" spans="2:25" ht="13.15" customHeight="1">
      <c r="B101" s="1345"/>
      <c r="C101" s="1350"/>
      <c r="D101" s="1351"/>
      <c r="E101" s="1351"/>
      <c r="F101" s="1351"/>
      <c r="G101" s="1351"/>
      <c r="H101" s="1351"/>
      <c r="I101" s="1351"/>
      <c r="J101" s="1352"/>
      <c r="K101" s="272">
        <f t="shared" si="5"/>
        <v>0</v>
      </c>
      <c r="L101" s="260"/>
      <c r="M101" s="260"/>
      <c r="N101" s="1357"/>
      <c r="O101" s="268"/>
      <c r="P101" s="269"/>
      <c r="Q101" s="270"/>
      <c r="R101" s="271"/>
      <c r="S101" s="271"/>
      <c r="T101" s="271"/>
      <c r="U101" s="271"/>
      <c r="V101" s="271"/>
      <c r="W101" s="271"/>
      <c r="X101" s="271"/>
      <c r="Y101" s="273"/>
    </row>
    <row r="102" spans="2:25" ht="13.15" customHeight="1" thickBot="1">
      <c r="B102" s="1346"/>
      <c r="C102" s="1353"/>
      <c r="D102" s="1354"/>
      <c r="E102" s="1354"/>
      <c r="F102" s="1354"/>
      <c r="G102" s="1354"/>
      <c r="H102" s="1354"/>
      <c r="I102" s="1354"/>
      <c r="J102" s="1355"/>
      <c r="K102" s="274">
        <f t="shared" si="5"/>
        <v>0</v>
      </c>
      <c r="L102" s="275"/>
      <c r="M102" s="275"/>
      <c r="N102" s="1357"/>
      <c r="O102" s="276"/>
      <c r="P102" s="277"/>
      <c r="Q102" s="278"/>
      <c r="R102" s="279"/>
      <c r="S102" s="279"/>
      <c r="T102" s="279"/>
      <c r="U102" s="279"/>
      <c r="V102" s="279"/>
      <c r="W102" s="279"/>
      <c r="X102" s="279"/>
      <c r="Y102" s="273"/>
    </row>
    <row r="103" spans="2:25" ht="12.6" customHeight="1">
      <c r="B103" s="1358" t="s">
        <v>291</v>
      </c>
      <c r="C103" s="1359" t="s">
        <v>292</v>
      </c>
      <c r="D103" s="1360"/>
      <c r="E103" s="1360"/>
      <c r="F103" s="1360"/>
      <c r="G103" s="1360"/>
      <c r="H103" s="1360"/>
      <c r="I103" s="1360"/>
      <c r="J103" s="1361"/>
      <c r="K103" s="260">
        <f t="shared" si="5"/>
        <v>0</v>
      </c>
      <c r="L103" s="260"/>
      <c r="M103" s="260"/>
      <c r="N103" s="1357">
        <f>$L104</f>
        <v>0</v>
      </c>
      <c r="O103" s="261"/>
      <c r="P103" s="262"/>
      <c r="Q103" s="263"/>
      <c r="R103" s="264"/>
      <c r="S103" s="264"/>
      <c r="T103" s="264"/>
      <c r="U103" s="264"/>
      <c r="V103" s="264"/>
      <c r="W103" s="264"/>
      <c r="X103" s="264"/>
      <c r="Y103" s="265"/>
    </row>
    <row r="104" spans="2:25" ht="12.6" customHeight="1">
      <c r="B104" s="1345"/>
      <c r="C104" s="1350"/>
      <c r="D104" s="1351"/>
      <c r="E104" s="1351"/>
      <c r="F104" s="1351"/>
      <c r="G104" s="1351"/>
      <c r="H104" s="1351"/>
      <c r="I104" s="1351"/>
      <c r="J104" s="1352"/>
      <c r="K104" s="266">
        <f t="shared" si="5"/>
        <v>0</v>
      </c>
      <c r="L104" s="267">
        <f>K104-K106</f>
        <v>0</v>
      </c>
      <c r="M104" s="260">
        <f>RANK(L104,L$15:L$362,1)</f>
        <v>1</v>
      </c>
      <c r="N104" s="1357"/>
      <c r="O104" s="268"/>
      <c r="P104" s="269"/>
      <c r="Q104" s="270"/>
      <c r="R104" s="271"/>
      <c r="S104" s="271"/>
      <c r="T104" s="271"/>
      <c r="U104" s="271"/>
      <c r="V104" s="271"/>
      <c r="W104" s="271"/>
      <c r="X104" s="271"/>
      <c r="Y104" s="265"/>
    </row>
    <row r="105" spans="2:25" ht="13.15" customHeight="1">
      <c r="B105" s="1345"/>
      <c r="C105" s="1350"/>
      <c r="D105" s="1351"/>
      <c r="E105" s="1351"/>
      <c r="F105" s="1351"/>
      <c r="G105" s="1351"/>
      <c r="H105" s="1351"/>
      <c r="I105" s="1351"/>
      <c r="J105" s="1352"/>
      <c r="K105" s="272">
        <f t="shared" si="5"/>
        <v>0</v>
      </c>
      <c r="L105" s="260"/>
      <c r="M105" s="260"/>
      <c r="N105" s="1357"/>
      <c r="O105" s="268"/>
      <c r="P105" s="269"/>
      <c r="Q105" s="270"/>
      <c r="R105" s="271"/>
      <c r="S105" s="271"/>
      <c r="T105" s="271"/>
      <c r="U105" s="271"/>
      <c r="V105" s="271"/>
      <c r="W105" s="271"/>
      <c r="X105" s="271"/>
      <c r="Y105" s="273"/>
    </row>
    <row r="106" spans="2:25" ht="13.15" customHeight="1" thickBot="1">
      <c r="B106" s="1346"/>
      <c r="C106" s="1353"/>
      <c r="D106" s="1354"/>
      <c r="E106" s="1354"/>
      <c r="F106" s="1354"/>
      <c r="G106" s="1354"/>
      <c r="H106" s="1354"/>
      <c r="I106" s="1354"/>
      <c r="J106" s="1355"/>
      <c r="K106" s="274">
        <f t="shared" si="5"/>
        <v>0</v>
      </c>
      <c r="L106" s="275"/>
      <c r="M106" s="275"/>
      <c r="N106" s="1357"/>
      <c r="O106" s="276"/>
      <c r="P106" s="277"/>
      <c r="Q106" s="278"/>
      <c r="R106" s="279"/>
      <c r="S106" s="279"/>
      <c r="T106" s="279"/>
      <c r="U106" s="279"/>
      <c r="V106" s="279"/>
      <c r="W106" s="279"/>
      <c r="X106" s="279"/>
      <c r="Y106" s="273"/>
    </row>
    <row r="107" spans="2:25" ht="12.6" customHeight="1">
      <c r="B107" s="1358" t="s">
        <v>293</v>
      </c>
      <c r="C107" s="1359" t="s">
        <v>294</v>
      </c>
      <c r="D107" s="1360"/>
      <c r="E107" s="1360"/>
      <c r="F107" s="1360"/>
      <c r="G107" s="1360"/>
      <c r="H107" s="1360"/>
      <c r="I107" s="1360"/>
      <c r="J107" s="1361"/>
      <c r="K107" s="260">
        <f t="shared" si="5"/>
        <v>0</v>
      </c>
      <c r="L107" s="260"/>
      <c r="M107" s="260"/>
      <c r="N107" s="1357">
        <f>$L108</f>
        <v>0</v>
      </c>
      <c r="O107" s="261"/>
      <c r="P107" s="262"/>
      <c r="Q107" s="263"/>
      <c r="R107" s="264"/>
      <c r="S107" s="264"/>
      <c r="T107" s="264"/>
      <c r="U107" s="264"/>
      <c r="V107" s="264"/>
      <c r="W107" s="264"/>
      <c r="X107" s="264"/>
      <c r="Y107" s="265"/>
    </row>
    <row r="108" spans="2:25" ht="12.6" customHeight="1">
      <c r="B108" s="1345"/>
      <c r="C108" s="1350"/>
      <c r="D108" s="1351"/>
      <c r="E108" s="1351"/>
      <c r="F108" s="1351"/>
      <c r="G108" s="1351"/>
      <c r="H108" s="1351"/>
      <c r="I108" s="1351"/>
      <c r="J108" s="1352"/>
      <c r="K108" s="266">
        <f t="shared" si="5"/>
        <v>0</v>
      </c>
      <c r="L108" s="267">
        <f>K108-K110</f>
        <v>0</v>
      </c>
      <c r="M108" s="260">
        <f>RANK(L108,L$15:L$362,1)</f>
        <v>1</v>
      </c>
      <c r="N108" s="1357"/>
      <c r="O108" s="268"/>
      <c r="P108" s="269"/>
      <c r="Q108" s="270"/>
      <c r="R108" s="271"/>
      <c r="S108" s="271"/>
      <c r="T108" s="271"/>
      <c r="U108" s="271"/>
      <c r="V108" s="271"/>
      <c r="W108" s="271"/>
      <c r="X108" s="271"/>
      <c r="Y108" s="265"/>
    </row>
    <row r="109" spans="2:25" ht="13.15" customHeight="1">
      <c r="B109" s="1345"/>
      <c r="C109" s="1350"/>
      <c r="D109" s="1351"/>
      <c r="E109" s="1351"/>
      <c r="F109" s="1351"/>
      <c r="G109" s="1351"/>
      <c r="H109" s="1351"/>
      <c r="I109" s="1351"/>
      <c r="J109" s="1352"/>
      <c r="K109" s="272">
        <f t="shared" si="5"/>
        <v>0</v>
      </c>
      <c r="L109" s="260"/>
      <c r="M109" s="260"/>
      <c r="N109" s="1357"/>
      <c r="O109" s="268"/>
      <c r="P109" s="269"/>
      <c r="Q109" s="270"/>
      <c r="R109" s="271"/>
      <c r="S109" s="271"/>
      <c r="T109" s="271"/>
      <c r="U109" s="271"/>
      <c r="V109" s="271"/>
      <c r="W109" s="271"/>
      <c r="X109" s="271"/>
      <c r="Y109" s="273"/>
    </row>
    <row r="110" spans="2:25" ht="13.15" customHeight="1" thickBot="1">
      <c r="B110" s="1345"/>
      <c r="C110" s="1350"/>
      <c r="D110" s="1351"/>
      <c r="E110" s="1351"/>
      <c r="F110" s="1351"/>
      <c r="G110" s="1351"/>
      <c r="H110" s="1351"/>
      <c r="I110" s="1351"/>
      <c r="J110" s="1352"/>
      <c r="K110" s="274">
        <f t="shared" si="5"/>
        <v>0</v>
      </c>
      <c r="L110" s="260"/>
      <c r="M110" s="260"/>
      <c r="N110" s="1357"/>
      <c r="O110" s="276"/>
      <c r="P110" s="277"/>
      <c r="Q110" s="270"/>
      <c r="R110" s="271"/>
      <c r="S110" s="271"/>
      <c r="T110" s="271"/>
      <c r="U110" s="271"/>
      <c r="V110" s="271"/>
      <c r="W110" s="271"/>
      <c r="X110" s="271"/>
      <c r="Y110" s="273"/>
    </row>
    <row r="111" spans="2:25" ht="12.6" customHeight="1">
      <c r="B111" s="1358" t="s">
        <v>295</v>
      </c>
      <c r="C111" s="1359" t="s">
        <v>296</v>
      </c>
      <c r="D111" s="1360"/>
      <c r="E111" s="1360"/>
      <c r="F111" s="1360"/>
      <c r="G111" s="1360"/>
      <c r="H111" s="1360"/>
      <c r="I111" s="1360"/>
      <c r="J111" s="1361"/>
      <c r="K111" s="260">
        <f t="shared" si="5"/>
        <v>0</v>
      </c>
      <c r="L111" s="284"/>
      <c r="M111" s="284"/>
      <c r="N111" s="1357">
        <f>$L112</f>
        <v>0</v>
      </c>
      <c r="O111" s="261"/>
      <c r="P111" s="262"/>
      <c r="Q111" s="285"/>
      <c r="R111" s="286"/>
      <c r="S111" s="286"/>
      <c r="T111" s="286"/>
      <c r="U111" s="286"/>
      <c r="V111" s="286"/>
      <c r="W111" s="286"/>
      <c r="X111" s="286"/>
      <c r="Y111" s="265"/>
    </row>
    <row r="112" spans="2:25" ht="12.6" customHeight="1">
      <c r="B112" s="1345"/>
      <c r="C112" s="1350"/>
      <c r="D112" s="1351"/>
      <c r="E112" s="1351"/>
      <c r="F112" s="1351"/>
      <c r="G112" s="1351"/>
      <c r="H112" s="1351"/>
      <c r="I112" s="1351"/>
      <c r="J112" s="1352"/>
      <c r="K112" s="266">
        <f t="shared" si="5"/>
        <v>0</v>
      </c>
      <c r="L112" s="267">
        <f>K112-K114</f>
        <v>0</v>
      </c>
      <c r="M112" s="260">
        <f>RANK(L112,L$15:L$362,1)</f>
        <v>1</v>
      </c>
      <c r="N112" s="1357"/>
      <c r="O112" s="268"/>
      <c r="P112" s="269"/>
      <c r="Q112" s="270"/>
      <c r="R112" s="271"/>
      <c r="S112" s="271"/>
      <c r="T112" s="271"/>
      <c r="U112" s="271"/>
      <c r="V112" s="271"/>
      <c r="W112" s="271"/>
      <c r="X112" s="271"/>
      <c r="Y112" s="265"/>
    </row>
    <row r="113" spans="2:25" ht="13.15" customHeight="1">
      <c r="B113" s="1345"/>
      <c r="C113" s="1350"/>
      <c r="D113" s="1351"/>
      <c r="E113" s="1351"/>
      <c r="F113" s="1351"/>
      <c r="G113" s="1351"/>
      <c r="H113" s="1351"/>
      <c r="I113" s="1351"/>
      <c r="J113" s="1352"/>
      <c r="K113" s="272">
        <f t="shared" si="5"/>
        <v>0</v>
      </c>
      <c r="L113" s="260"/>
      <c r="M113" s="260"/>
      <c r="N113" s="1357"/>
      <c r="O113" s="268"/>
      <c r="P113" s="269"/>
      <c r="Q113" s="270"/>
      <c r="R113" s="271"/>
      <c r="S113" s="271"/>
      <c r="T113" s="271"/>
      <c r="U113" s="271"/>
      <c r="V113" s="271"/>
      <c r="W113" s="271"/>
      <c r="X113" s="271"/>
      <c r="Y113" s="273"/>
    </row>
    <row r="114" spans="2:25" ht="13.15" customHeight="1" thickBot="1">
      <c r="B114" s="1381"/>
      <c r="C114" s="1382"/>
      <c r="D114" s="1383"/>
      <c r="E114" s="1383"/>
      <c r="F114" s="1383"/>
      <c r="G114" s="1383"/>
      <c r="H114" s="1383"/>
      <c r="I114" s="1383"/>
      <c r="J114" s="1384"/>
      <c r="K114" s="287">
        <f t="shared" si="5"/>
        <v>0</v>
      </c>
      <c r="L114" s="288"/>
      <c r="M114" s="288"/>
      <c r="N114" s="1385"/>
      <c r="O114" s="276"/>
      <c r="P114" s="277"/>
      <c r="Q114" s="289"/>
      <c r="R114" s="290"/>
      <c r="S114" s="290"/>
      <c r="T114" s="290"/>
      <c r="U114" s="290"/>
      <c r="V114" s="290"/>
      <c r="W114" s="290"/>
      <c r="X114" s="290"/>
      <c r="Y114" s="273"/>
    </row>
    <row r="115" spans="2:25" ht="12.6" customHeight="1">
      <c r="B115" s="1345" t="s">
        <v>297</v>
      </c>
      <c r="C115" s="1350" t="s">
        <v>298</v>
      </c>
      <c r="D115" s="1351"/>
      <c r="E115" s="1351"/>
      <c r="F115" s="1351"/>
      <c r="G115" s="1351"/>
      <c r="H115" s="1351"/>
      <c r="I115" s="1351"/>
      <c r="J115" s="1352"/>
      <c r="K115" s="260">
        <f t="shared" si="5"/>
        <v>0</v>
      </c>
      <c r="L115" s="260"/>
      <c r="M115" s="260"/>
      <c r="N115" s="1386">
        <f>$L116</f>
        <v>0</v>
      </c>
      <c r="O115" s="261"/>
      <c r="P115" s="262"/>
      <c r="Q115" s="263"/>
      <c r="R115" s="264"/>
      <c r="S115" s="264"/>
      <c r="T115" s="264"/>
      <c r="U115" s="264"/>
      <c r="V115" s="264"/>
      <c r="W115" s="264"/>
      <c r="X115" s="264"/>
      <c r="Y115" s="265"/>
    </row>
    <row r="116" spans="2:25" ht="12.6" customHeight="1">
      <c r="B116" s="1345"/>
      <c r="C116" s="1350"/>
      <c r="D116" s="1351"/>
      <c r="E116" s="1351"/>
      <c r="F116" s="1351"/>
      <c r="G116" s="1351"/>
      <c r="H116" s="1351"/>
      <c r="I116" s="1351"/>
      <c r="J116" s="1352"/>
      <c r="K116" s="266">
        <f t="shared" si="5"/>
        <v>0</v>
      </c>
      <c r="L116" s="267">
        <f>K116-K118</f>
        <v>0</v>
      </c>
      <c r="M116" s="260">
        <f>RANK(L116,L$15:L$362,1)</f>
        <v>1</v>
      </c>
      <c r="N116" s="1357"/>
      <c r="O116" s="268"/>
      <c r="P116" s="269"/>
      <c r="Q116" s="270"/>
      <c r="R116" s="271"/>
      <c r="S116" s="271"/>
      <c r="T116" s="271"/>
      <c r="U116" s="271"/>
      <c r="V116" s="271"/>
      <c r="W116" s="271"/>
      <c r="X116" s="271"/>
      <c r="Y116" s="265"/>
    </row>
    <row r="117" spans="2:25" ht="13.15" customHeight="1">
      <c r="B117" s="1345"/>
      <c r="C117" s="1350"/>
      <c r="D117" s="1351"/>
      <c r="E117" s="1351"/>
      <c r="F117" s="1351"/>
      <c r="G117" s="1351"/>
      <c r="H117" s="1351"/>
      <c r="I117" s="1351"/>
      <c r="J117" s="1352"/>
      <c r="K117" s="272">
        <f t="shared" si="5"/>
        <v>0</v>
      </c>
      <c r="L117" s="260"/>
      <c r="M117" s="260"/>
      <c r="N117" s="1357"/>
      <c r="O117" s="268"/>
      <c r="P117" s="269"/>
      <c r="Q117" s="270"/>
      <c r="R117" s="271"/>
      <c r="S117" s="271"/>
      <c r="T117" s="271"/>
      <c r="U117" s="271"/>
      <c r="V117" s="271"/>
      <c r="W117" s="271"/>
      <c r="X117" s="271"/>
      <c r="Y117" s="273"/>
    </row>
    <row r="118" spans="2:25" ht="13.15" customHeight="1" thickBot="1">
      <c r="B118" s="1346"/>
      <c r="C118" s="1353"/>
      <c r="D118" s="1354"/>
      <c r="E118" s="1354"/>
      <c r="F118" s="1354"/>
      <c r="G118" s="1354"/>
      <c r="H118" s="1354"/>
      <c r="I118" s="1354"/>
      <c r="J118" s="1355"/>
      <c r="K118" s="274">
        <f t="shared" si="5"/>
        <v>0</v>
      </c>
      <c r="L118" s="275"/>
      <c r="M118" s="275"/>
      <c r="N118" s="1357"/>
      <c r="O118" s="276"/>
      <c r="P118" s="277"/>
      <c r="Q118" s="278"/>
      <c r="R118" s="279"/>
      <c r="S118" s="279"/>
      <c r="T118" s="279"/>
      <c r="U118" s="279"/>
      <c r="V118" s="279"/>
      <c r="W118" s="279"/>
      <c r="X118" s="279"/>
      <c r="Y118" s="273"/>
    </row>
    <row r="119" spans="2:25" ht="12.6" customHeight="1">
      <c r="B119" s="1358" t="s">
        <v>299</v>
      </c>
      <c r="C119" s="1359" t="s">
        <v>300</v>
      </c>
      <c r="D119" s="1360"/>
      <c r="E119" s="1360"/>
      <c r="F119" s="1360"/>
      <c r="G119" s="1360"/>
      <c r="H119" s="1360"/>
      <c r="I119" s="1360"/>
      <c r="J119" s="1361"/>
      <c r="K119" s="260">
        <f t="shared" si="5"/>
        <v>0</v>
      </c>
      <c r="L119" s="260"/>
      <c r="M119" s="260"/>
      <c r="N119" s="1357">
        <f>$L120</f>
        <v>0</v>
      </c>
      <c r="O119" s="261"/>
      <c r="P119" s="262"/>
      <c r="Q119" s="263"/>
      <c r="R119" s="264"/>
      <c r="S119" s="264"/>
      <c r="T119" s="264"/>
      <c r="U119" s="264"/>
      <c r="V119" s="264"/>
      <c r="W119" s="264"/>
      <c r="X119" s="264"/>
      <c r="Y119" s="265"/>
    </row>
    <row r="120" spans="2:25" ht="12.6" customHeight="1">
      <c r="B120" s="1345"/>
      <c r="C120" s="1350"/>
      <c r="D120" s="1351"/>
      <c r="E120" s="1351"/>
      <c r="F120" s="1351"/>
      <c r="G120" s="1351"/>
      <c r="H120" s="1351"/>
      <c r="I120" s="1351"/>
      <c r="J120" s="1352"/>
      <c r="K120" s="266">
        <f t="shared" si="5"/>
        <v>0</v>
      </c>
      <c r="L120" s="267">
        <f>K120-K122</f>
        <v>0</v>
      </c>
      <c r="M120" s="260">
        <f>RANK(L120,L$15:L$362,1)</f>
        <v>1</v>
      </c>
      <c r="N120" s="1357"/>
      <c r="O120" s="268"/>
      <c r="P120" s="269"/>
      <c r="Q120" s="270"/>
      <c r="R120" s="271"/>
      <c r="S120" s="271"/>
      <c r="T120" s="271"/>
      <c r="U120" s="271"/>
      <c r="V120" s="271"/>
      <c r="W120" s="271"/>
      <c r="X120" s="271"/>
      <c r="Y120" s="265"/>
    </row>
    <row r="121" spans="2:25" ht="13.15" customHeight="1">
      <c r="B121" s="1345"/>
      <c r="C121" s="1350"/>
      <c r="D121" s="1351"/>
      <c r="E121" s="1351"/>
      <c r="F121" s="1351"/>
      <c r="G121" s="1351"/>
      <c r="H121" s="1351"/>
      <c r="I121" s="1351"/>
      <c r="J121" s="1352"/>
      <c r="K121" s="272">
        <f t="shared" si="5"/>
        <v>0</v>
      </c>
      <c r="L121" s="260"/>
      <c r="M121" s="260"/>
      <c r="N121" s="1357"/>
      <c r="O121" s="268"/>
      <c r="P121" s="269"/>
      <c r="Q121" s="270"/>
      <c r="R121" s="271"/>
      <c r="S121" s="271"/>
      <c r="T121" s="271"/>
      <c r="U121" s="271"/>
      <c r="V121" s="271"/>
      <c r="W121" s="271"/>
      <c r="X121" s="271"/>
      <c r="Y121" s="273"/>
    </row>
    <row r="122" spans="2:25" ht="13.15" customHeight="1" thickBot="1">
      <c r="B122" s="1346"/>
      <c r="C122" s="1353"/>
      <c r="D122" s="1354"/>
      <c r="E122" s="1354"/>
      <c r="F122" s="1354"/>
      <c r="G122" s="1354"/>
      <c r="H122" s="1354"/>
      <c r="I122" s="1354"/>
      <c r="J122" s="1355"/>
      <c r="K122" s="274">
        <f t="shared" si="5"/>
        <v>0</v>
      </c>
      <c r="L122" s="275"/>
      <c r="M122" s="275"/>
      <c r="N122" s="1357"/>
      <c r="O122" s="276"/>
      <c r="P122" s="277"/>
      <c r="Q122" s="278"/>
      <c r="R122" s="279"/>
      <c r="S122" s="279"/>
      <c r="T122" s="279"/>
      <c r="U122" s="279"/>
      <c r="V122" s="279"/>
      <c r="W122" s="279"/>
      <c r="X122" s="279"/>
      <c r="Y122" s="273"/>
    </row>
    <row r="123" spans="2:25" ht="12.6" customHeight="1">
      <c r="B123" s="1358" t="s">
        <v>301</v>
      </c>
      <c r="C123" s="1359" t="s">
        <v>302</v>
      </c>
      <c r="D123" s="1360"/>
      <c r="E123" s="1360"/>
      <c r="F123" s="1360"/>
      <c r="G123" s="1360"/>
      <c r="H123" s="1360"/>
      <c r="I123" s="1360"/>
      <c r="J123" s="1361"/>
      <c r="K123" s="260">
        <f t="shared" si="5"/>
        <v>0</v>
      </c>
      <c r="L123" s="260"/>
      <c r="M123" s="260"/>
      <c r="N123" s="1357">
        <f>$L124</f>
        <v>0</v>
      </c>
      <c r="O123" s="261"/>
      <c r="P123" s="262"/>
      <c r="Q123" s="263"/>
      <c r="R123" s="264"/>
      <c r="S123" s="264"/>
      <c r="T123" s="264"/>
      <c r="U123" s="264"/>
      <c r="V123" s="264"/>
      <c r="W123" s="264"/>
      <c r="X123" s="264"/>
      <c r="Y123" s="265"/>
    </row>
    <row r="124" spans="2:25" ht="12.6" customHeight="1">
      <c r="B124" s="1345"/>
      <c r="C124" s="1350"/>
      <c r="D124" s="1351"/>
      <c r="E124" s="1351"/>
      <c r="F124" s="1351"/>
      <c r="G124" s="1351"/>
      <c r="H124" s="1351"/>
      <c r="I124" s="1351"/>
      <c r="J124" s="1352"/>
      <c r="K124" s="266">
        <f t="shared" si="5"/>
        <v>0</v>
      </c>
      <c r="L124" s="267">
        <f>K124-K126</f>
        <v>0</v>
      </c>
      <c r="M124" s="260">
        <f>RANK(L124,L$15:L$362,1)</f>
        <v>1</v>
      </c>
      <c r="N124" s="1357"/>
      <c r="O124" s="268"/>
      <c r="P124" s="269"/>
      <c r="Q124" s="270"/>
      <c r="R124" s="271"/>
      <c r="S124" s="271"/>
      <c r="T124" s="271"/>
      <c r="U124" s="271"/>
      <c r="V124" s="271"/>
      <c r="W124" s="271"/>
      <c r="X124" s="271"/>
      <c r="Y124" s="265"/>
    </row>
    <row r="125" spans="2:25" ht="13.15" customHeight="1">
      <c r="B125" s="1345"/>
      <c r="C125" s="1350"/>
      <c r="D125" s="1351"/>
      <c r="E125" s="1351"/>
      <c r="F125" s="1351"/>
      <c r="G125" s="1351"/>
      <c r="H125" s="1351"/>
      <c r="I125" s="1351"/>
      <c r="J125" s="1352"/>
      <c r="K125" s="272">
        <f t="shared" si="5"/>
        <v>0</v>
      </c>
      <c r="L125" s="260"/>
      <c r="M125" s="260"/>
      <c r="N125" s="1357"/>
      <c r="O125" s="268"/>
      <c r="P125" s="269"/>
      <c r="Q125" s="270"/>
      <c r="R125" s="271"/>
      <c r="S125" s="271"/>
      <c r="T125" s="271"/>
      <c r="U125" s="271"/>
      <c r="V125" s="271"/>
      <c r="W125" s="271"/>
      <c r="X125" s="271"/>
      <c r="Y125" s="273"/>
    </row>
    <row r="126" spans="2:25" ht="13.15" customHeight="1" thickBot="1">
      <c r="B126" s="1346"/>
      <c r="C126" s="1353"/>
      <c r="D126" s="1354"/>
      <c r="E126" s="1354"/>
      <c r="F126" s="1354"/>
      <c r="G126" s="1354"/>
      <c r="H126" s="1354"/>
      <c r="I126" s="1354"/>
      <c r="J126" s="1355"/>
      <c r="K126" s="274">
        <f t="shared" si="5"/>
        <v>0</v>
      </c>
      <c r="L126" s="275"/>
      <c r="M126" s="275"/>
      <c r="N126" s="1357"/>
      <c r="O126" s="276"/>
      <c r="P126" s="277"/>
      <c r="Q126" s="278"/>
      <c r="R126" s="279"/>
      <c r="S126" s="279"/>
      <c r="T126" s="279"/>
      <c r="U126" s="279"/>
      <c r="V126" s="279"/>
      <c r="W126" s="279"/>
      <c r="X126" s="279"/>
      <c r="Y126" s="273"/>
    </row>
    <row r="127" spans="2:25" ht="12.6" customHeight="1">
      <c r="B127" s="1358" t="s">
        <v>303</v>
      </c>
      <c r="C127" s="1359" t="s">
        <v>304</v>
      </c>
      <c r="D127" s="1360"/>
      <c r="E127" s="1360"/>
      <c r="F127" s="1360"/>
      <c r="G127" s="1360"/>
      <c r="H127" s="1360"/>
      <c r="I127" s="1360"/>
      <c r="J127" s="1361"/>
      <c r="K127" s="260">
        <f t="shared" si="5"/>
        <v>0</v>
      </c>
      <c r="L127" s="260"/>
      <c r="M127" s="260"/>
      <c r="N127" s="1357">
        <f>$L128</f>
        <v>0</v>
      </c>
      <c r="O127" s="261"/>
      <c r="P127" s="262"/>
      <c r="Q127" s="263"/>
      <c r="R127" s="264"/>
      <c r="S127" s="264"/>
      <c r="T127" s="264"/>
      <c r="U127" s="264"/>
      <c r="V127" s="264"/>
      <c r="W127" s="264"/>
      <c r="X127" s="264"/>
      <c r="Y127" s="265"/>
    </row>
    <row r="128" spans="2:25" ht="12.6" customHeight="1">
      <c r="B128" s="1345"/>
      <c r="C128" s="1350"/>
      <c r="D128" s="1351"/>
      <c r="E128" s="1351"/>
      <c r="F128" s="1351"/>
      <c r="G128" s="1351"/>
      <c r="H128" s="1351"/>
      <c r="I128" s="1351"/>
      <c r="J128" s="1352"/>
      <c r="K128" s="266">
        <f t="shared" si="5"/>
        <v>0</v>
      </c>
      <c r="L128" s="267">
        <f>K128-K130</f>
        <v>0</v>
      </c>
      <c r="M128" s="260">
        <f>RANK(L128,L$15:L$362,1)</f>
        <v>1</v>
      </c>
      <c r="N128" s="1357"/>
      <c r="O128" s="268"/>
      <c r="P128" s="269"/>
      <c r="Q128" s="270"/>
      <c r="R128" s="271"/>
      <c r="S128" s="271"/>
      <c r="T128" s="271"/>
      <c r="U128" s="271"/>
      <c r="V128" s="271"/>
      <c r="W128" s="271"/>
      <c r="X128" s="271"/>
      <c r="Y128" s="265"/>
    </row>
    <row r="129" spans="2:25" ht="13.15" customHeight="1">
      <c r="B129" s="1345"/>
      <c r="C129" s="1350"/>
      <c r="D129" s="1351"/>
      <c r="E129" s="1351"/>
      <c r="F129" s="1351"/>
      <c r="G129" s="1351"/>
      <c r="H129" s="1351"/>
      <c r="I129" s="1351"/>
      <c r="J129" s="1352"/>
      <c r="K129" s="272">
        <f t="shared" si="5"/>
        <v>0</v>
      </c>
      <c r="L129" s="260"/>
      <c r="M129" s="260"/>
      <c r="N129" s="1357"/>
      <c r="O129" s="268"/>
      <c r="P129" s="269"/>
      <c r="Q129" s="270"/>
      <c r="R129" s="271"/>
      <c r="S129" s="271"/>
      <c r="T129" s="271"/>
      <c r="U129" s="271"/>
      <c r="V129" s="271"/>
      <c r="W129" s="271"/>
      <c r="X129" s="271"/>
      <c r="Y129" s="273"/>
    </row>
    <row r="130" spans="2:25" ht="13.15" customHeight="1" thickBot="1">
      <c r="B130" s="1346"/>
      <c r="C130" s="1353"/>
      <c r="D130" s="1354"/>
      <c r="E130" s="1354"/>
      <c r="F130" s="1354"/>
      <c r="G130" s="1354"/>
      <c r="H130" s="1354"/>
      <c r="I130" s="1354"/>
      <c r="J130" s="1355"/>
      <c r="K130" s="274">
        <f t="shared" si="5"/>
        <v>0</v>
      </c>
      <c r="L130" s="275"/>
      <c r="M130" s="275"/>
      <c r="N130" s="1357"/>
      <c r="O130" s="276"/>
      <c r="P130" s="277"/>
      <c r="Q130" s="278"/>
      <c r="R130" s="279"/>
      <c r="S130" s="279"/>
      <c r="T130" s="279"/>
      <c r="U130" s="279"/>
      <c r="V130" s="279"/>
      <c r="W130" s="279"/>
      <c r="X130" s="279"/>
      <c r="Y130" s="273"/>
    </row>
    <row r="131" spans="2:25" ht="12.6" customHeight="1">
      <c r="B131" s="1358" t="s">
        <v>305</v>
      </c>
      <c r="C131" s="1359" t="s">
        <v>306</v>
      </c>
      <c r="D131" s="1360"/>
      <c r="E131" s="1360"/>
      <c r="F131" s="1360"/>
      <c r="G131" s="1360"/>
      <c r="H131" s="1360"/>
      <c r="I131" s="1360"/>
      <c r="J131" s="1361"/>
      <c r="K131" s="260">
        <f t="shared" si="5"/>
        <v>0</v>
      </c>
      <c r="L131" s="260"/>
      <c r="M131" s="260"/>
      <c r="N131" s="1357">
        <f>$L132</f>
        <v>0</v>
      </c>
      <c r="O131" s="261"/>
      <c r="P131" s="262"/>
      <c r="Q131" s="263"/>
      <c r="R131" s="264"/>
      <c r="S131" s="264"/>
      <c r="T131" s="264"/>
      <c r="U131" s="264"/>
      <c r="V131" s="264"/>
      <c r="W131" s="264"/>
      <c r="X131" s="264"/>
      <c r="Y131" s="265"/>
    </row>
    <row r="132" spans="2:25" ht="12.6" customHeight="1">
      <c r="B132" s="1345"/>
      <c r="C132" s="1350"/>
      <c r="D132" s="1351"/>
      <c r="E132" s="1351"/>
      <c r="F132" s="1351"/>
      <c r="G132" s="1351"/>
      <c r="H132" s="1351"/>
      <c r="I132" s="1351"/>
      <c r="J132" s="1352"/>
      <c r="K132" s="266">
        <f t="shared" si="5"/>
        <v>0</v>
      </c>
      <c r="L132" s="267">
        <f>K132-K134</f>
        <v>0</v>
      </c>
      <c r="M132" s="260">
        <f>RANK(L132,L$15:L$362,1)</f>
        <v>1</v>
      </c>
      <c r="N132" s="1357"/>
      <c r="O132" s="268"/>
      <c r="P132" s="269"/>
      <c r="Q132" s="270"/>
      <c r="R132" s="271"/>
      <c r="S132" s="271"/>
      <c r="T132" s="271"/>
      <c r="U132" s="271"/>
      <c r="V132" s="271"/>
      <c r="W132" s="271"/>
      <c r="X132" s="271"/>
      <c r="Y132" s="265"/>
    </row>
    <row r="133" spans="2:25" ht="13.15" customHeight="1">
      <c r="B133" s="1345"/>
      <c r="C133" s="1350"/>
      <c r="D133" s="1351"/>
      <c r="E133" s="1351"/>
      <c r="F133" s="1351"/>
      <c r="G133" s="1351"/>
      <c r="H133" s="1351"/>
      <c r="I133" s="1351"/>
      <c r="J133" s="1352"/>
      <c r="K133" s="272">
        <f t="shared" si="5"/>
        <v>0</v>
      </c>
      <c r="L133" s="260"/>
      <c r="M133" s="260"/>
      <c r="N133" s="1357"/>
      <c r="O133" s="268"/>
      <c r="P133" s="269"/>
      <c r="Q133" s="270"/>
      <c r="R133" s="271"/>
      <c r="S133" s="271"/>
      <c r="T133" s="271"/>
      <c r="U133" s="271"/>
      <c r="V133" s="271"/>
      <c r="W133" s="271"/>
      <c r="X133" s="271"/>
      <c r="Y133" s="273"/>
    </row>
    <row r="134" spans="2:25" ht="13.15" customHeight="1" thickBot="1">
      <c r="B134" s="1346"/>
      <c r="C134" s="1353"/>
      <c r="D134" s="1354"/>
      <c r="E134" s="1354"/>
      <c r="F134" s="1354"/>
      <c r="G134" s="1354"/>
      <c r="H134" s="1354"/>
      <c r="I134" s="1354"/>
      <c r="J134" s="1355"/>
      <c r="K134" s="274">
        <f t="shared" si="5"/>
        <v>0</v>
      </c>
      <c r="L134" s="275"/>
      <c r="M134" s="275"/>
      <c r="N134" s="1357"/>
      <c r="O134" s="276"/>
      <c r="P134" s="277"/>
      <c r="Q134" s="278"/>
      <c r="R134" s="279"/>
      <c r="S134" s="279"/>
      <c r="T134" s="279"/>
      <c r="U134" s="279"/>
      <c r="V134" s="279"/>
      <c r="W134" s="279"/>
      <c r="X134" s="279"/>
      <c r="Y134" s="273"/>
    </row>
    <row r="135" spans="2:25" ht="12.6" customHeight="1">
      <c r="B135" s="1358" t="s">
        <v>307</v>
      </c>
      <c r="C135" s="1359" t="s">
        <v>308</v>
      </c>
      <c r="D135" s="1360"/>
      <c r="E135" s="1360"/>
      <c r="F135" s="1360"/>
      <c r="G135" s="1360"/>
      <c r="H135" s="1360"/>
      <c r="I135" s="1360"/>
      <c r="J135" s="1361"/>
      <c r="K135" s="260">
        <f t="shared" si="5"/>
        <v>0</v>
      </c>
      <c r="L135" s="260"/>
      <c r="M135" s="260"/>
      <c r="N135" s="1357">
        <f>$L136</f>
        <v>0</v>
      </c>
      <c r="O135" s="261"/>
      <c r="P135" s="262"/>
      <c r="Q135" s="263"/>
      <c r="R135" s="264"/>
      <c r="S135" s="264"/>
      <c r="T135" s="264"/>
      <c r="U135" s="264"/>
      <c r="V135" s="264"/>
      <c r="W135" s="264"/>
      <c r="X135" s="264"/>
      <c r="Y135" s="265"/>
    </row>
    <row r="136" spans="2:25" ht="12.6" customHeight="1">
      <c r="B136" s="1345"/>
      <c r="C136" s="1350"/>
      <c r="D136" s="1351"/>
      <c r="E136" s="1351"/>
      <c r="F136" s="1351"/>
      <c r="G136" s="1351"/>
      <c r="H136" s="1351"/>
      <c r="I136" s="1351"/>
      <c r="J136" s="1352"/>
      <c r="K136" s="266">
        <f t="shared" si="5"/>
        <v>0</v>
      </c>
      <c r="L136" s="267">
        <f>K136-K138</f>
        <v>0</v>
      </c>
      <c r="M136" s="260">
        <f>RANK(L136,L$15:L$362,1)</f>
        <v>1</v>
      </c>
      <c r="N136" s="1357"/>
      <c r="O136" s="268"/>
      <c r="P136" s="269"/>
      <c r="Q136" s="270"/>
      <c r="R136" s="271"/>
      <c r="S136" s="271"/>
      <c r="T136" s="271"/>
      <c r="U136" s="271"/>
      <c r="V136" s="271"/>
      <c r="W136" s="271"/>
      <c r="X136" s="271"/>
      <c r="Y136" s="265"/>
    </row>
    <row r="137" spans="2:25" ht="13.15" customHeight="1">
      <c r="B137" s="1345"/>
      <c r="C137" s="1350"/>
      <c r="D137" s="1351"/>
      <c r="E137" s="1351"/>
      <c r="F137" s="1351"/>
      <c r="G137" s="1351"/>
      <c r="H137" s="1351"/>
      <c r="I137" s="1351"/>
      <c r="J137" s="1352"/>
      <c r="K137" s="272">
        <f t="shared" si="5"/>
        <v>0</v>
      </c>
      <c r="L137" s="260"/>
      <c r="M137" s="260"/>
      <c r="N137" s="1357"/>
      <c r="O137" s="268"/>
      <c r="P137" s="269"/>
      <c r="Q137" s="270"/>
      <c r="R137" s="271"/>
      <c r="S137" s="271"/>
      <c r="T137" s="271"/>
      <c r="U137" s="271"/>
      <c r="V137" s="271"/>
      <c r="W137" s="271"/>
      <c r="X137" s="271"/>
      <c r="Y137" s="273"/>
    </row>
    <row r="138" spans="2:25" ht="13.15" customHeight="1" thickBot="1">
      <c r="B138" s="1346"/>
      <c r="C138" s="1353"/>
      <c r="D138" s="1354"/>
      <c r="E138" s="1354"/>
      <c r="F138" s="1354"/>
      <c r="G138" s="1354"/>
      <c r="H138" s="1354"/>
      <c r="I138" s="1354"/>
      <c r="J138" s="1355"/>
      <c r="K138" s="274">
        <f t="shared" si="5"/>
        <v>0</v>
      </c>
      <c r="L138" s="275"/>
      <c r="M138" s="275"/>
      <c r="N138" s="1357"/>
      <c r="O138" s="276"/>
      <c r="P138" s="277"/>
      <c r="Q138" s="278"/>
      <c r="R138" s="279"/>
      <c r="S138" s="279"/>
      <c r="T138" s="279"/>
      <c r="U138" s="279"/>
      <c r="V138" s="279"/>
      <c r="W138" s="279"/>
      <c r="X138" s="279"/>
      <c r="Y138" s="273"/>
    </row>
    <row r="139" spans="2:25" ht="12.6" customHeight="1">
      <c r="B139" s="1358" t="s">
        <v>309</v>
      </c>
      <c r="C139" s="1359" t="s">
        <v>453</v>
      </c>
      <c r="D139" s="1360"/>
      <c r="E139" s="1360"/>
      <c r="F139" s="1360"/>
      <c r="G139" s="1360"/>
      <c r="H139" s="1360"/>
      <c r="I139" s="1360"/>
      <c r="J139" s="1361"/>
      <c r="K139" s="260">
        <f t="shared" si="5"/>
        <v>0</v>
      </c>
      <c r="L139" s="260"/>
      <c r="M139" s="260"/>
      <c r="N139" s="1357">
        <f>$L140</f>
        <v>0</v>
      </c>
      <c r="O139" s="261"/>
      <c r="P139" s="262"/>
      <c r="Q139" s="263"/>
      <c r="R139" s="264"/>
      <c r="S139" s="264"/>
      <c r="T139" s="264"/>
      <c r="U139" s="264"/>
      <c r="V139" s="264"/>
      <c r="W139" s="264"/>
      <c r="X139" s="264"/>
      <c r="Y139" s="265"/>
    </row>
    <row r="140" spans="2:25" ht="12.6" customHeight="1">
      <c r="B140" s="1345"/>
      <c r="C140" s="1350"/>
      <c r="D140" s="1351"/>
      <c r="E140" s="1351"/>
      <c r="F140" s="1351"/>
      <c r="G140" s="1351"/>
      <c r="H140" s="1351"/>
      <c r="I140" s="1351"/>
      <c r="J140" s="1352"/>
      <c r="K140" s="266">
        <f t="shared" si="5"/>
        <v>0</v>
      </c>
      <c r="L140" s="267">
        <f>K140-K142</f>
        <v>0</v>
      </c>
      <c r="M140" s="260">
        <f>RANK(L140,L$15:L$362,1)</f>
        <v>1</v>
      </c>
      <c r="N140" s="1357"/>
      <c r="O140" s="268"/>
      <c r="P140" s="269"/>
      <c r="Q140" s="270"/>
      <c r="R140" s="271"/>
      <c r="S140" s="271"/>
      <c r="T140" s="271"/>
      <c r="U140" s="271"/>
      <c r="V140" s="271"/>
      <c r="W140" s="271"/>
      <c r="X140" s="271"/>
      <c r="Y140" s="265"/>
    </row>
    <row r="141" spans="2:25" ht="13.15" customHeight="1">
      <c r="B141" s="1345"/>
      <c r="C141" s="1350"/>
      <c r="D141" s="1351"/>
      <c r="E141" s="1351"/>
      <c r="F141" s="1351"/>
      <c r="G141" s="1351"/>
      <c r="H141" s="1351"/>
      <c r="I141" s="1351"/>
      <c r="J141" s="1352"/>
      <c r="K141" s="272">
        <f t="shared" si="5"/>
        <v>0</v>
      </c>
      <c r="L141" s="260"/>
      <c r="M141" s="260"/>
      <c r="N141" s="1357"/>
      <c r="O141" s="268"/>
      <c r="P141" s="269"/>
      <c r="Q141" s="270"/>
      <c r="R141" s="271"/>
      <c r="S141" s="271"/>
      <c r="T141" s="271"/>
      <c r="U141" s="271"/>
      <c r="V141" s="271"/>
      <c r="W141" s="271"/>
      <c r="X141" s="271"/>
      <c r="Y141" s="273"/>
    </row>
    <row r="142" spans="2:25" ht="13.15" customHeight="1" thickBot="1">
      <c r="B142" s="1346"/>
      <c r="C142" s="1353"/>
      <c r="D142" s="1354"/>
      <c r="E142" s="1354"/>
      <c r="F142" s="1354"/>
      <c r="G142" s="1354"/>
      <c r="H142" s="1354"/>
      <c r="I142" s="1354"/>
      <c r="J142" s="1355"/>
      <c r="K142" s="274">
        <f t="shared" si="5"/>
        <v>0</v>
      </c>
      <c r="L142" s="275"/>
      <c r="M142" s="275"/>
      <c r="N142" s="1357"/>
      <c r="O142" s="276"/>
      <c r="P142" s="277"/>
      <c r="Q142" s="278"/>
      <c r="R142" s="279"/>
      <c r="S142" s="279"/>
      <c r="T142" s="279"/>
      <c r="U142" s="279"/>
      <c r="V142" s="279"/>
      <c r="W142" s="279"/>
      <c r="X142" s="279"/>
      <c r="Y142" s="273"/>
    </row>
    <row r="143" spans="2:25" ht="12.6" customHeight="1">
      <c r="B143" s="1358" t="s">
        <v>310</v>
      </c>
      <c r="C143" s="1359" t="s">
        <v>311</v>
      </c>
      <c r="D143" s="1360"/>
      <c r="E143" s="1360"/>
      <c r="F143" s="1360"/>
      <c r="G143" s="1360"/>
      <c r="H143" s="1360"/>
      <c r="I143" s="1360"/>
      <c r="J143" s="1361"/>
      <c r="K143" s="260">
        <f t="shared" si="5"/>
        <v>0</v>
      </c>
      <c r="L143" s="260"/>
      <c r="M143" s="260"/>
      <c r="N143" s="1357">
        <f>$L144</f>
        <v>0</v>
      </c>
      <c r="O143" s="261"/>
      <c r="P143" s="262"/>
      <c r="Q143" s="263"/>
      <c r="R143" s="264"/>
      <c r="S143" s="264"/>
      <c r="T143" s="264"/>
      <c r="U143" s="264"/>
      <c r="V143" s="264"/>
      <c r="W143" s="264"/>
      <c r="X143" s="264"/>
      <c r="Y143" s="265"/>
    </row>
    <row r="144" spans="2:25" ht="12.6" customHeight="1">
      <c r="B144" s="1345"/>
      <c r="C144" s="1350"/>
      <c r="D144" s="1351"/>
      <c r="E144" s="1351"/>
      <c r="F144" s="1351"/>
      <c r="G144" s="1351"/>
      <c r="H144" s="1351"/>
      <c r="I144" s="1351"/>
      <c r="J144" s="1352"/>
      <c r="K144" s="266">
        <f t="shared" ref="K144:K207" si="6">SUM(O144:P144)</f>
        <v>0</v>
      </c>
      <c r="L144" s="267">
        <f>K144-K146</f>
        <v>0</v>
      </c>
      <c r="M144" s="260">
        <f>RANK(L144,L$15:L$362,1)</f>
        <v>1</v>
      </c>
      <c r="N144" s="1357"/>
      <c r="O144" s="268"/>
      <c r="P144" s="269"/>
      <c r="Q144" s="270"/>
      <c r="R144" s="271"/>
      <c r="S144" s="271"/>
      <c r="T144" s="271"/>
      <c r="U144" s="271"/>
      <c r="V144" s="271"/>
      <c r="W144" s="271"/>
      <c r="X144" s="271"/>
      <c r="Y144" s="265"/>
    </row>
    <row r="145" spans="2:25" ht="13.15" customHeight="1">
      <c r="B145" s="1345"/>
      <c r="C145" s="1350"/>
      <c r="D145" s="1351"/>
      <c r="E145" s="1351"/>
      <c r="F145" s="1351"/>
      <c r="G145" s="1351"/>
      <c r="H145" s="1351"/>
      <c r="I145" s="1351"/>
      <c r="J145" s="1352"/>
      <c r="K145" s="272">
        <f t="shared" si="6"/>
        <v>0</v>
      </c>
      <c r="L145" s="260"/>
      <c r="M145" s="260"/>
      <c r="N145" s="1357"/>
      <c r="O145" s="268"/>
      <c r="P145" s="269"/>
      <c r="Q145" s="270"/>
      <c r="R145" s="271"/>
      <c r="S145" s="271"/>
      <c r="T145" s="271"/>
      <c r="U145" s="271"/>
      <c r="V145" s="271"/>
      <c r="W145" s="271"/>
      <c r="X145" s="271"/>
      <c r="Y145" s="273"/>
    </row>
    <row r="146" spans="2:25" ht="13.15" customHeight="1" thickBot="1">
      <c r="B146" s="1346"/>
      <c r="C146" s="1353"/>
      <c r="D146" s="1354"/>
      <c r="E146" s="1354"/>
      <c r="F146" s="1354"/>
      <c r="G146" s="1354"/>
      <c r="H146" s="1354"/>
      <c r="I146" s="1354"/>
      <c r="J146" s="1355"/>
      <c r="K146" s="274">
        <f t="shared" si="6"/>
        <v>0</v>
      </c>
      <c r="L146" s="275"/>
      <c r="M146" s="275"/>
      <c r="N146" s="1357"/>
      <c r="O146" s="276"/>
      <c r="P146" s="277"/>
      <c r="Q146" s="278"/>
      <c r="R146" s="279"/>
      <c r="S146" s="279"/>
      <c r="T146" s="279"/>
      <c r="U146" s="279"/>
      <c r="V146" s="279"/>
      <c r="W146" s="279"/>
      <c r="X146" s="279"/>
      <c r="Y146" s="273"/>
    </row>
    <row r="147" spans="2:25" ht="12.6" customHeight="1">
      <c r="B147" s="1358" t="s">
        <v>312</v>
      </c>
      <c r="C147" s="1359" t="s">
        <v>313</v>
      </c>
      <c r="D147" s="1360"/>
      <c r="E147" s="1360"/>
      <c r="F147" s="1360"/>
      <c r="G147" s="1360"/>
      <c r="H147" s="1360"/>
      <c r="I147" s="1360"/>
      <c r="J147" s="1361"/>
      <c r="K147" s="260">
        <f t="shared" si="6"/>
        <v>0</v>
      </c>
      <c r="L147" s="260"/>
      <c r="M147" s="260"/>
      <c r="N147" s="1357">
        <f>$L148</f>
        <v>0</v>
      </c>
      <c r="O147" s="261"/>
      <c r="P147" s="262"/>
      <c r="Q147" s="263"/>
      <c r="R147" s="264"/>
      <c r="S147" s="264"/>
      <c r="T147" s="264"/>
      <c r="U147" s="264"/>
      <c r="V147" s="264"/>
      <c r="W147" s="264"/>
      <c r="X147" s="264"/>
      <c r="Y147" s="265"/>
    </row>
    <row r="148" spans="2:25" ht="12.6" customHeight="1">
      <c r="B148" s="1345"/>
      <c r="C148" s="1350"/>
      <c r="D148" s="1351"/>
      <c r="E148" s="1351"/>
      <c r="F148" s="1351"/>
      <c r="G148" s="1351"/>
      <c r="H148" s="1351"/>
      <c r="I148" s="1351"/>
      <c r="J148" s="1352"/>
      <c r="K148" s="266">
        <f t="shared" si="6"/>
        <v>0</v>
      </c>
      <c r="L148" s="267">
        <f>K148-K150</f>
        <v>0</v>
      </c>
      <c r="M148" s="260">
        <f>RANK(L148,L$15:L$362,1)</f>
        <v>1</v>
      </c>
      <c r="N148" s="1357"/>
      <c r="O148" s="268"/>
      <c r="P148" s="269"/>
      <c r="Q148" s="270"/>
      <c r="R148" s="271"/>
      <c r="S148" s="271"/>
      <c r="T148" s="271"/>
      <c r="U148" s="271"/>
      <c r="V148" s="271"/>
      <c r="W148" s="271"/>
      <c r="X148" s="271"/>
      <c r="Y148" s="265"/>
    </row>
    <row r="149" spans="2:25" ht="13.15" customHeight="1">
      <c r="B149" s="1345"/>
      <c r="C149" s="1350"/>
      <c r="D149" s="1351"/>
      <c r="E149" s="1351"/>
      <c r="F149" s="1351"/>
      <c r="G149" s="1351"/>
      <c r="H149" s="1351"/>
      <c r="I149" s="1351"/>
      <c r="J149" s="1352"/>
      <c r="K149" s="272">
        <f t="shared" si="6"/>
        <v>0</v>
      </c>
      <c r="L149" s="260"/>
      <c r="M149" s="260"/>
      <c r="N149" s="1357"/>
      <c r="O149" s="268"/>
      <c r="P149" s="269"/>
      <c r="Q149" s="270"/>
      <c r="R149" s="271"/>
      <c r="S149" s="271"/>
      <c r="T149" s="271"/>
      <c r="U149" s="271"/>
      <c r="V149" s="271"/>
      <c r="W149" s="271"/>
      <c r="X149" s="271"/>
      <c r="Y149" s="273"/>
    </row>
    <row r="150" spans="2:25" ht="13.15" customHeight="1" thickBot="1">
      <c r="B150" s="1346"/>
      <c r="C150" s="1353"/>
      <c r="D150" s="1354"/>
      <c r="E150" s="1354"/>
      <c r="F150" s="1354"/>
      <c r="G150" s="1354"/>
      <c r="H150" s="1354"/>
      <c r="I150" s="1354"/>
      <c r="J150" s="1355"/>
      <c r="K150" s="274">
        <f t="shared" si="6"/>
        <v>0</v>
      </c>
      <c r="L150" s="275"/>
      <c r="M150" s="275"/>
      <c r="N150" s="1357"/>
      <c r="O150" s="276"/>
      <c r="P150" s="277"/>
      <c r="Q150" s="278"/>
      <c r="R150" s="279"/>
      <c r="S150" s="279"/>
      <c r="T150" s="279"/>
      <c r="U150" s="279"/>
      <c r="V150" s="279"/>
      <c r="W150" s="279"/>
      <c r="X150" s="279"/>
      <c r="Y150" s="273"/>
    </row>
    <row r="151" spans="2:25" ht="12.6" customHeight="1">
      <c r="B151" s="1358" t="s">
        <v>314</v>
      </c>
      <c r="C151" s="1359" t="s">
        <v>315</v>
      </c>
      <c r="D151" s="1360"/>
      <c r="E151" s="1360"/>
      <c r="F151" s="1360"/>
      <c r="G151" s="1360"/>
      <c r="H151" s="1360"/>
      <c r="I151" s="1360"/>
      <c r="J151" s="1361"/>
      <c r="K151" s="260">
        <f t="shared" si="6"/>
        <v>0</v>
      </c>
      <c r="L151" s="260"/>
      <c r="M151" s="260"/>
      <c r="N151" s="1357">
        <f>$L152</f>
        <v>0</v>
      </c>
      <c r="O151" s="261"/>
      <c r="P151" s="262"/>
      <c r="Q151" s="263"/>
      <c r="R151" s="264"/>
      <c r="S151" s="264"/>
      <c r="T151" s="264"/>
      <c r="U151" s="264"/>
      <c r="V151" s="264"/>
      <c r="W151" s="264"/>
      <c r="X151" s="264"/>
      <c r="Y151" s="265"/>
    </row>
    <row r="152" spans="2:25" ht="12.6" customHeight="1">
      <c r="B152" s="1345"/>
      <c r="C152" s="1350"/>
      <c r="D152" s="1351"/>
      <c r="E152" s="1351"/>
      <c r="F152" s="1351"/>
      <c r="G152" s="1351"/>
      <c r="H152" s="1351"/>
      <c r="I152" s="1351"/>
      <c r="J152" s="1352"/>
      <c r="K152" s="266">
        <f t="shared" si="6"/>
        <v>0</v>
      </c>
      <c r="L152" s="267">
        <f>K152-K154</f>
        <v>0</v>
      </c>
      <c r="M152" s="260">
        <f>RANK(L152,L$15:L$362,1)</f>
        <v>1</v>
      </c>
      <c r="N152" s="1357"/>
      <c r="O152" s="268"/>
      <c r="P152" s="269"/>
      <c r="Q152" s="270"/>
      <c r="R152" s="271"/>
      <c r="S152" s="271"/>
      <c r="T152" s="271"/>
      <c r="U152" s="271"/>
      <c r="V152" s="271"/>
      <c r="W152" s="271"/>
      <c r="X152" s="271"/>
      <c r="Y152" s="265"/>
    </row>
    <row r="153" spans="2:25" ht="13.15" customHeight="1">
      <c r="B153" s="1345"/>
      <c r="C153" s="1350"/>
      <c r="D153" s="1351"/>
      <c r="E153" s="1351"/>
      <c r="F153" s="1351"/>
      <c r="G153" s="1351"/>
      <c r="H153" s="1351"/>
      <c r="I153" s="1351"/>
      <c r="J153" s="1352"/>
      <c r="K153" s="272">
        <f t="shared" si="6"/>
        <v>0</v>
      </c>
      <c r="L153" s="260"/>
      <c r="M153" s="260"/>
      <c r="N153" s="1357"/>
      <c r="O153" s="268"/>
      <c r="P153" s="269"/>
      <c r="Q153" s="270"/>
      <c r="R153" s="271"/>
      <c r="S153" s="271"/>
      <c r="T153" s="271"/>
      <c r="U153" s="271"/>
      <c r="V153" s="271"/>
      <c r="W153" s="271"/>
      <c r="X153" s="271"/>
      <c r="Y153" s="273"/>
    </row>
    <row r="154" spans="2:25" ht="13.15" customHeight="1" thickBot="1">
      <c r="B154" s="1346"/>
      <c r="C154" s="1353"/>
      <c r="D154" s="1354"/>
      <c r="E154" s="1354"/>
      <c r="F154" s="1354"/>
      <c r="G154" s="1354"/>
      <c r="H154" s="1354"/>
      <c r="I154" s="1354"/>
      <c r="J154" s="1355"/>
      <c r="K154" s="274">
        <f t="shared" si="6"/>
        <v>0</v>
      </c>
      <c r="L154" s="275"/>
      <c r="M154" s="275"/>
      <c r="N154" s="1357"/>
      <c r="O154" s="276"/>
      <c r="P154" s="277"/>
      <c r="Q154" s="278"/>
      <c r="R154" s="279"/>
      <c r="S154" s="279"/>
      <c r="T154" s="279"/>
      <c r="U154" s="279"/>
      <c r="V154" s="279"/>
      <c r="W154" s="279"/>
      <c r="X154" s="279"/>
      <c r="Y154" s="273"/>
    </row>
    <row r="155" spans="2:25" ht="12.6" customHeight="1">
      <c r="B155" s="1358" t="s">
        <v>316</v>
      </c>
      <c r="C155" s="1359" t="s">
        <v>317</v>
      </c>
      <c r="D155" s="1360"/>
      <c r="E155" s="1360"/>
      <c r="F155" s="1360"/>
      <c r="G155" s="1360"/>
      <c r="H155" s="1360"/>
      <c r="I155" s="1360"/>
      <c r="J155" s="1361"/>
      <c r="K155" s="260">
        <f t="shared" si="6"/>
        <v>0</v>
      </c>
      <c r="L155" s="260"/>
      <c r="M155" s="260"/>
      <c r="N155" s="1357">
        <f>$L156</f>
        <v>0</v>
      </c>
      <c r="O155" s="261"/>
      <c r="P155" s="262"/>
      <c r="Q155" s="263"/>
      <c r="R155" s="264"/>
      <c r="S155" s="264"/>
      <c r="T155" s="264"/>
      <c r="U155" s="264"/>
      <c r="V155" s="264"/>
      <c r="W155" s="264"/>
      <c r="X155" s="264"/>
      <c r="Y155" s="265"/>
    </row>
    <row r="156" spans="2:25" ht="12.6" customHeight="1">
      <c r="B156" s="1345"/>
      <c r="C156" s="1350"/>
      <c r="D156" s="1351"/>
      <c r="E156" s="1351"/>
      <c r="F156" s="1351"/>
      <c r="G156" s="1351"/>
      <c r="H156" s="1351"/>
      <c r="I156" s="1351"/>
      <c r="J156" s="1352"/>
      <c r="K156" s="266">
        <f t="shared" si="6"/>
        <v>0</v>
      </c>
      <c r="L156" s="267">
        <f>K156-K158</f>
        <v>0</v>
      </c>
      <c r="M156" s="260">
        <f>RANK(L156,L$15:L$362,1)</f>
        <v>1</v>
      </c>
      <c r="N156" s="1357"/>
      <c r="O156" s="268"/>
      <c r="P156" s="269"/>
      <c r="Q156" s="270"/>
      <c r="R156" s="271"/>
      <c r="S156" s="271"/>
      <c r="T156" s="271"/>
      <c r="U156" s="271"/>
      <c r="V156" s="271"/>
      <c r="W156" s="271"/>
      <c r="X156" s="271"/>
      <c r="Y156" s="265"/>
    </row>
    <row r="157" spans="2:25" ht="13.15" customHeight="1">
      <c r="B157" s="1345"/>
      <c r="C157" s="1350"/>
      <c r="D157" s="1351"/>
      <c r="E157" s="1351"/>
      <c r="F157" s="1351"/>
      <c r="G157" s="1351"/>
      <c r="H157" s="1351"/>
      <c r="I157" s="1351"/>
      <c r="J157" s="1352"/>
      <c r="K157" s="272">
        <f t="shared" si="6"/>
        <v>0</v>
      </c>
      <c r="L157" s="260"/>
      <c r="M157" s="260"/>
      <c r="N157" s="1357"/>
      <c r="O157" s="268"/>
      <c r="P157" s="269"/>
      <c r="Q157" s="270"/>
      <c r="R157" s="271"/>
      <c r="S157" s="271"/>
      <c r="T157" s="271"/>
      <c r="U157" s="271"/>
      <c r="V157" s="271"/>
      <c r="W157" s="271"/>
      <c r="X157" s="271"/>
      <c r="Y157" s="273"/>
    </row>
    <row r="158" spans="2:25" ht="13.15" customHeight="1" thickBot="1">
      <c r="B158" s="1346"/>
      <c r="C158" s="1353"/>
      <c r="D158" s="1354"/>
      <c r="E158" s="1354"/>
      <c r="F158" s="1354"/>
      <c r="G158" s="1354"/>
      <c r="H158" s="1354"/>
      <c r="I158" s="1354"/>
      <c r="J158" s="1355"/>
      <c r="K158" s="274">
        <f t="shared" si="6"/>
        <v>0</v>
      </c>
      <c r="L158" s="275"/>
      <c r="M158" s="275"/>
      <c r="N158" s="1357"/>
      <c r="O158" s="276"/>
      <c r="P158" s="277"/>
      <c r="Q158" s="278"/>
      <c r="R158" s="279"/>
      <c r="S158" s="279"/>
      <c r="T158" s="279"/>
      <c r="U158" s="279"/>
      <c r="V158" s="279"/>
      <c r="W158" s="279"/>
      <c r="X158" s="279"/>
      <c r="Y158" s="273"/>
    </row>
    <row r="159" spans="2:25" ht="12.6" customHeight="1">
      <c r="B159" s="1358" t="s">
        <v>318</v>
      </c>
      <c r="C159" s="1359" t="s">
        <v>319</v>
      </c>
      <c r="D159" s="1360"/>
      <c r="E159" s="1360"/>
      <c r="F159" s="1360"/>
      <c r="G159" s="1360"/>
      <c r="H159" s="1360"/>
      <c r="I159" s="1360"/>
      <c r="J159" s="1361"/>
      <c r="K159" s="260">
        <f t="shared" si="6"/>
        <v>0</v>
      </c>
      <c r="L159" s="260"/>
      <c r="M159" s="260"/>
      <c r="N159" s="1357">
        <f>$L160</f>
        <v>0</v>
      </c>
      <c r="O159" s="261"/>
      <c r="P159" s="262"/>
      <c r="Q159" s="263"/>
      <c r="R159" s="264"/>
      <c r="S159" s="264"/>
      <c r="T159" s="264"/>
      <c r="U159" s="264"/>
      <c r="V159" s="264"/>
      <c r="W159" s="264"/>
      <c r="X159" s="264"/>
      <c r="Y159" s="265"/>
    </row>
    <row r="160" spans="2:25" ht="12.6" customHeight="1">
      <c r="B160" s="1345"/>
      <c r="C160" s="1350"/>
      <c r="D160" s="1351"/>
      <c r="E160" s="1351"/>
      <c r="F160" s="1351"/>
      <c r="G160" s="1351"/>
      <c r="H160" s="1351"/>
      <c r="I160" s="1351"/>
      <c r="J160" s="1352"/>
      <c r="K160" s="266">
        <f t="shared" si="6"/>
        <v>0</v>
      </c>
      <c r="L160" s="267">
        <f>K160-K162</f>
        <v>0</v>
      </c>
      <c r="M160" s="260">
        <f>RANK(L160,L$15:L$362,1)</f>
        <v>1</v>
      </c>
      <c r="N160" s="1357"/>
      <c r="O160" s="268"/>
      <c r="P160" s="269"/>
      <c r="Q160" s="270"/>
      <c r="R160" s="271"/>
      <c r="S160" s="271"/>
      <c r="T160" s="271"/>
      <c r="U160" s="271"/>
      <c r="V160" s="271"/>
      <c r="W160" s="271"/>
      <c r="X160" s="271"/>
      <c r="Y160" s="265"/>
    </row>
    <row r="161" spans="2:25" ht="13.15" customHeight="1">
      <c r="B161" s="1345"/>
      <c r="C161" s="1350"/>
      <c r="D161" s="1351"/>
      <c r="E161" s="1351"/>
      <c r="F161" s="1351"/>
      <c r="G161" s="1351"/>
      <c r="H161" s="1351"/>
      <c r="I161" s="1351"/>
      <c r="J161" s="1352"/>
      <c r="K161" s="272">
        <f t="shared" si="6"/>
        <v>0</v>
      </c>
      <c r="L161" s="260"/>
      <c r="M161" s="260"/>
      <c r="N161" s="1357"/>
      <c r="O161" s="268"/>
      <c r="P161" s="269"/>
      <c r="Q161" s="270"/>
      <c r="R161" s="271"/>
      <c r="S161" s="271"/>
      <c r="T161" s="271"/>
      <c r="U161" s="271"/>
      <c r="V161" s="271"/>
      <c r="W161" s="271"/>
      <c r="X161" s="271"/>
      <c r="Y161" s="273"/>
    </row>
    <row r="162" spans="2:25" ht="13.15" customHeight="1" thickBot="1">
      <c r="B162" s="1346"/>
      <c r="C162" s="1353"/>
      <c r="D162" s="1354"/>
      <c r="E162" s="1354"/>
      <c r="F162" s="1354"/>
      <c r="G162" s="1354"/>
      <c r="H162" s="1354"/>
      <c r="I162" s="1354"/>
      <c r="J162" s="1355"/>
      <c r="K162" s="274">
        <f t="shared" si="6"/>
        <v>0</v>
      </c>
      <c r="L162" s="275"/>
      <c r="M162" s="275"/>
      <c r="N162" s="1357"/>
      <c r="O162" s="276"/>
      <c r="P162" s="277"/>
      <c r="Q162" s="278"/>
      <c r="R162" s="279"/>
      <c r="S162" s="279"/>
      <c r="T162" s="279"/>
      <c r="U162" s="279"/>
      <c r="V162" s="279"/>
      <c r="W162" s="279"/>
      <c r="X162" s="279"/>
      <c r="Y162" s="273"/>
    </row>
    <row r="163" spans="2:25" ht="12.6" customHeight="1">
      <c r="B163" s="1358" t="s">
        <v>320</v>
      </c>
      <c r="C163" s="1359" t="s">
        <v>454</v>
      </c>
      <c r="D163" s="1360"/>
      <c r="E163" s="1360"/>
      <c r="F163" s="1360"/>
      <c r="G163" s="1360"/>
      <c r="H163" s="1360"/>
      <c r="I163" s="1360"/>
      <c r="J163" s="1361"/>
      <c r="K163" s="260">
        <f t="shared" si="6"/>
        <v>0</v>
      </c>
      <c r="L163" s="260"/>
      <c r="M163" s="260"/>
      <c r="N163" s="1357">
        <f>$L164</f>
        <v>0</v>
      </c>
      <c r="O163" s="261"/>
      <c r="P163" s="262"/>
      <c r="Q163" s="263"/>
      <c r="R163" s="264"/>
      <c r="S163" s="264"/>
      <c r="T163" s="264"/>
      <c r="U163" s="264"/>
      <c r="V163" s="264"/>
      <c r="W163" s="264"/>
      <c r="X163" s="264"/>
      <c r="Y163" s="265"/>
    </row>
    <row r="164" spans="2:25" ht="12.6" customHeight="1">
      <c r="B164" s="1345"/>
      <c r="C164" s="1350"/>
      <c r="D164" s="1351"/>
      <c r="E164" s="1351"/>
      <c r="F164" s="1351"/>
      <c r="G164" s="1351"/>
      <c r="H164" s="1351"/>
      <c r="I164" s="1351"/>
      <c r="J164" s="1352"/>
      <c r="K164" s="266">
        <f t="shared" si="6"/>
        <v>0</v>
      </c>
      <c r="L164" s="267">
        <f>K164-K166</f>
        <v>0</v>
      </c>
      <c r="M164" s="260">
        <f>RANK(L164,L$15:L$362,1)</f>
        <v>1</v>
      </c>
      <c r="N164" s="1357"/>
      <c r="O164" s="268"/>
      <c r="P164" s="269"/>
      <c r="Q164" s="270"/>
      <c r="R164" s="271"/>
      <c r="S164" s="271"/>
      <c r="T164" s="271"/>
      <c r="U164" s="271"/>
      <c r="V164" s="271"/>
      <c r="W164" s="271"/>
      <c r="X164" s="271"/>
      <c r="Y164" s="265"/>
    </row>
    <row r="165" spans="2:25" ht="13.15" customHeight="1">
      <c r="B165" s="1345"/>
      <c r="C165" s="1350"/>
      <c r="D165" s="1351"/>
      <c r="E165" s="1351"/>
      <c r="F165" s="1351"/>
      <c r="G165" s="1351"/>
      <c r="H165" s="1351"/>
      <c r="I165" s="1351"/>
      <c r="J165" s="1352"/>
      <c r="K165" s="272">
        <f t="shared" si="6"/>
        <v>0</v>
      </c>
      <c r="L165" s="260"/>
      <c r="M165" s="260"/>
      <c r="N165" s="1357"/>
      <c r="O165" s="268"/>
      <c r="P165" s="269"/>
      <c r="Q165" s="270"/>
      <c r="R165" s="271"/>
      <c r="S165" s="271"/>
      <c r="T165" s="271"/>
      <c r="U165" s="271"/>
      <c r="V165" s="271"/>
      <c r="W165" s="271"/>
      <c r="X165" s="271"/>
      <c r="Y165" s="273"/>
    </row>
    <row r="166" spans="2:25" ht="13.15" customHeight="1" thickBot="1">
      <c r="B166" s="1346"/>
      <c r="C166" s="1353"/>
      <c r="D166" s="1354"/>
      <c r="E166" s="1354"/>
      <c r="F166" s="1354"/>
      <c r="G166" s="1354"/>
      <c r="H166" s="1354"/>
      <c r="I166" s="1354"/>
      <c r="J166" s="1355"/>
      <c r="K166" s="274">
        <f t="shared" si="6"/>
        <v>0</v>
      </c>
      <c r="L166" s="275"/>
      <c r="M166" s="275"/>
      <c r="N166" s="1357"/>
      <c r="O166" s="276"/>
      <c r="P166" s="277"/>
      <c r="Q166" s="278"/>
      <c r="R166" s="279"/>
      <c r="S166" s="279"/>
      <c r="T166" s="279"/>
      <c r="U166" s="279"/>
      <c r="V166" s="279"/>
      <c r="W166" s="279"/>
      <c r="X166" s="279"/>
      <c r="Y166" s="273"/>
    </row>
    <row r="167" spans="2:25" ht="12.6" customHeight="1">
      <c r="B167" s="1358" t="s">
        <v>321</v>
      </c>
      <c r="C167" s="1359" t="s">
        <v>455</v>
      </c>
      <c r="D167" s="1360"/>
      <c r="E167" s="1360"/>
      <c r="F167" s="1360"/>
      <c r="G167" s="1360"/>
      <c r="H167" s="1360"/>
      <c r="I167" s="1360"/>
      <c r="J167" s="1361"/>
      <c r="K167" s="260">
        <f t="shared" si="6"/>
        <v>0</v>
      </c>
      <c r="L167" s="260"/>
      <c r="M167" s="260"/>
      <c r="N167" s="1357">
        <f>$L168</f>
        <v>0</v>
      </c>
      <c r="O167" s="261"/>
      <c r="P167" s="262"/>
      <c r="Q167" s="263"/>
      <c r="R167" s="264"/>
      <c r="S167" s="264"/>
      <c r="T167" s="264"/>
      <c r="U167" s="264"/>
      <c r="V167" s="264"/>
      <c r="W167" s="264"/>
      <c r="X167" s="264"/>
      <c r="Y167" s="265"/>
    </row>
    <row r="168" spans="2:25" ht="12.6" customHeight="1">
      <c r="B168" s="1345"/>
      <c r="C168" s="1350"/>
      <c r="D168" s="1351"/>
      <c r="E168" s="1351"/>
      <c r="F168" s="1351"/>
      <c r="G168" s="1351"/>
      <c r="H168" s="1351"/>
      <c r="I168" s="1351"/>
      <c r="J168" s="1352"/>
      <c r="K168" s="266">
        <f t="shared" si="6"/>
        <v>0</v>
      </c>
      <c r="L168" s="267">
        <f>K168-K170</f>
        <v>0</v>
      </c>
      <c r="M168" s="260">
        <f>RANK(L168,L$15:L$362,1)</f>
        <v>1</v>
      </c>
      <c r="N168" s="1357"/>
      <c r="O168" s="268"/>
      <c r="P168" s="269"/>
      <c r="Q168" s="270"/>
      <c r="R168" s="271"/>
      <c r="S168" s="271"/>
      <c r="T168" s="271"/>
      <c r="U168" s="271"/>
      <c r="V168" s="271"/>
      <c r="W168" s="271"/>
      <c r="X168" s="271"/>
      <c r="Y168" s="265"/>
    </row>
    <row r="169" spans="2:25" ht="13.15" customHeight="1">
      <c r="B169" s="1345"/>
      <c r="C169" s="1350"/>
      <c r="D169" s="1351"/>
      <c r="E169" s="1351"/>
      <c r="F169" s="1351"/>
      <c r="G169" s="1351"/>
      <c r="H169" s="1351"/>
      <c r="I169" s="1351"/>
      <c r="J169" s="1352"/>
      <c r="K169" s="272">
        <f t="shared" si="6"/>
        <v>0</v>
      </c>
      <c r="L169" s="260"/>
      <c r="M169" s="260"/>
      <c r="N169" s="1357"/>
      <c r="O169" s="268"/>
      <c r="P169" s="269"/>
      <c r="Q169" s="270"/>
      <c r="R169" s="271"/>
      <c r="S169" s="271"/>
      <c r="T169" s="271"/>
      <c r="U169" s="271"/>
      <c r="V169" s="271"/>
      <c r="W169" s="271"/>
      <c r="X169" s="271"/>
      <c r="Y169" s="273"/>
    </row>
    <row r="170" spans="2:25" ht="13.15" customHeight="1" thickBot="1">
      <c r="B170" s="1346"/>
      <c r="C170" s="1353"/>
      <c r="D170" s="1354"/>
      <c r="E170" s="1354"/>
      <c r="F170" s="1354"/>
      <c r="G170" s="1354"/>
      <c r="H170" s="1354"/>
      <c r="I170" s="1354"/>
      <c r="J170" s="1355"/>
      <c r="K170" s="274">
        <f t="shared" si="6"/>
        <v>0</v>
      </c>
      <c r="L170" s="275"/>
      <c r="M170" s="275"/>
      <c r="N170" s="1357"/>
      <c r="O170" s="276"/>
      <c r="P170" s="277"/>
      <c r="Q170" s="278"/>
      <c r="R170" s="279"/>
      <c r="S170" s="279"/>
      <c r="T170" s="279"/>
      <c r="U170" s="279"/>
      <c r="V170" s="279"/>
      <c r="W170" s="279"/>
      <c r="X170" s="279"/>
      <c r="Y170" s="273"/>
    </row>
    <row r="171" spans="2:25" ht="12.6" customHeight="1">
      <c r="B171" s="1358" t="s">
        <v>322</v>
      </c>
      <c r="C171" s="1359" t="s">
        <v>456</v>
      </c>
      <c r="D171" s="1360"/>
      <c r="E171" s="1360"/>
      <c r="F171" s="1360"/>
      <c r="G171" s="1360"/>
      <c r="H171" s="1360"/>
      <c r="I171" s="1360"/>
      <c r="J171" s="1361"/>
      <c r="K171" s="260">
        <f t="shared" si="6"/>
        <v>0</v>
      </c>
      <c r="L171" s="260"/>
      <c r="M171" s="260"/>
      <c r="N171" s="1357">
        <f>$L172</f>
        <v>0</v>
      </c>
      <c r="O171" s="261"/>
      <c r="P171" s="262"/>
      <c r="Q171" s="263"/>
      <c r="R171" s="264"/>
      <c r="S171" s="264"/>
      <c r="T171" s="264"/>
      <c r="U171" s="264"/>
      <c r="V171" s="264"/>
      <c r="W171" s="264"/>
      <c r="X171" s="264"/>
      <c r="Y171" s="265"/>
    </row>
    <row r="172" spans="2:25" ht="12.6" customHeight="1">
      <c r="B172" s="1345"/>
      <c r="C172" s="1350"/>
      <c r="D172" s="1351"/>
      <c r="E172" s="1351"/>
      <c r="F172" s="1351"/>
      <c r="G172" s="1351"/>
      <c r="H172" s="1351"/>
      <c r="I172" s="1351"/>
      <c r="J172" s="1352"/>
      <c r="K172" s="266">
        <f t="shared" si="6"/>
        <v>0</v>
      </c>
      <c r="L172" s="267">
        <f>K172-K174</f>
        <v>0</v>
      </c>
      <c r="M172" s="260">
        <f>RANK(L172,L$15:L$362,1)</f>
        <v>1</v>
      </c>
      <c r="N172" s="1357"/>
      <c r="O172" s="268"/>
      <c r="P172" s="269"/>
      <c r="Q172" s="270"/>
      <c r="R172" s="271"/>
      <c r="S172" s="271"/>
      <c r="T172" s="271"/>
      <c r="U172" s="271"/>
      <c r="V172" s="271"/>
      <c r="W172" s="271"/>
      <c r="X172" s="271"/>
      <c r="Y172" s="265"/>
    </row>
    <row r="173" spans="2:25" ht="13.15" customHeight="1">
      <c r="B173" s="1345"/>
      <c r="C173" s="1350"/>
      <c r="D173" s="1351"/>
      <c r="E173" s="1351"/>
      <c r="F173" s="1351"/>
      <c r="G173" s="1351"/>
      <c r="H173" s="1351"/>
      <c r="I173" s="1351"/>
      <c r="J173" s="1352"/>
      <c r="K173" s="272">
        <f t="shared" si="6"/>
        <v>0</v>
      </c>
      <c r="L173" s="260"/>
      <c r="M173" s="260"/>
      <c r="N173" s="1357"/>
      <c r="O173" s="268"/>
      <c r="P173" s="269"/>
      <c r="Q173" s="270"/>
      <c r="R173" s="271"/>
      <c r="S173" s="271"/>
      <c r="T173" s="271"/>
      <c r="U173" s="271"/>
      <c r="V173" s="271"/>
      <c r="W173" s="271"/>
      <c r="X173" s="271"/>
      <c r="Y173" s="273"/>
    </row>
    <row r="174" spans="2:25" ht="13.15" customHeight="1" thickBot="1">
      <c r="B174" s="1346"/>
      <c r="C174" s="1353"/>
      <c r="D174" s="1354"/>
      <c r="E174" s="1354"/>
      <c r="F174" s="1354"/>
      <c r="G174" s="1354"/>
      <c r="H174" s="1354"/>
      <c r="I174" s="1354"/>
      <c r="J174" s="1355"/>
      <c r="K174" s="274">
        <f t="shared" si="6"/>
        <v>0</v>
      </c>
      <c r="L174" s="275"/>
      <c r="M174" s="275"/>
      <c r="N174" s="1357"/>
      <c r="O174" s="276"/>
      <c r="P174" s="277"/>
      <c r="Q174" s="278"/>
      <c r="R174" s="279"/>
      <c r="S174" s="279"/>
      <c r="T174" s="279"/>
      <c r="U174" s="279"/>
      <c r="V174" s="279"/>
      <c r="W174" s="279"/>
      <c r="X174" s="279"/>
      <c r="Y174" s="273"/>
    </row>
    <row r="175" spans="2:25" ht="12.6" customHeight="1">
      <c r="B175" s="1358" t="s">
        <v>323</v>
      </c>
      <c r="C175" s="1359" t="s">
        <v>457</v>
      </c>
      <c r="D175" s="1360"/>
      <c r="E175" s="1360"/>
      <c r="F175" s="1360"/>
      <c r="G175" s="1360"/>
      <c r="H175" s="1360"/>
      <c r="I175" s="1360"/>
      <c r="J175" s="1361"/>
      <c r="K175" s="260">
        <f t="shared" si="6"/>
        <v>0</v>
      </c>
      <c r="L175" s="260"/>
      <c r="M175" s="260"/>
      <c r="N175" s="1357">
        <f>$L176</f>
        <v>0</v>
      </c>
      <c r="O175" s="261"/>
      <c r="P175" s="262"/>
      <c r="Q175" s="263"/>
      <c r="R175" s="264"/>
      <c r="S175" s="264"/>
      <c r="T175" s="264"/>
      <c r="U175" s="264"/>
      <c r="V175" s="264"/>
      <c r="W175" s="264"/>
      <c r="X175" s="264"/>
      <c r="Y175" s="265"/>
    </row>
    <row r="176" spans="2:25" ht="12.6" customHeight="1">
      <c r="B176" s="1345"/>
      <c r="C176" s="1350"/>
      <c r="D176" s="1351"/>
      <c r="E176" s="1351"/>
      <c r="F176" s="1351"/>
      <c r="G176" s="1351"/>
      <c r="H176" s="1351"/>
      <c r="I176" s="1351"/>
      <c r="J176" s="1352"/>
      <c r="K176" s="266">
        <f t="shared" si="6"/>
        <v>0</v>
      </c>
      <c r="L176" s="267">
        <f>K176-K178</f>
        <v>0</v>
      </c>
      <c r="M176" s="260">
        <f>RANK(L176,L$15:L$362,1)</f>
        <v>1</v>
      </c>
      <c r="N176" s="1357"/>
      <c r="O176" s="268"/>
      <c r="P176" s="269"/>
      <c r="Q176" s="270"/>
      <c r="R176" s="271"/>
      <c r="S176" s="271"/>
      <c r="T176" s="271"/>
      <c r="U176" s="271"/>
      <c r="V176" s="271"/>
      <c r="W176" s="271"/>
      <c r="X176" s="271"/>
      <c r="Y176" s="265"/>
    </row>
    <row r="177" spans="2:25" ht="13.15" customHeight="1">
      <c r="B177" s="1345"/>
      <c r="C177" s="1350"/>
      <c r="D177" s="1351"/>
      <c r="E177" s="1351"/>
      <c r="F177" s="1351"/>
      <c r="G177" s="1351"/>
      <c r="H177" s="1351"/>
      <c r="I177" s="1351"/>
      <c r="J177" s="1352"/>
      <c r="K177" s="272">
        <f t="shared" si="6"/>
        <v>0</v>
      </c>
      <c r="L177" s="260"/>
      <c r="M177" s="260"/>
      <c r="N177" s="1357"/>
      <c r="O177" s="268"/>
      <c r="P177" s="269"/>
      <c r="Q177" s="270"/>
      <c r="R177" s="271"/>
      <c r="S177" s="271"/>
      <c r="T177" s="271"/>
      <c r="U177" s="271"/>
      <c r="V177" s="271"/>
      <c r="W177" s="271"/>
      <c r="X177" s="271"/>
      <c r="Y177" s="273"/>
    </row>
    <row r="178" spans="2:25" ht="13.15" customHeight="1" thickBot="1">
      <c r="B178" s="1346"/>
      <c r="C178" s="1353"/>
      <c r="D178" s="1354"/>
      <c r="E178" s="1354"/>
      <c r="F178" s="1354"/>
      <c r="G178" s="1354"/>
      <c r="H178" s="1354"/>
      <c r="I178" s="1354"/>
      <c r="J178" s="1355"/>
      <c r="K178" s="274">
        <f t="shared" si="6"/>
        <v>0</v>
      </c>
      <c r="L178" s="275"/>
      <c r="M178" s="275"/>
      <c r="N178" s="1357"/>
      <c r="O178" s="276"/>
      <c r="P178" s="277"/>
      <c r="Q178" s="278"/>
      <c r="R178" s="279"/>
      <c r="S178" s="279"/>
      <c r="T178" s="279"/>
      <c r="U178" s="279"/>
      <c r="V178" s="279"/>
      <c r="W178" s="279"/>
      <c r="X178" s="279"/>
      <c r="Y178" s="273"/>
    </row>
    <row r="179" spans="2:25" ht="12.6" customHeight="1">
      <c r="B179" s="1358" t="s">
        <v>324</v>
      </c>
      <c r="C179" s="1359" t="s">
        <v>458</v>
      </c>
      <c r="D179" s="1360"/>
      <c r="E179" s="1360"/>
      <c r="F179" s="1360"/>
      <c r="G179" s="1360"/>
      <c r="H179" s="1360"/>
      <c r="I179" s="1360"/>
      <c r="J179" s="1361"/>
      <c r="K179" s="260">
        <f t="shared" si="6"/>
        <v>0</v>
      </c>
      <c r="L179" s="260"/>
      <c r="M179" s="260"/>
      <c r="N179" s="1357">
        <f>$L180</f>
        <v>0</v>
      </c>
      <c r="O179" s="261"/>
      <c r="P179" s="262"/>
      <c r="Q179" s="263"/>
      <c r="R179" s="264"/>
      <c r="S179" s="264"/>
      <c r="T179" s="264"/>
      <c r="U179" s="264"/>
      <c r="V179" s="264"/>
      <c r="W179" s="264"/>
      <c r="X179" s="264"/>
      <c r="Y179" s="265"/>
    </row>
    <row r="180" spans="2:25" ht="12.6" customHeight="1">
      <c r="B180" s="1345"/>
      <c r="C180" s="1350"/>
      <c r="D180" s="1351"/>
      <c r="E180" s="1351"/>
      <c r="F180" s="1351"/>
      <c r="G180" s="1351"/>
      <c r="H180" s="1351"/>
      <c r="I180" s="1351"/>
      <c r="J180" s="1352"/>
      <c r="K180" s="266">
        <f t="shared" si="6"/>
        <v>0</v>
      </c>
      <c r="L180" s="267">
        <f>K180-K182</f>
        <v>0</v>
      </c>
      <c r="M180" s="260">
        <f>RANK(L180,L$15:L$362,1)</f>
        <v>1</v>
      </c>
      <c r="N180" s="1357"/>
      <c r="O180" s="268"/>
      <c r="P180" s="269"/>
      <c r="Q180" s="270"/>
      <c r="R180" s="271"/>
      <c r="S180" s="271"/>
      <c r="T180" s="271"/>
      <c r="U180" s="271"/>
      <c r="V180" s="271"/>
      <c r="W180" s="271"/>
      <c r="X180" s="271"/>
      <c r="Y180" s="265"/>
    </row>
    <row r="181" spans="2:25" ht="13.15" customHeight="1">
      <c r="B181" s="1345"/>
      <c r="C181" s="1350"/>
      <c r="D181" s="1351"/>
      <c r="E181" s="1351"/>
      <c r="F181" s="1351"/>
      <c r="G181" s="1351"/>
      <c r="H181" s="1351"/>
      <c r="I181" s="1351"/>
      <c r="J181" s="1352"/>
      <c r="K181" s="272">
        <f t="shared" si="6"/>
        <v>0</v>
      </c>
      <c r="L181" s="260"/>
      <c r="M181" s="260"/>
      <c r="N181" s="1357"/>
      <c r="O181" s="268"/>
      <c r="P181" s="269"/>
      <c r="Q181" s="270"/>
      <c r="R181" s="271"/>
      <c r="S181" s="271"/>
      <c r="T181" s="271"/>
      <c r="U181" s="271"/>
      <c r="V181" s="271"/>
      <c r="W181" s="271"/>
      <c r="X181" s="271"/>
      <c r="Y181" s="273"/>
    </row>
    <row r="182" spans="2:25" ht="13.15" customHeight="1" thickBot="1">
      <c r="B182" s="1346"/>
      <c r="C182" s="1353"/>
      <c r="D182" s="1354"/>
      <c r="E182" s="1354"/>
      <c r="F182" s="1354"/>
      <c r="G182" s="1354"/>
      <c r="H182" s="1354"/>
      <c r="I182" s="1354"/>
      <c r="J182" s="1355"/>
      <c r="K182" s="274">
        <f t="shared" si="6"/>
        <v>0</v>
      </c>
      <c r="L182" s="275"/>
      <c r="M182" s="275"/>
      <c r="N182" s="1357"/>
      <c r="O182" s="276"/>
      <c r="P182" s="277"/>
      <c r="Q182" s="278"/>
      <c r="R182" s="279"/>
      <c r="S182" s="279"/>
      <c r="T182" s="279"/>
      <c r="U182" s="279"/>
      <c r="V182" s="279"/>
      <c r="W182" s="279"/>
      <c r="X182" s="279"/>
      <c r="Y182" s="273"/>
    </row>
    <row r="183" spans="2:25" ht="12.6" customHeight="1">
      <c r="B183" s="1358" t="s">
        <v>325</v>
      </c>
      <c r="C183" s="1359" t="s">
        <v>459</v>
      </c>
      <c r="D183" s="1360"/>
      <c r="E183" s="1360"/>
      <c r="F183" s="1360"/>
      <c r="G183" s="1360"/>
      <c r="H183" s="1360"/>
      <c r="I183" s="1360"/>
      <c r="J183" s="1361"/>
      <c r="K183" s="260">
        <f t="shared" si="6"/>
        <v>0</v>
      </c>
      <c r="L183" s="260"/>
      <c r="M183" s="260"/>
      <c r="N183" s="1357">
        <f>$L184</f>
        <v>0</v>
      </c>
      <c r="O183" s="261"/>
      <c r="P183" s="262"/>
      <c r="Q183" s="263"/>
      <c r="R183" s="264"/>
      <c r="S183" s="264"/>
      <c r="T183" s="264"/>
      <c r="U183" s="264"/>
      <c r="V183" s="264"/>
      <c r="W183" s="264"/>
      <c r="X183" s="264"/>
      <c r="Y183" s="265"/>
    </row>
    <row r="184" spans="2:25" ht="12.6" customHeight="1">
      <c r="B184" s="1345"/>
      <c r="C184" s="1350"/>
      <c r="D184" s="1351"/>
      <c r="E184" s="1351"/>
      <c r="F184" s="1351"/>
      <c r="G184" s="1351"/>
      <c r="H184" s="1351"/>
      <c r="I184" s="1351"/>
      <c r="J184" s="1352"/>
      <c r="K184" s="266">
        <f t="shared" si="6"/>
        <v>0</v>
      </c>
      <c r="L184" s="267">
        <f>K184-K186</f>
        <v>0</v>
      </c>
      <c r="M184" s="260">
        <f>RANK(L184,L$15:L$362,1)</f>
        <v>1</v>
      </c>
      <c r="N184" s="1357"/>
      <c r="O184" s="268"/>
      <c r="P184" s="269"/>
      <c r="Q184" s="270"/>
      <c r="R184" s="271"/>
      <c r="S184" s="271"/>
      <c r="T184" s="271"/>
      <c r="U184" s="271"/>
      <c r="V184" s="271"/>
      <c r="W184" s="271"/>
      <c r="X184" s="271"/>
      <c r="Y184" s="265"/>
    </row>
    <row r="185" spans="2:25" ht="13.15" customHeight="1">
      <c r="B185" s="1345"/>
      <c r="C185" s="1350"/>
      <c r="D185" s="1351"/>
      <c r="E185" s="1351"/>
      <c r="F185" s="1351"/>
      <c r="G185" s="1351"/>
      <c r="H185" s="1351"/>
      <c r="I185" s="1351"/>
      <c r="J185" s="1352"/>
      <c r="K185" s="272">
        <f t="shared" si="6"/>
        <v>0</v>
      </c>
      <c r="L185" s="260"/>
      <c r="M185" s="260"/>
      <c r="N185" s="1357"/>
      <c r="O185" s="268"/>
      <c r="P185" s="269"/>
      <c r="Q185" s="270"/>
      <c r="R185" s="271"/>
      <c r="S185" s="271"/>
      <c r="T185" s="271"/>
      <c r="U185" s="271"/>
      <c r="V185" s="271"/>
      <c r="W185" s="271"/>
      <c r="X185" s="271"/>
      <c r="Y185" s="273"/>
    </row>
    <row r="186" spans="2:25" ht="13.15" customHeight="1" thickBot="1">
      <c r="B186" s="1346"/>
      <c r="C186" s="1353"/>
      <c r="D186" s="1354"/>
      <c r="E186" s="1354"/>
      <c r="F186" s="1354"/>
      <c r="G186" s="1354"/>
      <c r="H186" s="1354"/>
      <c r="I186" s="1354"/>
      <c r="J186" s="1355"/>
      <c r="K186" s="274">
        <f t="shared" si="6"/>
        <v>0</v>
      </c>
      <c r="L186" s="275"/>
      <c r="M186" s="275"/>
      <c r="N186" s="1357"/>
      <c r="O186" s="276"/>
      <c r="P186" s="277"/>
      <c r="Q186" s="278"/>
      <c r="R186" s="279"/>
      <c r="S186" s="279"/>
      <c r="T186" s="279"/>
      <c r="U186" s="279"/>
      <c r="V186" s="279"/>
      <c r="W186" s="279"/>
      <c r="X186" s="279"/>
      <c r="Y186" s="273"/>
    </row>
    <row r="187" spans="2:25" ht="12.6" customHeight="1">
      <c r="B187" s="1358" t="s">
        <v>326</v>
      </c>
      <c r="C187" s="1359" t="s">
        <v>327</v>
      </c>
      <c r="D187" s="1360"/>
      <c r="E187" s="1360"/>
      <c r="F187" s="1360"/>
      <c r="G187" s="1360"/>
      <c r="H187" s="1360"/>
      <c r="I187" s="1360"/>
      <c r="J187" s="1361"/>
      <c r="K187" s="260">
        <f t="shared" si="6"/>
        <v>0</v>
      </c>
      <c r="L187" s="260"/>
      <c r="M187" s="260"/>
      <c r="N187" s="1357">
        <f>$L188</f>
        <v>0</v>
      </c>
      <c r="O187" s="261"/>
      <c r="P187" s="262"/>
      <c r="Q187" s="263"/>
      <c r="R187" s="264"/>
      <c r="S187" s="264"/>
      <c r="T187" s="264"/>
      <c r="U187" s="264"/>
      <c r="V187" s="264"/>
      <c r="W187" s="264"/>
      <c r="X187" s="264"/>
      <c r="Y187" s="265"/>
    </row>
    <row r="188" spans="2:25" ht="12.6" customHeight="1">
      <c r="B188" s="1345"/>
      <c r="C188" s="1350"/>
      <c r="D188" s="1351"/>
      <c r="E188" s="1351"/>
      <c r="F188" s="1351"/>
      <c r="G188" s="1351"/>
      <c r="H188" s="1351"/>
      <c r="I188" s="1351"/>
      <c r="J188" s="1352"/>
      <c r="K188" s="266">
        <f t="shared" si="6"/>
        <v>0</v>
      </c>
      <c r="L188" s="267">
        <f>K188-K190</f>
        <v>0</v>
      </c>
      <c r="M188" s="260">
        <f>RANK(L188,L$15:L$362,1)</f>
        <v>1</v>
      </c>
      <c r="N188" s="1357"/>
      <c r="O188" s="268"/>
      <c r="P188" s="269"/>
      <c r="Q188" s="270"/>
      <c r="R188" s="271"/>
      <c r="S188" s="271"/>
      <c r="T188" s="271"/>
      <c r="U188" s="271"/>
      <c r="V188" s="271"/>
      <c r="W188" s="271"/>
      <c r="X188" s="271"/>
      <c r="Y188" s="265"/>
    </row>
    <row r="189" spans="2:25" ht="13.15" customHeight="1">
      <c r="B189" s="1345"/>
      <c r="C189" s="1350"/>
      <c r="D189" s="1351"/>
      <c r="E189" s="1351"/>
      <c r="F189" s="1351"/>
      <c r="G189" s="1351"/>
      <c r="H189" s="1351"/>
      <c r="I189" s="1351"/>
      <c r="J189" s="1352"/>
      <c r="K189" s="272">
        <f t="shared" si="6"/>
        <v>0</v>
      </c>
      <c r="L189" s="260"/>
      <c r="M189" s="260"/>
      <c r="N189" s="1357"/>
      <c r="O189" s="268"/>
      <c r="P189" s="269"/>
      <c r="Q189" s="270"/>
      <c r="R189" s="271"/>
      <c r="S189" s="271"/>
      <c r="T189" s="271"/>
      <c r="U189" s="271"/>
      <c r="V189" s="271"/>
      <c r="W189" s="271"/>
      <c r="X189" s="271"/>
      <c r="Y189" s="273"/>
    </row>
    <row r="190" spans="2:25" ht="13.15" customHeight="1" thickBot="1">
      <c r="B190" s="1346"/>
      <c r="C190" s="1353"/>
      <c r="D190" s="1354"/>
      <c r="E190" s="1354"/>
      <c r="F190" s="1354"/>
      <c r="G190" s="1354"/>
      <c r="H190" s="1354"/>
      <c r="I190" s="1354"/>
      <c r="J190" s="1355"/>
      <c r="K190" s="274">
        <f t="shared" si="6"/>
        <v>0</v>
      </c>
      <c r="L190" s="275"/>
      <c r="M190" s="275"/>
      <c r="N190" s="1357"/>
      <c r="O190" s="276"/>
      <c r="P190" s="277"/>
      <c r="Q190" s="278"/>
      <c r="R190" s="279"/>
      <c r="S190" s="279"/>
      <c r="T190" s="279"/>
      <c r="U190" s="279"/>
      <c r="V190" s="279"/>
      <c r="W190" s="279"/>
      <c r="X190" s="279"/>
      <c r="Y190" s="273"/>
    </row>
    <row r="191" spans="2:25" ht="12.6" customHeight="1">
      <c r="B191" s="1358" t="s">
        <v>328</v>
      </c>
      <c r="C191" s="1359" t="s">
        <v>329</v>
      </c>
      <c r="D191" s="1360"/>
      <c r="E191" s="1360"/>
      <c r="F191" s="1360"/>
      <c r="G191" s="1360"/>
      <c r="H191" s="1360"/>
      <c r="I191" s="1360"/>
      <c r="J191" s="1361"/>
      <c r="K191" s="260">
        <f t="shared" si="6"/>
        <v>0</v>
      </c>
      <c r="L191" s="260"/>
      <c r="M191" s="260"/>
      <c r="N191" s="1357">
        <f>$L192</f>
        <v>0</v>
      </c>
      <c r="O191" s="261"/>
      <c r="P191" s="262"/>
      <c r="Q191" s="263"/>
      <c r="R191" s="264"/>
      <c r="S191" s="264"/>
      <c r="T191" s="264"/>
      <c r="U191" s="264"/>
      <c r="V191" s="264"/>
      <c r="W191" s="264"/>
      <c r="X191" s="264"/>
      <c r="Y191" s="265"/>
    </row>
    <row r="192" spans="2:25" ht="12.6" customHeight="1">
      <c r="B192" s="1345"/>
      <c r="C192" s="1350"/>
      <c r="D192" s="1351"/>
      <c r="E192" s="1351"/>
      <c r="F192" s="1351"/>
      <c r="G192" s="1351"/>
      <c r="H192" s="1351"/>
      <c r="I192" s="1351"/>
      <c r="J192" s="1352"/>
      <c r="K192" s="266">
        <f t="shared" si="6"/>
        <v>0</v>
      </c>
      <c r="L192" s="267">
        <f>K192-K194</f>
        <v>0</v>
      </c>
      <c r="M192" s="260">
        <f>RANK(L192,L$15:L$362,1)</f>
        <v>1</v>
      </c>
      <c r="N192" s="1357"/>
      <c r="O192" s="268"/>
      <c r="P192" s="269"/>
      <c r="Q192" s="270"/>
      <c r="R192" s="271"/>
      <c r="S192" s="271"/>
      <c r="T192" s="271"/>
      <c r="U192" s="271"/>
      <c r="V192" s="271"/>
      <c r="W192" s="271"/>
      <c r="X192" s="271"/>
      <c r="Y192" s="265"/>
    </row>
    <row r="193" spans="2:25" ht="13.15" customHeight="1">
      <c r="B193" s="1345"/>
      <c r="C193" s="1350"/>
      <c r="D193" s="1351"/>
      <c r="E193" s="1351"/>
      <c r="F193" s="1351"/>
      <c r="G193" s="1351"/>
      <c r="H193" s="1351"/>
      <c r="I193" s="1351"/>
      <c r="J193" s="1352"/>
      <c r="K193" s="272">
        <f t="shared" si="6"/>
        <v>0</v>
      </c>
      <c r="L193" s="260"/>
      <c r="M193" s="260"/>
      <c r="N193" s="1357"/>
      <c r="O193" s="268"/>
      <c r="P193" s="269"/>
      <c r="Q193" s="270"/>
      <c r="R193" s="271"/>
      <c r="S193" s="271"/>
      <c r="T193" s="271"/>
      <c r="U193" s="271"/>
      <c r="V193" s="271"/>
      <c r="W193" s="271"/>
      <c r="X193" s="271"/>
      <c r="Y193" s="273"/>
    </row>
    <row r="194" spans="2:25" ht="13.15" customHeight="1" thickBot="1">
      <c r="B194" s="1346"/>
      <c r="C194" s="1353"/>
      <c r="D194" s="1354"/>
      <c r="E194" s="1354"/>
      <c r="F194" s="1354"/>
      <c r="G194" s="1354"/>
      <c r="H194" s="1354"/>
      <c r="I194" s="1354"/>
      <c r="J194" s="1355"/>
      <c r="K194" s="274">
        <f t="shared" si="6"/>
        <v>0</v>
      </c>
      <c r="L194" s="275"/>
      <c r="M194" s="275"/>
      <c r="N194" s="1357"/>
      <c r="O194" s="276"/>
      <c r="P194" s="277"/>
      <c r="Q194" s="278"/>
      <c r="R194" s="279"/>
      <c r="S194" s="279"/>
      <c r="T194" s="279"/>
      <c r="U194" s="279"/>
      <c r="V194" s="279"/>
      <c r="W194" s="279"/>
      <c r="X194" s="279"/>
      <c r="Y194" s="273"/>
    </row>
    <row r="195" spans="2:25" ht="12.6" customHeight="1">
      <c r="B195" s="1358" t="s">
        <v>330</v>
      </c>
      <c r="C195" s="1359" t="s">
        <v>460</v>
      </c>
      <c r="D195" s="1360"/>
      <c r="E195" s="1360"/>
      <c r="F195" s="1360"/>
      <c r="G195" s="1360"/>
      <c r="H195" s="1360"/>
      <c r="I195" s="1360"/>
      <c r="J195" s="1361"/>
      <c r="K195" s="260">
        <f t="shared" si="6"/>
        <v>0</v>
      </c>
      <c r="L195" s="260"/>
      <c r="M195" s="260"/>
      <c r="N195" s="1357">
        <f>$L196</f>
        <v>0</v>
      </c>
      <c r="O195" s="261"/>
      <c r="P195" s="262"/>
      <c r="Q195" s="263"/>
      <c r="R195" s="264"/>
      <c r="S195" s="264"/>
      <c r="T195" s="264"/>
      <c r="U195" s="264"/>
      <c r="V195" s="264"/>
      <c r="W195" s="264"/>
      <c r="X195" s="264"/>
      <c r="Y195" s="265"/>
    </row>
    <row r="196" spans="2:25" ht="12.6" customHeight="1">
      <c r="B196" s="1345"/>
      <c r="C196" s="1350"/>
      <c r="D196" s="1351"/>
      <c r="E196" s="1351"/>
      <c r="F196" s="1351"/>
      <c r="G196" s="1351"/>
      <c r="H196" s="1351"/>
      <c r="I196" s="1351"/>
      <c r="J196" s="1352"/>
      <c r="K196" s="266">
        <f t="shared" si="6"/>
        <v>0</v>
      </c>
      <c r="L196" s="267">
        <f>K196-K198</f>
        <v>0</v>
      </c>
      <c r="M196" s="260">
        <f>RANK(L196,L$15:L$362,1)</f>
        <v>1</v>
      </c>
      <c r="N196" s="1357"/>
      <c r="O196" s="268"/>
      <c r="P196" s="269"/>
      <c r="Q196" s="270"/>
      <c r="R196" s="271"/>
      <c r="S196" s="271"/>
      <c r="T196" s="271"/>
      <c r="U196" s="271"/>
      <c r="V196" s="271"/>
      <c r="W196" s="271"/>
      <c r="X196" s="271"/>
      <c r="Y196" s="265"/>
    </row>
    <row r="197" spans="2:25" ht="13.15" customHeight="1">
      <c r="B197" s="1345"/>
      <c r="C197" s="1350"/>
      <c r="D197" s="1351"/>
      <c r="E197" s="1351"/>
      <c r="F197" s="1351"/>
      <c r="G197" s="1351"/>
      <c r="H197" s="1351"/>
      <c r="I197" s="1351"/>
      <c r="J197" s="1352"/>
      <c r="K197" s="272">
        <f t="shared" si="6"/>
        <v>0</v>
      </c>
      <c r="L197" s="260"/>
      <c r="M197" s="260"/>
      <c r="N197" s="1357"/>
      <c r="O197" s="268"/>
      <c r="P197" s="269"/>
      <c r="Q197" s="270"/>
      <c r="R197" s="271"/>
      <c r="S197" s="271"/>
      <c r="T197" s="271"/>
      <c r="U197" s="271"/>
      <c r="V197" s="271"/>
      <c r="W197" s="271"/>
      <c r="X197" s="271"/>
      <c r="Y197" s="273"/>
    </row>
    <row r="198" spans="2:25" ht="13.15" customHeight="1" thickBot="1">
      <c r="B198" s="1346"/>
      <c r="C198" s="1353"/>
      <c r="D198" s="1354"/>
      <c r="E198" s="1354"/>
      <c r="F198" s="1354"/>
      <c r="G198" s="1354"/>
      <c r="H198" s="1354"/>
      <c r="I198" s="1354"/>
      <c r="J198" s="1355"/>
      <c r="K198" s="274">
        <f t="shared" si="6"/>
        <v>0</v>
      </c>
      <c r="L198" s="275"/>
      <c r="M198" s="275"/>
      <c r="N198" s="1357"/>
      <c r="O198" s="268"/>
      <c r="P198" s="269"/>
      <c r="Q198" s="270"/>
      <c r="R198" s="271"/>
      <c r="S198" s="271"/>
      <c r="T198" s="271"/>
      <c r="U198" s="279"/>
      <c r="V198" s="279"/>
      <c r="W198" s="279"/>
      <c r="X198" s="279"/>
      <c r="Y198" s="273"/>
    </row>
    <row r="199" spans="2:25" ht="12.6" customHeight="1">
      <c r="B199" s="1358" t="s">
        <v>331</v>
      </c>
      <c r="C199" s="1359" t="s">
        <v>332</v>
      </c>
      <c r="D199" s="1360"/>
      <c r="E199" s="1360"/>
      <c r="F199" s="1360"/>
      <c r="G199" s="1360"/>
      <c r="H199" s="1360"/>
      <c r="I199" s="1360"/>
      <c r="J199" s="1361"/>
      <c r="K199" s="260">
        <f>SUM(O199:T199)</f>
        <v>0</v>
      </c>
      <c r="L199" s="260"/>
      <c r="M199" s="260"/>
      <c r="N199" s="1357">
        <f>$L200</f>
        <v>0</v>
      </c>
      <c r="O199" s="261"/>
      <c r="P199" s="280"/>
      <c r="Q199" s="280"/>
      <c r="R199" s="280"/>
      <c r="S199" s="280"/>
      <c r="T199" s="262"/>
      <c r="U199" s="263"/>
      <c r="V199" s="264"/>
      <c r="W199" s="264"/>
      <c r="X199" s="264"/>
      <c r="Y199" s="265"/>
    </row>
    <row r="200" spans="2:25" ht="12.6" customHeight="1">
      <c r="B200" s="1345"/>
      <c r="C200" s="1350"/>
      <c r="D200" s="1351"/>
      <c r="E200" s="1351"/>
      <c r="F200" s="1351"/>
      <c r="G200" s="1351"/>
      <c r="H200" s="1351"/>
      <c r="I200" s="1351"/>
      <c r="J200" s="1352"/>
      <c r="K200" s="266">
        <f t="shared" ref="K200:K202" si="7">SUM(O200:T200)</f>
        <v>0</v>
      </c>
      <c r="L200" s="267">
        <f>K200-K202</f>
        <v>0</v>
      </c>
      <c r="M200" s="260">
        <f>RANK(L200,L$15:L$362,1)</f>
        <v>1</v>
      </c>
      <c r="N200" s="1357"/>
      <c r="O200" s="268"/>
      <c r="P200" s="271"/>
      <c r="Q200" s="271"/>
      <c r="R200" s="271"/>
      <c r="S200" s="271"/>
      <c r="T200" s="269"/>
      <c r="U200" s="270"/>
      <c r="V200" s="271"/>
      <c r="W200" s="271"/>
      <c r="X200" s="271"/>
      <c r="Y200" s="265"/>
    </row>
    <row r="201" spans="2:25" ht="13.15" customHeight="1">
      <c r="B201" s="1345"/>
      <c r="C201" s="1350"/>
      <c r="D201" s="1351"/>
      <c r="E201" s="1351"/>
      <c r="F201" s="1351"/>
      <c r="G201" s="1351"/>
      <c r="H201" s="1351"/>
      <c r="I201" s="1351"/>
      <c r="J201" s="1352"/>
      <c r="K201" s="272">
        <f t="shared" si="7"/>
        <v>0</v>
      </c>
      <c r="L201" s="260"/>
      <c r="M201" s="260"/>
      <c r="N201" s="1357"/>
      <c r="O201" s="268"/>
      <c r="P201" s="271"/>
      <c r="Q201" s="271"/>
      <c r="R201" s="271"/>
      <c r="S201" s="271"/>
      <c r="T201" s="269"/>
      <c r="U201" s="270"/>
      <c r="V201" s="271"/>
      <c r="W201" s="271"/>
      <c r="X201" s="271"/>
      <c r="Y201" s="273"/>
    </row>
    <row r="202" spans="2:25" ht="13.15" customHeight="1" thickBot="1">
      <c r="B202" s="1346"/>
      <c r="C202" s="1353"/>
      <c r="D202" s="1354"/>
      <c r="E202" s="1354"/>
      <c r="F202" s="1354"/>
      <c r="G202" s="1354"/>
      <c r="H202" s="1354"/>
      <c r="I202" s="1354"/>
      <c r="J202" s="1355"/>
      <c r="K202" s="274">
        <f t="shared" si="7"/>
        <v>0</v>
      </c>
      <c r="L202" s="275"/>
      <c r="M202" s="275"/>
      <c r="N202" s="1357"/>
      <c r="O202" s="276"/>
      <c r="P202" s="281"/>
      <c r="Q202" s="281"/>
      <c r="R202" s="281"/>
      <c r="S202" s="281"/>
      <c r="T202" s="277"/>
      <c r="U202" s="278"/>
      <c r="V202" s="279"/>
      <c r="W202" s="279"/>
      <c r="X202" s="279"/>
      <c r="Y202" s="273"/>
    </row>
    <row r="203" spans="2:25" ht="12.6" customHeight="1">
      <c r="B203" s="1358" t="s">
        <v>333</v>
      </c>
      <c r="C203" s="1359" t="s">
        <v>334</v>
      </c>
      <c r="D203" s="1360"/>
      <c r="E203" s="1360"/>
      <c r="F203" s="1360"/>
      <c r="G203" s="1360"/>
      <c r="H203" s="1360"/>
      <c r="I203" s="1360"/>
      <c r="J203" s="1361"/>
      <c r="K203" s="260">
        <f t="shared" si="6"/>
        <v>0</v>
      </c>
      <c r="L203" s="260"/>
      <c r="M203" s="260"/>
      <c r="N203" s="1357">
        <f>$L204</f>
        <v>0</v>
      </c>
      <c r="O203" s="261"/>
      <c r="P203" s="262"/>
      <c r="Q203" s="263"/>
      <c r="R203" s="264"/>
      <c r="S203" s="264"/>
      <c r="T203" s="264"/>
      <c r="U203" s="264"/>
      <c r="V203" s="264"/>
      <c r="W203" s="264"/>
      <c r="X203" s="264"/>
      <c r="Y203" s="265"/>
    </row>
    <row r="204" spans="2:25" ht="12.6" customHeight="1">
      <c r="B204" s="1345"/>
      <c r="C204" s="1350"/>
      <c r="D204" s="1351"/>
      <c r="E204" s="1351"/>
      <c r="F204" s="1351"/>
      <c r="G204" s="1351"/>
      <c r="H204" s="1351"/>
      <c r="I204" s="1351"/>
      <c r="J204" s="1352"/>
      <c r="K204" s="266">
        <f t="shared" si="6"/>
        <v>0</v>
      </c>
      <c r="L204" s="267">
        <f>K204-K206</f>
        <v>0</v>
      </c>
      <c r="M204" s="260">
        <f>RANK(L204,L$15:L$362,1)</f>
        <v>1</v>
      </c>
      <c r="N204" s="1357"/>
      <c r="O204" s="268"/>
      <c r="P204" s="269"/>
      <c r="Q204" s="270"/>
      <c r="R204" s="271"/>
      <c r="S204" s="271"/>
      <c r="T204" s="271"/>
      <c r="U204" s="271"/>
      <c r="V204" s="271"/>
      <c r="W204" s="271"/>
      <c r="X204" s="271"/>
      <c r="Y204" s="265"/>
    </row>
    <row r="205" spans="2:25" ht="13.15" customHeight="1">
      <c r="B205" s="1345"/>
      <c r="C205" s="1350"/>
      <c r="D205" s="1351"/>
      <c r="E205" s="1351"/>
      <c r="F205" s="1351"/>
      <c r="G205" s="1351"/>
      <c r="H205" s="1351"/>
      <c r="I205" s="1351"/>
      <c r="J205" s="1352"/>
      <c r="K205" s="272">
        <f t="shared" si="6"/>
        <v>0</v>
      </c>
      <c r="L205" s="260"/>
      <c r="M205" s="260"/>
      <c r="N205" s="1357"/>
      <c r="O205" s="268"/>
      <c r="P205" s="269"/>
      <c r="Q205" s="270"/>
      <c r="R205" s="271"/>
      <c r="S205" s="271"/>
      <c r="T205" s="271"/>
      <c r="U205" s="271"/>
      <c r="V205" s="271"/>
      <c r="W205" s="271"/>
      <c r="X205" s="271"/>
      <c r="Y205" s="273"/>
    </row>
    <row r="206" spans="2:25" ht="13.15" customHeight="1" thickBot="1">
      <c r="B206" s="1346"/>
      <c r="C206" s="1353"/>
      <c r="D206" s="1354"/>
      <c r="E206" s="1354"/>
      <c r="F206" s="1354"/>
      <c r="G206" s="1354"/>
      <c r="H206" s="1354"/>
      <c r="I206" s="1354"/>
      <c r="J206" s="1355"/>
      <c r="K206" s="274">
        <f t="shared" si="6"/>
        <v>0</v>
      </c>
      <c r="L206" s="275"/>
      <c r="M206" s="275"/>
      <c r="N206" s="1357"/>
      <c r="O206" s="276"/>
      <c r="P206" s="277"/>
      <c r="Q206" s="278"/>
      <c r="R206" s="279"/>
      <c r="S206" s="279"/>
      <c r="T206" s="279"/>
      <c r="U206" s="279"/>
      <c r="V206" s="279"/>
      <c r="W206" s="279"/>
      <c r="X206" s="279"/>
      <c r="Y206" s="273"/>
    </row>
    <row r="207" spans="2:25" ht="12.6" customHeight="1">
      <c r="B207" s="1358" t="s">
        <v>335</v>
      </c>
      <c r="C207" s="1359" t="s">
        <v>336</v>
      </c>
      <c r="D207" s="1360"/>
      <c r="E207" s="1360"/>
      <c r="F207" s="1360"/>
      <c r="G207" s="1360"/>
      <c r="H207" s="1360"/>
      <c r="I207" s="1360"/>
      <c r="J207" s="1361"/>
      <c r="K207" s="260">
        <f t="shared" si="6"/>
        <v>0</v>
      </c>
      <c r="L207" s="260"/>
      <c r="M207" s="260"/>
      <c r="N207" s="1357">
        <f>$L208</f>
        <v>0</v>
      </c>
      <c r="O207" s="261"/>
      <c r="P207" s="262"/>
      <c r="Q207" s="263"/>
      <c r="R207" s="264"/>
      <c r="S207" s="264"/>
      <c r="T207" s="264"/>
      <c r="U207" s="264"/>
      <c r="V207" s="264"/>
      <c r="W207" s="264"/>
      <c r="X207" s="264"/>
      <c r="Y207" s="265"/>
    </row>
    <row r="208" spans="2:25" ht="12.6" customHeight="1">
      <c r="B208" s="1345"/>
      <c r="C208" s="1350"/>
      <c r="D208" s="1351"/>
      <c r="E208" s="1351"/>
      <c r="F208" s="1351"/>
      <c r="G208" s="1351"/>
      <c r="H208" s="1351"/>
      <c r="I208" s="1351"/>
      <c r="J208" s="1352"/>
      <c r="K208" s="266">
        <f t="shared" ref="K208:K271" si="8">SUM(O208:P208)</f>
        <v>0</v>
      </c>
      <c r="L208" s="267">
        <f>K208-K210</f>
        <v>0</v>
      </c>
      <c r="M208" s="260">
        <f>RANK(L208,L$15:L$362,1)</f>
        <v>1</v>
      </c>
      <c r="N208" s="1357"/>
      <c r="O208" s="268"/>
      <c r="P208" s="269"/>
      <c r="Q208" s="270"/>
      <c r="R208" s="271"/>
      <c r="S208" s="271"/>
      <c r="T208" s="271"/>
      <c r="U208" s="271"/>
      <c r="V208" s="271"/>
      <c r="W208" s="271"/>
      <c r="X208" s="271"/>
      <c r="Y208" s="265"/>
    </row>
    <row r="209" spans="2:25" ht="13.15" customHeight="1">
      <c r="B209" s="1345"/>
      <c r="C209" s="1350"/>
      <c r="D209" s="1351"/>
      <c r="E209" s="1351"/>
      <c r="F209" s="1351"/>
      <c r="G209" s="1351"/>
      <c r="H209" s="1351"/>
      <c r="I209" s="1351"/>
      <c r="J209" s="1352"/>
      <c r="K209" s="272">
        <f t="shared" si="8"/>
        <v>0</v>
      </c>
      <c r="L209" s="260"/>
      <c r="M209" s="260"/>
      <c r="N209" s="1357"/>
      <c r="O209" s="268"/>
      <c r="P209" s="269"/>
      <c r="Q209" s="270"/>
      <c r="R209" s="271"/>
      <c r="S209" s="271"/>
      <c r="T209" s="271"/>
      <c r="U209" s="271"/>
      <c r="V209" s="271"/>
      <c r="W209" s="271"/>
      <c r="X209" s="271"/>
      <c r="Y209" s="273"/>
    </row>
    <row r="210" spans="2:25" ht="13.15" customHeight="1" thickBot="1">
      <c r="B210" s="1345"/>
      <c r="C210" s="1350"/>
      <c r="D210" s="1351"/>
      <c r="E210" s="1351"/>
      <c r="F210" s="1351"/>
      <c r="G210" s="1351"/>
      <c r="H210" s="1351"/>
      <c r="I210" s="1351"/>
      <c r="J210" s="1352"/>
      <c r="K210" s="274">
        <f t="shared" si="8"/>
        <v>0</v>
      </c>
      <c r="L210" s="260"/>
      <c r="M210" s="260"/>
      <c r="N210" s="1357"/>
      <c r="O210" s="276"/>
      <c r="P210" s="277"/>
      <c r="Q210" s="270"/>
      <c r="R210" s="271"/>
      <c r="S210" s="271"/>
      <c r="T210" s="271"/>
      <c r="U210" s="271"/>
      <c r="V210" s="271"/>
      <c r="W210" s="271"/>
      <c r="X210" s="271"/>
      <c r="Y210" s="273"/>
    </row>
    <row r="211" spans="2:25" ht="12.6" customHeight="1">
      <c r="B211" s="1358" t="s">
        <v>337</v>
      </c>
      <c r="C211" s="1359" t="s">
        <v>338</v>
      </c>
      <c r="D211" s="1360"/>
      <c r="E211" s="1360"/>
      <c r="F211" s="1360"/>
      <c r="G211" s="1360"/>
      <c r="H211" s="1360"/>
      <c r="I211" s="1360"/>
      <c r="J211" s="1361"/>
      <c r="K211" s="260">
        <f t="shared" si="8"/>
        <v>0</v>
      </c>
      <c r="L211" s="284"/>
      <c r="M211" s="284"/>
      <c r="N211" s="1357">
        <f>$L212</f>
        <v>0</v>
      </c>
      <c r="O211" s="261"/>
      <c r="P211" s="262"/>
      <c r="Q211" s="285"/>
      <c r="R211" s="286"/>
      <c r="S211" s="286"/>
      <c r="T211" s="286"/>
      <c r="U211" s="286"/>
      <c r="V211" s="286"/>
      <c r="W211" s="286"/>
      <c r="X211" s="286"/>
      <c r="Y211" s="265"/>
    </row>
    <row r="212" spans="2:25" ht="12.6" customHeight="1">
      <c r="B212" s="1345"/>
      <c r="C212" s="1350"/>
      <c r="D212" s="1351"/>
      <c r="E212" s="1351"/>
      <c r="F212" s="1351"/>
      <c r="G212" s="1351"/>
      <c r="H212" s="1351"/>
      <c r="I212" s="1351"/>
      <c r="J212" s="1352"/>
      <c r="K212" s="266">
        <f t="shared" si="8"/>
        <v>0</v>
      </c>
      <c r="L212" s="267">
        <f>K212-K214</f>
        <v>0</v>
      </c>
      <c r="M212" s="260">
        <f>RANK(L212,L$15:L$362,1)</f>
        <v>1</v>
      </c>
      <c r="N212" s="1357"/>
      <c r="O212" s="268"/>
      <c r="P212" s="269"/>
      <c r="Q212" s="270"/>
      <c r="R212" s="271"/>
      <c r="S212" s="271"/>
      <c r="T212" s="271"/>
      <c r="U212" s="271"/>
      <c r="V212" s="271"/>
      <c r="W212" s="271"/>
      <c r="X212" s="271"/>
      <c r="Y212" s="265"/>
    </row>
    <row r="213" spans="2:25" ht="13.15" customHeight="1">
      <c r="B213" s="1345"/>
      <c r="C213" s="1350"/>
      <c r="D213" s="1351"/>
      <c r="E213" s="1351"/>
      <c r="F213" s="1351"/>
      <c r="G213" s="1351"/>
      <c r="H213" s="1351"/>
      <c r="I213" s="1351"/>
      <c r="J213" s="1352"/>
      <c r="K213" s="272">
        <f t="shared" si="8"/>
        <v>0</v>
      </c>
      <c r="L213" s="260"/>
      <c r="M213" s="260"/>
      <c r="N213" s="1357"/>
      <c r="O213" s="268"/>
      <c r="P213" s="269"/>
      <c r="Q213" s="270"/>
      <c r="R213" s="271"/>
      <c r="S213" s="271"/>
      <c r="T213" s="271"/>
      <c r="U213" s="271"/>
      <c r="V213" s="271"/>
      <c r="W213" s="271"/>
      <c r="X213" s="271"/>
      <c r="Y213" s="273"/>
    </row>
    <row r="214" spans="2:25" ht="13.15" customHeight="1" thickBot="1">
      <c r="B214" s="1381"/>
      <c r="C214" s="1382"/>
      <c r="D214" s="1383"/>
      <c r="E214" s="1383"/>
      <c r="F214" s="1383"/>
      <c r="G214" s="1383"/>
      <c r="H214" s="1383"/>
      <c r="I214" s="1383"/>
      <c r="J214" s="1384"/>
      <c r="K214" s="287">
        <f t="shared" si="8"/>
        <v>0</v>
      </c>
      <c r="L214" s="288"/>
      <c r="M214" s="288"/>
      <c r="N214" s="1385"/>
      <c r="O214" s="276"/>
      <c r="P214" s="277"/>
      <c r="Q214" s="289"/>
      <c r="R214" s="290"/>
      <c r="S214" s="290"/>
      <c r="T214" s="290"/>
      <c r="U214" s="290"/>
      <c r="V214" s="290"/>
      <c r="W214" s="290"/>
      <c r="X214" s="290"/>
      <c r="Y214" s="273"/>
    </row>
    <row r="215" spans="2:25" ht="12.6" customHeight="1">
      <c r="B215" s="1345" t="s">
        <v>339</v>
      </c>
      <c r="C215" s="1350" t="s">
        <v>340</v>
      </c>
      <c r="D215" s="1351"/>
      <c r="E215" s="1351"/>
      <c r="F215" s="1351"/>
      <c r="G215" s="1351"/>
      <c r="H215" s="1351"/>
      <c r="I215" s="1351"/>
      <c r="J215" s="1352"/>
      <c r="K215" s="260">
        <f t="shared" si="8"/>
        <v>0</v>
      </c>
      <c r="L215" s="260"/>
      <c r="M215" s="260"/>
      <c r="N215" s="1386">
        <f>$L216</f>
        <v>0</v>
      </c>
      <c r="O215" s="261"/>
      <c r="P215" s="262"/>
      <c r="Q215" s="263"/>
      <c r="R215" s="264"/>
      <c r="S215" s="264"/>
      <c r="T215" s="264"/>
      <c r="U215" s="264"/>
      <c r="V215" s="264"/>
      <c r="W215" s="264"/>
      <c r="X215" s="264"/>
      <c r="Y215" s="265"/>
    </row>
    <row r="216" spans="2:25" ht="12.6" customHeight="1">
      <c r="B216" s="1345"/>
      <c r="C216" s="1350"/>
      <c r="D216" s="1351"/>
      <c r="E216" s="1351"/>
      <c r="F216" s="1351"/>
      <c r="G216" s="1351"/>
      <c r="H216" s="1351"/>
      <c r="I216" s="1351"/>
      <c r="J216" s="1352"/>
      <c r="K216" s="266">
        <f t="shared" si="8"/>
        <v>0</v>
      </c>
      <c r="L216" s="267">
        <f>K216-K218</f>
        <v>0</v>
      </c>
      <c r="M216" s="260">
        <f>RANK(L216,L$15:L$362,1)</f>
        <v>1</v>
      </c>
      <c r="N216" s="1357"/>
      <c r="O216" s="268"/>
      <c r="P216" s="269"/>
      <c r="Q216" s="270"/>
      <c r="R216" s="271"/>
      <c r="S216" s="271"/>
      <c r="T216" s="271"/>
      <c r="U216" s="271"/>
      <c r="V216" s="271"/>
      <c r="W216" s="271"/>
      <c r="X216" s="271"/>
      <c r="Y216" s="265"/>
    </row>
    <row r="217" spans="2:25" ht="13.15" customHeight="1">
      <c r="B217" s="1345"/>
      <c r="C217" s="1350"/>
      <c r="D217" s="1351"/>
      <c r="E217" s="1351"/>
      <c r="F217" s="1351"/>
      <c r="G217" s="1351"/>
      <c r="H217" s="1351"/>
      <c r="I217" s="1351"/>
      <c r="J217" s="1352"/>
      <c r="K217" s="272">
        <f t="shared" si="8"/>
        <v>0</v>
      </c>
      <c r="L217" s="260"/>
      <c r="M217" s="260"/>
      <c r="N217" s="1357"/>
      <c r="O217" s="268"/>
      <c r="P217" s="269"/>
      <c r="Q217" s="270"/>
      <c r="R217" s="271"/>
      <c r="S217" s="271"/>
      <c r="T217" s="271"/>
      <c r="U217" s="271"/>
      <c r="V217" s="271"/>
      <c r="W217" s="271"/>
      <c r="X217" s="271"/>
      <c r="Y217" s="273"/>
    </row>
    <row r="218" spans="2:25" ht="13.15" customHeight="1" thickBot="1">
      <c r="B218" s="1346"/>
      <c r="C218" s="1353"/>
      <c r="D218" s="1354"/>
      <c r="E218" s="1354"/>
      <c r="F218" s="1354"/>
      <c r="G218" s="1354"/>
      <c r="H218" s="1354"/>
      <c r="I218" s="1354"/>
      <c r="J218" s="1355"/>
      <c r="K218" s="274">
        <f t="shared" si="8"/>
        <v>0</v>
      </c>
      <c r="L218" s="275"/>
      <c r="M218" s="275"/>
      <c r="N218" s="1357"/>
      <c r="O218" s="276"/>
      <c r="P218" s="277"/>
      <c r="Q218" s="278"/>
      <c r="R218" s="279"/>
      <c r="S218" s="279"/>
      <c r="T218" s="279"/>
      <c r="U218" s="279"/>
      <c r="V218" s="279"/>
      <c r="W218" s="279"/>
      <c r="X218" s="279"/>
      <c r="Y218" s="273"/>
    </row>
    <row r="219" spans="2:25" ht="12.6" customHeight="1">
      <c r="B219" s="1358" t="s">
        <v>341</v>
      </c>
      <c r="C219" s="1359" t="s">
        <v>342</v>
      </c>
      <c r="D219" s="1360"/>
      <c r="E219" s="1360"/>
      <c r="F219" s="1360"/>
      <c r="G219" s="1360"/>
      <c r="H219" s="1360"/>
      <c r="I219" s="1360"/>
      <c r="J219" s="1361"/>
      <c r="K219" s="260">
        <f t="shared" si="8"/>
        <v>0</v>
      </c>
      <c r="L219" s="260"/>
      <c r="M219" s="260"/>
      <c r="N219" s="1357">
        <f>$L220</f>
        <v>0</v>
      </c>
      <c r="O219" s="261"/>
      <c r="P219" s="262"/>
      <c r="Q219" s="263"/>
      <c r="R219" s="264"/>
      <c r="S219" s="264"/>
      <c r="T219" s="264"/>
      <c r="U219" s="264"/>
      <c r="V219" s="264"/>
      <c r="W219" s="264"/>
      <c r="X219" s="264"/>
      <c r="Y219" s="265"/>
    </row>
    <row r="220" spans="2:25" ht="12.6" customHeight="1">
      <c r="B220" s="1345"/>
      <c r="C220" s="1350"/>
      <c r="D220" s="1351"/>
      <c r="E220" s="1351"/>
      <c r="F220" s="1351"/>
      <c r="G220" s="1351"/>
      <c r="H220" s="1351"/>
      <c r="I220" s="1351"/>
      <c r="J220" s="1352"/>
      <c r="K220" s="266">
        <f t="shared" si="8"/>
        <v>0</v>
      </c>
      <c r="L220" s="267">
        <f>K220-K222</f>
        <v>0</v>
      </c>
      <c r="M220" s="260">
        <f>RANK(L220,L$15:L$362,1)</f>
        <v>1</v>
      </c>
      <c r="N220" s="1357"/>
      <c r="O220" s="268"/>
      <c r="P220" s="269"/>
      <c r="Q220" s="270"/>
      <c r="R220" s="271"/>
      <c r="S220" s="271"/>
      <c r="T220" s="271"/>
      <c r="U220" s="271"/>
      <c r="V220" s="271"/>
      <c r="W220" s="271"/>
      <c r="X220" s="271"/>
      <c r="Y220" s="265"/>
    </row>
    <row r="221" spans="2:25" ht="13.15" customHeight="1">
      <c r="B221" s="1345"/>
      <c r="C221" s="1350"/>
      <c r="D221" s="1351"/>
      <c r="E221" s="1351"/>
      <c r="F221" s="1351"/>
      <c r="G221" s="1351"/>
      <c r="H221" s="1351"/>
      <c r="I221" s="1351"/>
      <c r="J221" s="1352"/>
      <c r="K221" s="272">
        <f t="shared" si="8"/>
        <v>0</v>
      </c>
      <c r="L221" s="260"/>
      <c r="M221" s="260"/>
      <c r="N221" s="1357"/>
      <c r="O221" s="268"/>
      <c r="P221" s="269"/>
      <c r="Q221" s="270"/>
      <c r="R221" s="271"/>
      <c r="S221" s="271"/>
      <c r="T221" s="271"/>
      <c r="U221" s="271"/>
      <c r="V221" s="271"/>
      <c r="W221" s="271"/>
      <c r="X221" s="271"/>
      <c r="Y221" s="273"/>
    </row>
    <row r="222" spans="2:25" ht="13.15" customHeight="1" thickBot="1">
      <c r="B222" s="1346"/>
      <c r="C222" s="1353"/>
      <c r="D222" s="1354"/>
      <c r="E222" s="1354"/>
      <c r="F222" s="1354"/>
      <c r="G222" s="1354"/>
      <c r="H222" s="1354"/>
      <c r="I222" s="1354"/>
      <c r="J222" s="1355"/>
      <c r="K222" s="274">
        <f t="shared" si="8"/>
        <v>0</v>
      </c>
      <c r="L222" s="275"/>
      <c r="M222" s="275"/>
      <c r="N222" s="1357"/>
      <c r="O222" s="276"/>
      <c r="P222" s="277"/>
      <c r="Q222" s="278"/>
      <c r="R222" s="279"/>
      <c r="S222" s="279"/>
      <c r="T222" s="279"/>
      <c r="U222" s="279"/>
      <c r="V222" s="279"/>
      <c r="W222" s="279"/>
      <c r="X222" s="279"/>
      <c r="Y222" s="273"/>
    </row>
    <row r="223" spans="2:25" ht="12.6" customHeight="1">
      <c r="B223" s="1358" t="s">
        <v>343</v>
      </c>
      <c r="C223" s="1359" t="s">
        <v>344</v>
      </c>
      <c r="D223" s="1360"/>
      <c r="E223" s="1360"/>
      <c r="F223" s="1360"/>
      <c r="G223" s="1360"/>
      <c r="H223" s="1360"/>
      <c r="I223" s="1360"/>
      <c r="J223" s="1361"/>
      <c r="K223" s="260">
        <f t="shared" si="8"/>
        <v>0</v>
      </c>
      <c r="L223" s="260"/>
      <c r="M223" s="260"/>
      <c r="N223" s="1357">
        <f>$L224</f>
        <v>0</v>
      </c>
      <c r="O223" s="261"/>
      <c r="P223" s="262"/>
      <c r="Q223" s="263"/>
      <c r="R223" s="264"/>
      <c r="S223" s="264"/>
      <c r="T223" s="264"/>
      <c r="U223" s="264"/>
      <c r="V223" s="264"/>
      <c r="W223" s="264"/>
      <c r="X223" s="264"/>
      <c r="Y223" s="265"/>
    </row>
    <row r="224" spans="2:25" ht="12.6" customHeight="1">
      <c r="B224" s="1345"/>
      <c r="C224" s="1350"/>
      <c r="D224" s="1351"/>
      <c r="E224" s="1351"/>
      <c r="F224" s="1351"/>
      <c r="G224" s="1351"/>
      <c r="H224" s="1351"/>
      <c r="I224" s="1351"/>
      <c r="J224" s="1352"/>
      <c r="K224" s="266">
        <f t="shared" si="8"/>
        <v>0</v>
      </c>
      <c r="L224" s="267">
        <f>K224-K226</f>
        <v>0</v>
      </c>
      <c r="M224" s="260">
        <f>RANK(L224,L$15:L$362,1)</f>
        <v>1</v>
      </c>
      <c r="N224" s="1357"/>
      <c r="O224" s="268"/>
      <c r="P224" s="269"/>
      <c r="Q224" s="270"/>
      <c r="R224" s="271"/>
      <c r="S224" s="271"/>
      <c r="T224" s="271"/>
      <c r="U224" s="271"/>
      <c r="V224" s="271"/>
      <c r="W224" s="271"/>
      <c r="X224" s="271"/>
      <c r="Y224" s="265"/>
    </row>
    <row r="225" spans="2:25" ht="13.15" customHeight="1">
      <c r="B225" s="1345"/>
      <c r="C225" s="1350"/>
      <c r="D225" s="1351"/>
      <c r="E225" s="1351"/>
      <c r="F225" s="1351"/>
      <c r="G225" s="1351"/>
      <c r="H225" s="1351"/>
      <c r="I225" s="1351"/>
      <c r="J225" s="1352"/>
      <c r="K225" s="272">
        <f t="shared" si="8"/>
        <v>0</v>
      </c>
      <c r="L225" s="260"/>
      <c r="M225" s="260"/>
      <c r="N225" s="1357"/>
      <c r="O225" s="268"/>
      <c r="P225" s="269"/>
      <c r="Q225" s="270"/>
      <c r="R225" s="271"/>
      <c r="S225" s="271"/>
      <c r="T225" s="271"/>
      <c r="U225" s="271"/>
      <c r="V225" s="271"/>
      <c r="W225" s="271"/>
      <c r="X225" s="271"/>
      <c r="Y225" s="273"/>
    </row>
    <row r="226" spans="2:25" ht="13.15" customHeight="1" thickBot="1">
      <c r="B226" s="1346"/>
      <c r="C226" s="1353"/>
      <c r="D226" s="1354"/>
      <c r="E226" s="1354"/>
      <c r="F226" s="1354"/>
      <c r="G226" s="1354"/>
      <c r="H226" s="1354"/>
      <c r="I226" s="1354"/>
      <c r="J226" s="1355"/>
      <c r="K226" s="274">
        <f t="shared" si="8"/>
        <v>0</v>
      </c>
      <c r="L226" s="275"/>
      <c r="M226" s="275"/>
      <c r="N226" s="1357"/>
      <c r="O226" s="276"/>
      <c r="P226" s="277"/>
      <c r="Q226" s="278"/>
      <c r="R226" s="279"/>
      <c r="S226" s="279"/>
      <c r="T226" s="279"/>
      <c r="U226" s="279"/>
      <c r="V226" s="279"/>
      <c r="W226" s="279"/>
      <c r="X226" s="279"/>
      <c r="Y226" s="273"/>
    </row>
    <row r="227" spans="2:25" ht="12.6" customHeight="1">
      <c r="B227" s="1358" t="s">
        <v>345</v>
      </c>
      <c r="C227" s="1359" t="s">
        <v>346</v>
      </c>
      <c r="D227" s="1360"/>
      <c r="E227" s="1360"/>
      <c r="F227" s="1360"/>
      <c r="G227" s="1360"/>
      <c r="H227" s="1360"/>
      <c r="I227" s="1360"/>
      <c r="J227" s="1361"/>
      <c r="K227" s="260">
        <f t="shared" si="8"/>
        <v>0</v>
      </c>
      <c r="L227" s="260"/>
      <c r="M227" s="260"/>
      <c r="N227" s="1357">
        <f>$L228</f>
        <v>0</v>
      </c>
      <c r="O227" s="261"/>
      <c r="P227" s="262"/>
      <c r="Q227" s="263"/>
      <c r="R227" s="264"/>
      <c r="S227" s="264"/>
      <c r="T227" s="264"/>
      <c r="U227" s="264"/>
      <c r="V227" s="264"/>
      <c r="W227" s="264"/>
      <c r="X227" s="264"/>
      <c r="Y227" s="265"/>
    </row>
    <row r="228" spans="2:25" ht="12.6" customHeight="1">
      <c r="B228" s="1345"/>
      <c r="C228" s="1350"/>
      <c r="D228" s="1351"/>
      <c r="E228" s="1351"/>
      <c r="F228" s="1351"/>
      <c r="G228" s="1351"/>
      <c r="H228" s="1351"/>
      <c r="I228" s="1351"/>
      <c r="J228" s="1352"/>
      <c r="K228" s="266">
        <f t="shared" si="8"/>
        <v>0</v>
      </c>
      <c r="L228" s="267">
        <f>K228-K230</f>
        <v>0</v>
      </c>
      <c r="M228" s="260">
        <f>RANK(L228,L$15:L$362,1)</f>
        <v>1</v>
      </c>
      <c r="N228" s="1357"/>
      <c r="O228" s="268"/>
      <c r="P228" s="269"/>
      <c r="Q228" s="270"/>
      <c r="R228" s="271"/>
      <c r="S228" s="271"/>
      <c r="T228" s="271"/>
      <c r="U228" s="271"/>
      <c r="V228" s="271"/>
      <c r="W228" s="271"/>
      <c r="X228" s="271"/>
      <c r="Y228" s="265"/>
    </row>
    <row r="229" spans="2:25" ht="13.15" customHeight="1">
      <c r="B229" s="1345"/>
      <c r="C229" s="1350"/>
      <c r="D229" s="1351"/>
      <c r="E229" s="1351"/>
      <c r="F229" s="1351"/>
      <c r="G229" s="1351"/>
      <c r="H229" s="1351"/>
      <c r="I229" s="1351"/>
      <c r="J229" s="1352"/>
      <c r="K229" s="272">
        <f t="shared" si="8"/>
        <v>0</v>
      </c>
      <c r="L229" s="260"/>
      <c r="M229" s="260"/>
      <c r="N229" s="1357"/>
      <c r="O229" s="268"/>
      <c r="P229" s="269"/>
      <c r="Q229" s="270"/>
      <c r="R229" s="271"/>
      <c r="S229" s="271"/>
      <c r="T229" s="271"/>
      <c r="U229" s="271"/>
      <c r="V229" s="271"/>
      <c r="W229" s="271"/>
      <c r="X229" s="271"/>
      <c r="Y229" s="273"/>
    </row>
    <row r="230" spans="2:25" ht="13.15" customHeight="1" thickBot="1">
      <c r="B230" s="1346"/>
      <c r="C230" s="1353"/>
      <c r="D230" s="1354"/>
      <c r="E230" s="1354"/>
      <c r="F230" s="1354"/>
      <c r="G230" s="1354"/>
      <c r="H230" s="1354"/>
      <c r="I230" s="1354"/>
      <c r="J230" s="1355"/>
      <c r="K230" s="274">
        <f t="shared" si="8"/>
        <v>0</v>
      </c>
      <c r="L230" s="275"/>
      <c r="M230" s="275"/>
      <c r="N230" s="1357"/>
      <c r="O230" s="276"/>
      <c r="P230" s="277"/>
      <c r="Q230" s="278"/>
      <c r="R230" s="279"/>
      <c r="S230" s="279"/>
      <c r="T230" s="279"/>
      <c r="U230" s="279"/>
      <c r="V230" s="279"/>
      <c r="W230" s="279"/>
      <c r="X230" s="279"/>
      <c r="Y230" s="273"/>
    </row>
    <row r="231" spans="2:25" ht="12.6" customHeight="1">
      <c r="B231" s="1358" t="s">
        <v>347</v>
      </c>
      <c r="C231" s="1359" t="s">
        <v>348</v>
      </c>
      <c r="D231" s="1360"/>
      <c r="E231" s="1360"/>
      <c r="F231" s="1360"/>
      <c r="G231" s="1360"/>
      <c r="H231" s="1360"/>
      <c r="I231" s="1360"/>
      <c r="J231" s="1361"/>
      <c r="K231" s="260">
        <f t="shared" si="8"/>
        <v>0</v>
      </c>
      <c r="L231" s="260"/>
      <c r="M231" s="260"/>
      <c r="N231" s="1357">
        <f>$L232</f>
        <v>0</v>
      </c>
      <c r="O231" s="261"/>
      <c r="P231" s="262"/>
      <c r="Q231" s="263"/>
      <c r="R231" s="264"/>
      <c r="S231" s="264"/>
      <c r="T231" s="264"/>
      <c r="U231" s="264"/>
      <c r="V231" s="264"/>
      <c r="W231" s="264"/>
      <c r="X231" s="264"/>
      <c r="Y231" s="265"/>
    </row>
    <row r="232" spans="2:25" ht="12.6" customHeight="1">
      <c r="B232" s="1345"/>
      <c r="C232" s="1350"/>
      <c r="D232" s="1351"/>
      <c r="E232" s="1351"/>
      <c r="F232" s="1351"/>
      <c r="G232" s="1351"/>
      <c r="H232" s="1351"/>
      <c r="I232" s="1351"/>
      <c r="J232" s="1352"/>
      <c r="K232" s="266">
        <f t="shared" si="8"/>
        <v>0</v>
      </c>
      <c r="L232" s="267">
        <f>K232-K234</f>
        <v>0</v>
      </c>
      <c r="M232" s="260">
        <f>RANK(L232,L$15:L$362,1)</f>
        <v>1</v>
      </c>
      <c r="N232" s="1357"/>
      <c r="O232" s="268"/>
      <c r="P232" s="269"/>
      <c r="Q232" s="270"/>
      <c r="R232" s="271"/>
      <c r="S232" s="271"/>
      <c r="T232" s="271"/>
      <c r="U232" s="271"/>
      <c r="V232" s="271"/>
      <c r="W232" s="271"/>
      <c r="X232" s="271"/>
      <c r="Y232" s="265"/>
    </row>
    <row r="233" spans="2:25" ht="13.15" customHeight="1">
      <c r="B233" s="1345"/>
      <c r="C233" s="1350"/>
      <c r="D233" s="1351"/>
      <c r="E233" s="1351"/>
      <c r="F233" s="1351"/>
      <c r="G233" s="1351"/>
      <c r="H233" s="1351"/>
      <c r="I233" s="1351"/>
      <c r="J233" s="1352"/>
      <c r="K233" s="272">
        <f t="shared" si="8"/>
        <v>0</v>
      </c>
      <c r="L233" s="260"/>
      <c r="M233" s="260"/>
      <c r="N233" s="1357"/>
      <c r="O233" s="268"/>
      <c r="P233" s="269"/>
      <c r="Q233" s="270"/>
      <c r="R233" s="271"/>
      <c r="S233" s="271"/>
      <c r="T233" s="271"/>
      <c r="U233" s="271"/>
      <c r="V233" s="271"/>
      <c r="W233" s="271"/>
      <c r="X233" s="271"/>
      <c r="Y233" s="273"/>
    </row>
    <row r="234" spans="2:25" ht="13.15" customHeight="1" thickBot="1">
      <c r="B234" s="1346"/>
      <c r="C234" s="1353"/>
      <c r="D234" s="1354"/>
      <c r="E234" s="1354"/>
      <c r="F234" s="1354"/>
      <c r="G234" s="1354"/>
      <c r="H234" s="1354"/>
      <c r="I234" s="1354"/>
      <c r="J234" s="1355"/>
      <c r="K234" s="274">
        <f t="shared" si="8"/>
        <v>0</v>
      </c>
      <c r="L234" s="275"/>
      <c r="M234" s="275"/>
      <c r="N234" s="1357"/>
      <c r="O234" s="276"/>
      <c r="P234" s="277"/>
      <c r="Q234" s="278"/>
      <c r="R234" s="279"/>
      <c r="S234" s="279"/>
      <c r="T234" s="279"/>
      <c r="U234" s="279"/>
      <c r="V234" s="279"/>
      <c r="W234" s="279"/>
      <c r="X234" s="279"/>
      <c r="Y234" s="273"/>
    </row>
    <row r="235" spans="2:25" ht="12.6" customHeight="1">
      <c r="B235" s="1358" t="s">
        <v>349</v>
      </c>
      <c r="C235" s="1359" t="s">
        <v>350</v>
      </c>
      <c r="D235" s="1360"/>
      <c r="E235" s="1360"/>
      <c r="F235" s="1360"/>
      <c r="G235" s="1360"/>
      <c r="H235" s="1360"/>
      <c r="I235" s="1360"/>
      <c r="J235" s="1361"/>
      <c r="K235" s="260">
        <f t="shared" si="8"/>
        <v>0</v>
      </c>
      <c r="L235" s="260"/>
      <c r="M235" s="260"/>
      <c r="N235" s="1357">
        <f>$L236</f>
        <v>0</v>
      </c>
      <c r="O235" s="261"/>
      <c r="P235" s="262"/>
      <c r="Q235" s="263"/>
      <c r="R235" s="264"/>
      <c r="S235" s="264"/>
      <c r="T235" s="264"/>
      <c r="U235" s="264"/>
      <c r="V235" s="264"/>
      <c r="W235" s="264"/>
      <c r="X235" s="264"/>
      <c r="Y235" s="265"/>
    </row>
    <row r="236" spans="2:25" ht="12.6" customHeight="1">
      <c r="B236" s="1345"/>
      <c r="C236" s="1350"/>
      <c r="D236" s="1351"/>
      <c r="E236" s="1351"/>
      <c r="F236" s="1351"/>
      <c r="G236" s="1351"/>
      <c r="H236" s="1351"/>
      <c r="I236" s="1351"/>
      <c r="J236" s="1352"/>
      <c r="K236" s="266">
        <f t="shared" si="8"/>
        <v>0</v>
      </c>
      <c r="L236" s="267">
        <f>K236-K238</f>
        <v>0</v>
      </c>
      <c r="M236" s="260">
        <f>RANK(L236,L$15:L$362,1)</f>
        <v>1</v>
      </c>
      <c r="N236" s="1357"/>
      <c r="O236" s="268"/>
      <c r="P236" s="269"/>
      <c r="Q236" s="270"/>
      <c r="R236" s="271"/>
      <c r="S236" s="271"/>
      <c r="T236" s="271"/>
      <c r="U236" s="271"/>
      <c r="V236" s="271"/>
      <c r="W236" s="271"/>
      <c r="X236" s="271"/>
      <c r="Y236" s="265"/>
    </row>
    <row r="237" spans="2:25" ht="13.15" customHeight="1">
      <c r="B237" s="1345"/>
      <c r="C237" s="1350"/>
      <c r="D237" s="1351"/>
      <c r="E237" s="1351"/>
      <c r="F237" s="1351"/>
      <c r="G237" s="1351"/>
      <c r="H237" s="1351"/>
      <c r="I237" s="1351"/>
      <c r="J237" s="1352"/>
      <c r="K237" s="272">
        <f t="shared" si="8"/>
        <v>0</v>
      </c>
      <c r="L237" s="260"/>
      <c r="M237" s="260"/>
      <c r="N237" s="1357"/>
      <c r="O237" s="268"/>
      <c r="P237" s="269"/>
      <c r="Q237" s="270"/>
      <c r="R237" s="271"/>
      <c r="S237" s="271"/>
      <c r="T237" s="271"/>
      <c r="U237" s="271"/>
      <c r="V237" s="271"/>
      <c r="W237" s="271"/>
      <c r="X237" s="271"/>
      <c r="Y237" s="273"/>
    </row>
    <row r="238" spans="2:25" ht="13.15" customHeight="1" thickBot="1">
      <c r="B238" s="1346"/>
      <c r="C238" s="1353"/>
      <c r="D238" s="1354"/>
      <c r="E238" s="1354"/>
      <c r="F238" s="1354"/>
      <c r="G238" s="1354"/>
      <c r="H238" s="1354"/>
      <c r="I238" s="1354"/>
      <c r="J238" s="1355"/>
      <c r="K238" s="274">
        <f t="shared" si="8"/>
        <v>0</v>
      </c>
      <c r="L238" s="275"/>
      <c r="M238" s="275"/>
      <c r="N238" s="1357"/>
      <c r="O238" s="276"/>
      <c r="P238" s="277"/>
      <c r="Q238" s="278"/>
      <c r="R238" s="279"/>
      <c r="S238" s="279"/>
      <c r="T238" s="279"/>
      <c r="U238" s="279"/>
      <c r="V238" s="279"/>
      <c r="W238" s="279"/>
      <c r="X238" s="279"/>
      <c r="Y238" s="273"/>
    </row>
    <row r="239" spans="2:25" ht="12.6" customHeight="1">
      <c r="B239" s="1358" t="s">
        <v>351</v>
      </c>
      <c r="C239" s="1359" t="s">
        <v>461</v>
      </c>
      <c r="D239" s="1360"/>
      <c r="E239" s="1360"/>
      <c r="F239" s="1360"/>
      <c r="G239" s="1360"/>
      <c r="H239" s="1360"/>
      <c r="I239" s="1360"/>
      <c r="J239" s="1361"/>
      <c r="K239" s="260">
        <f>SUM(O239)</f>
        <v>0</v>
      </c>
      <c r="L239" s="260"/>
      <c r="M239" s="260"/>
      <c r="N239" s="1357">
        <f>$L240</f>
        <v>0</v>
      </c>
      <c r="O239" s="291"/>
      <c r="P239" s="263"/>
      <c r="Q239" s="264"/>
      <c r="R239" s="264"/>
      <c r="S239" s="264"/>
      <c r="T239" s="264"/>
      <c r="U239" s="264"/>
      <c r="V239" s="264"/>
      <c r="W239" s="264"/>
      <c r="X239" s="264"/>
      <c r="Y239" s="265"/>
    </row>
    <row r="240" spans="2:25" ht="12.6" customHeight="1">
      <c r="B240" s="1345"/>
      <c r="C240" s="1350"/>
      <c r="D240" s="1351"/>
      <c r="E240" s="1351"/>
      <c r="F240" s="1351"/>
      <c r="G240" s="1351"/>
      <c r="H240" s="1351"/>
      <c r="I240" s="1351"/>
      <c r="J240" s="1352"/>
      <c r="K240" s="266">
        <f t="shared" ref="K240:K242" si="9">SUM(O240)</f>
        <v>0</v>
      </c>
      <c r="L240" s="267">
        <f>K240-K242</f>
        <v>0</v>
      </c>
      <c r="M240" s="260">
        <f>RANK(L240,L$15:L$362,1)</f>
        <v>1</v>
      </c>
      <c r="N240" s="1357"/>
      <c r="O240" s="292"/>
      <c r="P240" s="270"/>
      <c r="Q240" s="271"/>
      <c r="R240" s="271"/>
      <c r="S240" s="271"/>
      <c r="T240" s="271"/>
      <c r="U240" s="271"/>
      <c r="V240" s="271"/>
      <c r="W240" s="271"/>
      <c r="X240" s="271"/>
      <c r="Y240" s="265"/>
    </row>
    <row r="241" spans="2:25" ht="13.15" customHeight="1">
      <c r="B241" s="1345"/>
      <c r="C241" s="1350"/>
      <c r="D241" s="1351"/>
      <c r="E241" s="1351"/>
      <c r="F241" s="1351"/>
      <c r="G241" s="1351"/>
      <c r="H241" s="1351"/>
      <c r="I241" s="1351"/>
      <c r="J241" s="1352"/>
      <c r="K241" s="272">
        <f t="shared" si="9"/>
        <v>0</v>
      </c>
      <c r="L241" s="260"/>
      <c r="M241" s="260"/>
      <c r="N241" s="1357"/>
      <c r="O241" s="292"/>
      <c r="P241" s="270"/>
      <c r="Q241" s="271"/>
      <c r="R241" s="271"/>
      <c r="S241" s="271"/>
      <c r="T241" s="271"/>
      <c r="U241" s="271"/>
      <c r="V241" s="271"/>
      <c r="W241" s="271"/>
      <c r="X241" s="271"/>
      <c r="Y241" s="273"/>
    </row>
    <row r="242" spans="2:25" ht="13.15" customHeight="1" thickBot="1">
      <c r="B242" s="1346"/>
      <c r="C242" s="1353"/>
      <c r="D242" s="1354"/>
      <c r="E242" s="1354"/>
      <c r="F242" s="1354"/>
      <c r="G242" s="1354"/>
      <c r="H242" s="1354"/>
      <c r="I242" s="1354"/>
      <c r="J242" s="1355"/>
      <c r="K242" s="274">
        <f t="shared" si="9"/>
        <v>0</v>
      </c>
      <c r="L242" s="275"/>
      <c r="M242" s="275"/>
      <c r="N242" s="1357"/>
      <c r="O242" s="292"/>
      <c r="P242" s="270"/>
      <c r="Q242" s="279"/>
      <c r="R242" s="279"/>
      <c r="S242" s="279"/>
      <c r="T242" s="279"/>
      <c r="U242" s="279"/>
      <c r="V242" s="279"/>
      <c r="W242" s="279"/>
      <c r="X242" s="279"/>
      <c r="Y242" s="273"/>
    </row>
    <row r="243" spans="2:25" ht="12.6" customHeight="1">
      <c r="B243" s="1358" t="s">
        <v>352</v>
      </c>
      <c r="C243" s="1359" t="s">
        <v>462</v>
      </c>
      <c r="D243" s="1360"/>
      <c r="E243" s="1360"/>
      <c r="F243" s="1360"/>
      <c r="G243" s="1360"/>
      <c r="H243" s="1360"/>
      <c r="I243" s="1360"/>
      <c r="J243" s="1361"/>
      <c r="K243" s="260">
        <f t="shared" si="8"/>
        <v>0</v>
      </c>
      <c r="L243" s="260"/>
      <c r="M243" s="260"/>
      <c r="N243" s="1357">
        <f>$L244</f>
        <v>0</v>
      </c>
      <c r="O243" s="261"/>
      <c r="P243" s="262"/>
      <c r="Q243" s="263"/>
      <c r="R243" s="264"/>
      <c r="S243" s="264"/>
      <c r="T243" s="264"/>
      <c r="U243" s="264"/>
      <c r="V243" s="264"/>
      <c r="W243" s="264"/>
      <c r="X243" s="264"/>
      <c r="Y243" s="265"/>
    </row>
    <row r="244" spans="2:25" ht="12.6" customHeight="1">
      <c r="B244" s="1345"/>
      <c r="C244" s="1350"/>
      <c r="D244" s="1351"/>
      <c r="E244" s="1351"/>
      <c r="F244" s="1351"/>
      <c r="G244" s="1351"/>
      <c r="H244" s="1351"/>
      <c r="I244" s="1351"/>
      <c r="J244" s="1352"/>
      <c r="K244" s="266">
        <f t="shared" si="8"/>
        <v>0</v>
      </c>
      <c r="L244" s="267">
        <f>K244-K246</f>
        <v>0</v>
      </c>
      <c r="M244" s="260">
        <f>RANK(L244,L$15:L$362,1)</f>
        <v>1</v>
      </c>
      <c r="N244" s="1357"/>
      <c r="O244" s="268"/>
      <c r="P244" s="269"/>
      <c r="Q244" s="270"/>
      <c r="R244" s="271"/>
      <c r="S244" s="271"/>
      <c r="T244" s="271"/>
      <c r="U244" s="271"/>
      <c r="V244" s="271"/>
      <c r="W244" s="271"/>
      <c r="X244" s="271"/>
      <c r="Y244" s="265"/>
    </row>
    <row r="245" spans="2:25" ht="13.15" customHeight="1">
      <c r="B245" s="1345"/>
      <c r="C245" s="1350"/>
      <c r="D245" s="1351"/>
      <c r="E245" s="1351"/>
      <c r="F245" s="1351"/>
      <c r="G245" s="1351"/>
      <c r="H245" s="1351"/>
      <c r="I245" s="1351"/>
      <c r="J245" s="1352"/>
      <c r="K245" s="272">
        <f t="shared" si="8"/>
        <v>0</v>
      </c>
      <c r="L245" s="260"/>
      <c r="M245" s="260"/>
      <c r="N245" s="1357"/>
      <c r="O245" s="268"/>
      <c r="P245" s="269"/>
      <c r="Q245" s="270"/>
      <c r="R245" s="271"/>
      <c r="S245" s="271"/>
      <c r="T245" s="271"/>
      <c r="U245" s="271"/>
      <c r="V245" s="271"/>
      <c r="W245" s="271"/>
      <c r="X245" s="271"/>
      <c r="Y245" s="273"/>
    </row>
    <row r="246" spans="2:25" ht="13.15" customHeight="1" thickBot="1">
      <c r="B246" s="1346"/>
      <c r="C246" s="1353"/>
      <c r="D246" s="1354"/>
      <c r="E246" s="1354"/>
      <c r="F246" s="1354"/>
      <c r="G246" s="1354"/>
      <c r="H246" s="1354"/>
      <c r="I246" s="1354"/>
      <c r="J246" s="1355"/>
      <c r="K246" s="274">
        <f t="shared" si="8"/>
        <v>0</v>
      </c>
      <c r="L246" s="275"/>
      <c r="M246" s="275"/>
      <c r="N246" s="1357"/>
      <c r="O246" s="276"/>
      <c r="P246" s="277"/>
      <c r="Q246" s="278"/>
      <c r="R246" s="279"/>
      <c r="S246" s="279"/>
      <c r="T246" s="279"/>
      <c r="U246" s="279"/>
      <c r="V246" s="279"/>
      <c r="W246" s="279"/>
      <c r="X246" s="279"/>
      <c r="Y246" s="273"/>
    </row>
    <row r="247" spans="2:25" ht="12.6" customHeight="1">
      <c r="B247" s="1358" t="s">
        <v>353</v>
      </c>
      <c r="C247" s="1359" t="s">
        <v>463</v>
      </c>
      <c r="D247" s="1360"/>
      <c r="E247" s="1360"/>
      <c r="F247" s="1360"/>
      <c r="G247" s="1360"/>
      <c r="H247" s="1360"/>
      <c r="I247" s="1360"/>
      <c r="J247" s="1361"/>
      <c r="K247" s="260">
        <f t="shared" si="8"/>
        <v>0</v>
      </c>
      <c r="L247" s="260"/>
      <c r="M247" s="260"/>
      <c r="N247" s="1357">
        <f>$L248</f>
        <v>0</v>
      </c>
      <c r="O247" s="261"/>
      <c r="P247" s="262"/>
      <c r="Q247" s="263"/>
      <c r="R247" s="264"/>
      <c r="S247" s="264"/>
      <c r="T247" s="264"/>
      <c r="U247" s="264"/>
      <c r="V247" s="264"/>
      <c r="W247" s="264"/>
      <c r="X247" s="264"/>
      <c r="Y247" s="265"/>
    </row>
    <row r="248" spans="2:25" ht="12.6" customHeight="1">
      <c r="B248" s="1345"/>
      <c r="C248" s="1350"/>
      <c r="D248" s="1351"/>
      <c r="E248" s="1351"/>
      <c r="F248" s="1351"/>
      <c r="G248" s="1351"/>
      <c r="H248" s="1351"/>
      <c r="I248" s="1351"/>
      <c r="J248" s="1352"/>
      <c r="K248" s="266">
        <f t="shared" si="8"/>
        <v>0</v>
      </c>
      <c r="L248" s="267">
        <f>K248-K250</f>
        <v>0</v>
      </c>
      <c r="M248" s="260">
        <f>RANK(L248,L$15:L$362,1)</f>
        <v>1</v>
      </c>
      <c r="N248" s="1357"/>
      <c r="O248" s="268"/>
      <c r="P248" s="269"/>
      <c r="Q248" s="270"/>
      <c r="R248" s="271"/>
      <c r="S248" s="271"/>
      <c r="T248" s="271"/>
      <c r="U248" s="271"/>
      <c r="V248" s="271"/>
      <c r="W248" s="271"/>
      <c r="X248" s="271"/>
      <c r="Y248" s="265"/>
    </row>
    <row r="249" spans="2:25" ht="13.15" customHeight="1">
      <c r="B249" s="1345"/>
      <c r="C249" s="1350"/>
      <c r="D249" s="1351"/>
      <c r="E249" s="1351"/>
      <c r="F249" s="1351"/>
      <c r="G249" s="1351"/>
      <c r="H249" s="1351"/>
      <c r="I249" s="1351"/>
      <c r="J249" s="1352"/>
      <c r="K249" s="272">
        <f t="shared" si="8"/>
        <v>0</v>
      </c>
      <c r="L249" s="260"/>
      <c r="M249" s="260"/>
      <c r="N249" s="1357"/>
      <c r="O249" s="268"/>
      <c r="P249" s="269"/>
      <c r="Q249" s="270"/>
      <c r="R249" s="271"/>
      <c r="S249" s="271"/>
      <c r="T249" s="271"/>
      <c r="U249" s="271"/>
      <c r="V249" s="271"/>
      <c r="W249" s="271"/>
      <c r="X249" s="271"/>
      <c r="Y249" s="273"/>
    </row>
    <row r="250" spans="2:25" ht="13.15" customHeight="1" thickBot="1">
      <c r="B250" s="1346"/>
      <c r="C250" s="1353"/>
      <c r="D250" s="1354"/>
      <c r="E250" s="1354"/>
      <c r="F250" s="1354"/>
      <c r="G250" s="1354"/>
      <c r="H250" s="1354"/>
      <c r="I250" s="1354"/>
      <c r="J250" s="1355"/>
      <c r="K250" s="274">
        <f t="shared" si="8"/>
        <v>0</v>
      </c>
      <c r="L250" s="275"/>
      <c r="M250" s="275"/>
      <c r="N250" s="1357"/>
      <c r="O250" s="276"/>
      <c r="P250" s="277"/>
      <c r="Q250" s="278"/>
      <c r="R250" s="279"/>
      <c r="S250" s="279"/>
      <c r="T250" s="279"/>
      <c r="U250" s="279"/>
      <c r="V250" s="279"/>
      <c r="W250" s="279"/>
      <c r="X250" s="279"/>
      <c r="Y250" s="273"/>
    </row>
    <row r="251" spans="2:25" ht="12.6" customHeight="1">
      <c r="B251" s="1358" t="s">
        <v>354</v>
      </c>
      <c r="C251" s="1359" t="s">
        <v>464</v>
      </c>
      <c r="D251" s="1360"/>
      <c r="E251" s="1360"/>
      <c r="F251" s="1360"/>
      <c r="G251" s="1360"/>
      <c r="H251" s="1360"/>
      <c r="I251" s="1360"/>
      <c r="J251" s="1361"/>
      <c r="K251" s="260">
        <f t="shared" si="8"/>
        <v>0</v>
      </c>
      <c r="L251" s="260"/>
      <c r="M251" s="260"/>
      <c r="N251" s="1357">
        <f>$L252</f>
        <v>0</v>
      </c>
      <c r="O251" s="261"/>
      <c r="P251" s="262"/>
      <c r="Q251" s="263"/>
      <c r="R251" s="264"/>
      <c r="S251" s="264"/>
      <c r="T251" s="264"/>
      <c r="U251" s="264"/>
      <c r="V251" s="264"/>
      <c r="W251" s="264"/>
      <c r="X251" s="264"/>
      <c r="Y251" s="265"/>
    </row>
    <row r="252" spans="2:25" ht="12.6" customHeight="1">
      <c r="B252" s="1345"/>
      <c r="C252" s="1350"/>
      <c r="D252" s="1351"/>
      <c r="E252" s="1351"/>
      <c r="F252" s="1351"/>
      <c r="G252" s="1351"/>
      <c r="H252" s="1351"/>
      <c r="I252" s="1351"/>
      <c r="J252" s="1352"/>
      <c r="K252" s="266">
        <f t="shared" si="8"/>
        <v>0</v>
      </c>
      <c r="L252" s="267">
        <f>K252-K254</f>
        <v>0</v>
      </c>
      <c r="M252" s="260">
        <f>RANK(L252,L$15:L$362,1)</f>
        <v>1</v>
      </c>
      <c r="N252" s="1357"/>
      <c r="O252" s="268"/>
      <c r="P252" s="269"/>
      <c r="Q252" s="270"/>
      <c r="R252" s="271"/>
      <c r="S252" s="271"/>
      <c r="T252" s="271"/>
      <c r="U252" s="271"/>
      <c r="V252" s="271"/>
      <c r="W252" s="271"/>
      <c r="X252" s="271"/>
      <c r="Y252" s="265"/>
    </row>
    <row r="253" spans="2:25" ht="13.15" customHeight="1">
      <c r="B253" s="1345"/>
      <c r="C253" s="1350"/>
      <c r="D253" s="1351"/>
      <c r="E253" s="1351"/>
      <c r="F253" s="1351"/>
      <c r="G253" s="1351"/>
      <c r="H253" s="1351"/>
      <c r="I253" s="1351"/>
      <c r="J253" s="1352"/>
      <c r="K253" s="272">
        <f t="shared" si="8"/>
        <v>0</v>
      </c>
      <c r="L253" s="260"/>
      <c r="M253" s="260"/>
      <c r="N253" s="1357"/>
      <c r="O253" s="268"/>
      <c r="P253" s="269"/>
      <c r="Q253" s="270"/>
      <c r="R253" s="271"/>
      <c r="S253" s="271"/>
      <c r="T253" s="271"/>
      <c r="U253" s="271"/>
      <c r="V253" s="271"/>
      <c r="W253" s="271"/>
      <c r="X253" s="271"/>
      <c r="Y253" s="273"/>
    </row>
    <row r="254" spans="2:25" ht="13.15" customHeight="1" thickBot="1">
      <c r="B254" s="1346"/>
      <c r="C254" s="1353"/>
      <c r="D254" s="1354"/>
      <c r="E254" s="1354"/>
      <c r="F254" s="1354"/>
      <c r="G254" s="1354"/>
      <c r="H254" s="1354"/>
      <c r="I254" s="1354"/>
      <c r="J254" s="1355"/>
      <c r="K254" s="274">
        <f t="shared" si="8"/>
        <v>0</v>
      </c>
      <c r="L254" s="275"/>
      <c r="M254" s="275"/>
      <c r="N254" s="1357"/>
      <c r="O254" s="276"/>
      <c r="P254" s="277"/>
      <c r="Q254" s="278"/>
      <c r="R254" s="279"/>
      <c r="S254" s="279"/>
      <c r="T254" s="279"/>
      <c r="U254" s="279"/>
      <c r="V254" s="279"/>
      <c r="W254" s="279"/>
      <c r="X254" s="279"/>
      <c r="Y254" s="273"/>
    </row>
    <row r="255" spans="2:25" ht="12.6" customHeight="1">
      <c r="B255" s="1358" t="s">
        <v>355</v>
      </c>
      <c r="C255" s="1359" t="s">
        <v>465</v>
      </c>
      <c r="D255" s="1360"/>
      <c r="E255" s="1360"/>
      <c r="F255" s="1360"/>
      <c r="G255" s="1360"/>
      <c r="H255" s="1360"/>
      <c r="I255" s="1360"/>
      <c r="J255" s="1361"/>
      <c r="K255" s="260">
        <f t="shared" si="8"/>
        <v>0</v>
      </c>
      <c r="L255" s="260"/>
      <c r="M255" s="260"/>
      <c r="N255" s="1357">
        <f>$L256</f>
        <v>0</v>
      </c>
      <c r="O255" s="261"/>
      <c r="P255" s="262"/>
      <c r="Q255" s="263"/>
      <c r="R255" s="264"/>
      <c r="S255" s="264"/>
      <c r="T255" s="264"/>
      <c r="U255" s="264"/>
      <c r="V255" s="264"/>
      <c r="W255" s="264"/>
      <c r="X255" s="264"/>
      <c r="Y255" s="265"/>
    </row>
    <row r="256" spans="2:25" ht="12.6" customHeight="1">
      <c r="B256" s="1345"/>
      <c r="C256" s="1350"/>
      <c r="D256" s="1351"/>
      <c r="E256" s="1351"/>
      <c r="F256" s="1351"/>
      <c r="G256" s="1351"/>
      <c r="H256" s="1351"/>
      <c r="I256" s="1351"/>
      <c r="J256" s="1352"/>
      <c r="K256" s="266">
        <f t="shared" si="8"/>
        <v>0</v>
      </c>
      <c r="L256" s="267">
        <f>K256-K258</f>
        <v>0</v>
      </c>
      <c r="M256" s="260">
        <f>RANK(L256,L$15:L$362,1)</f>
        <v>1</v>
      </c>
      <c r="N256" s="1357"/>
      <c r="O256" s="268"/>
      <c r="P256" s="269"/>
      <c r="Q256" s="270"/>
      <c r="R256" s="271"/>
      <c r="S256" s="271"/>
      <c r="T256" s="271"/>
      <c r="U256" s="271"/>
      <c r="V256" s="271"/>
      <c r="W256" s="271"/>
      <c r="X256" s="271"/>
      <c r="Y256" s="265"/>
    </row>
    <row r="257" spans="2:25" ht="13.15" customHeight="1">
      <c r="B257" s="1345"/>
      <c r="C257" s="1350"/>
      <c r="D257" s="1351"/>
      <c r="E257" s="1351"/>
      <c r="F257" s="1351"/>
      <c r="G257" s="1351"/>
      <c r="H257" s="1351"/>
      <c r="I257" s="1351"/>
      <c r="J257" s="1352"/>
      <c r="K257" s="272">
        <f t="shared" si="8"/>
        <v>0</v>
      </c>
      <c r="L257" s="260"/>
      <c r="M257" s="260"/>
      <c r="N257" s="1357"/>
      <c r="O257" s="268"/>
      <c r="P257" s="269"/>
      <c r="Q257" s="270"/>
      <c r="R257" s="271"/>
      <c r="S257" s="271"/>
      <c r="T257" s="271"/>
      <c r="U257" s="271"/>
      <c r="V257" s="271"/>
      <c r="W257" s="271"/>
      <c r="X257" s="271"/>
      <c r="Y257" s="273"/>
    </row>
    <row r="258" spans="2:25" ht="13.15" customHeight="1" thickBot="1">
      <c r="B258" s="1346"/>
      <c r="C258" s="1353"/>
      <c r="D258" s="1354"/>
      <c r="E258" s="1354"/>
      <c r="F258" s="1354"/>
      <c r="G258" s="1354"/>
      <c r="H258" s="1354"/>
      <c r="I258" s="1354"/>
      <c r="J258" s="1355"/>
      <c r="K258" s="274">
        <f t="shared" si="8"/>
        <v>0</v>
      </c>
      <c r="L258" s="275"/>
      <c r="M258" s="275"/>
      <c r="N258" s="1357"/>
      <c r="O258" s="276"/>
      <c r="P258" s="277"/>
      <c r="Q258" s="278"/>
      <c r="R258" s="279"/>
      <c r="S258" s="279"/>
      <c r="T258" s="279"/>
      <c r="U258" s="279"/>
      <c r="V258" s="279"/>
      <c r="W258" s="279"/>
      <c r="X258" s="279"/>
      <c r="Y258" s="273"/>
    </row>
    <row r="259" spans="2:25" ht="12.6" customHeight="1">
      <c r="B259" s="1358" t="s">
        <v>356</v>
      </c>
      <c r="C259" s="1359" t="s">
        <v>466</v>
      </c>
      <c r="D259" s="1360"/>
      <c r="E259" s="1360"/>
      <c r="F259" s="1360"/>
      <c r="G259" s="1360"/>
      <c r="H259" s="1360"/>
      <c r="I259" s="1360"/>
      <c r="J259" s="1361"/>
      <c r="K259" s="260">
        <f t="shared" si="8"/>
        <v>0</v>
      </c>
      <c r="L259" s="260"/>
      <c r="M259" s="260"/>
      <c r="N259" s="1357">
        <f>$L260</f>
        <v>0</v>
      </c>
      <c r="O259" s="261"/>
      <c r="P259" s="262"/>
      <c r="Q259" s="263"/>
      <c r="R259" s="264"/>
      <c r="S259" s="264"/>
      <c r="T259" s="264"/>
      <c r="U259" s="264"/>
      <c r="V259" s="264"/>
      <c r="W259" s="264"/>
      <c r="X259" s="264"/>
      <c r="Y259" s="265"/>
    </row>
    <row r="260" spans="2:25" ht="12.6" customHeight="1">
      <c r="B260" s="1345"/>
      <c r="C260" s="1350"/>
      <c r="D260" s="1351"/>
      <c r="E260" s="1351"/>
      <c r="F260" s="1351"/>
      <c r="G260" s="1351"/>
      <c r="H260" s="1351"/>
      <c r="I260" s="1351"/>
      <c r="J260" s="1352"/>
      <c r="K260" s="266">
        <f t="shared" si="8"/>
        <v>0</v>
      </c>
      <c r="L260" s="267">
        <f>K260-K262</f>
        <v>0</v>
      </c>
      <c r="M260" s="260">
        <f>RANK(L260,L$15:L$362,1)</f>
        <v>1</v>
      </c>
      <c r="N260" s="1357"/>
      <c r="O260" s="268"/>
      <c r="P260" s="269"/>
      <c r="Q260" s="270"/>
      <c r="R260" s="271"/>
      <c r="S260" s="271"/>
      <c r="T260" s="271"/>
      <c r="U260" s="271"/>
      <c r="V260" s="271"/>
      <c r="W260" s="271"/>
      <c r="X260" s="271"/>
      <c r="Y260" s="265"/>
    </row>
    <row r="261" spans="2:25" ht="13.15" customHeight="1">
      <c r="B261" s="1345"/>
      <c r="C261" s="1350"/>
      <c r="D261" s="1351"/>
      <c r="E261" s="1351"/>
      <c r="F261" s="1351"/>
      <c r="G261" s="1351"/>
      <c r="H261" s="1351"/>
      <c r="I261" s="1351"/>
      <c r="J261" s="1352"/>
      <c r="K261" s="272">
        <f t="shared" si="8"/>
        <v>0</v>
      </c>
      <c r="L261" s="260"/>
      <c r="M261" s="260"/>
      <c r="N261" s="1357"/>
      <c r="O261" s="268"/>
      <c r="P261" s="269"/>
      <c r="Q261" s="270"/>
      <c r="R261" s="271"/>
      <c r="S261" s="271"/>
      <c r="T261" s="271"/>
      <c r="U261" s="271"/>
      <c r="V261" s="271"/>
      <c r="W261" s="271"/>
      <c r="X261" s="271"/>
      <c r="Y261" s="273"/>
    </row>
    <row r="262" spans="2:25" ht="13.15" customHeight="1" thickBot="1">
      <c r="B262" s="1346"/>
      <c r="C262" s="1353"/>
      <c r="D262" s="1354"/>
      <c r="E262" s="1354"/>
      <c r="F262" s="1354"/>
      <c r="G262" s="1354"/>
      <c r="H262" s="1354"/>
      <c r="I262" s="1354"/>
      <c r="J262" s="1355"/>
      <c r="K262" s="274">
        <f t="shared" si="8"/>
        <v>0</v>
      </c>
      <c r="L262" s="275"/>
      <c r="M262" s="275"/>
      <c r="N262" s="1357"/>
      <c r="O262" s="276"/>
      <c r="P262" s="277"/>
      <c r="Q262" s="278"/>
      <c r="R262" s="279"/>
      <c r="S262" s="279"/>
      <c r="T262" s="279"/>
      <c r="U262" s="279"/>
      <c r="V262" s="279"/>
      <c r="W262" s="279"/>
      <c r="X262" s="279"/>
      <c r="Y262" s="273"/>
    </row>
    <row r="263" spans="2:25" ht="12.6" customHeight="1">
      <c r="B263" s="1358" t="s">
        <v>357</v>
      </c>
      <c r="C263" s="1359" t="s">
        <v>467</v>
      </c>
      <c r="D263" s="1360"/>
      <c r="E263" s="1360"/>
      <c r="F263" s="1360"/>
      <c r="G263" s="1360"/>
      <c r="H263" s="1360"/>
      <c r="I263" s="1360"/>
      <c r="J263" s="1361"/>
      <c r="K263" s="260">
        <f t="shared" si="8"/>
        <v>0</v>
      </c>
      <c r="L263" s="260"/>
      <c r="M263" s="260"/>
      <c r="N263" s="1357">
        <f>$L264</f>
        <v>0</v>
      </c>
      <c r="O263" s="261"/>
      <c r="P263" s="262"/>
      <c r="Q263" s="263"/>
      <c r="R263" s="264"/>
      <c r="S263" s="264"/>
      <c r="T263" s="264"/>
      <c r="U263" s="264"/>
      <c r="V263" s="264"/>
      <c r="W263" s="264"/>
      <c r="X263" s="264"/>
      <c r="Y263" s="265"/>
    </row>
    <row r="264" spans="2:25" ht="12.6" customHeight="1">
      <c r="B264" s="1345"/>
      <c r="C264" s="1350"/>
      <c r="D264" s="1351"/>
      <c r="E264" s="1351"/>
      <c r="F264" s="1351"/>
      <c r="G264" s="1351"/>
      <c r="H264" s="1351"/>
      <c r="I264" s="1351"/>
      <c r="J264" s="1352"/>
      <c r="K264" s="266">
        <f t="shared" si="8"/>
        <v>0</v>
      </c>
      <c r="L264" s="267">
        <f>K264-K266</f>
        <v>0</v>
      </c>
      <c r="M264" s="260">
        <f>RANK(L264,L$15:L$362,1)</f>
        <v>1</v>
      </c>
      <c r="N264" s="1357"/>
      <c r="O264" s="268"/>
      <c r="P264" s="269"/>
      <c r="Q264" s="270"/>
      <c r="R264" s="271"/>
      <c r="S264" s="271"/>
      <c r="T264" s="271"/>
      <c r="U264" s="271"/>
      <c r="V264" s="271"/>
      <c r="W264" s="271"/>
      <c r="X264" s="271"/>
      <c r="Y264" s="265"/>
    </row>
    <row r="265" spans="2:25" ht="13.15" customHeight="1">
      <c r="B265" s="1345"/>
      <c r="C265" s="1350"/>
      <c r="D265" s="1351"/>
      <c r="E265" s="1351"/>
      <c r="F265" s="1351"/>
      <c r="G265" s="1351"/>
      <c r="H265" s="1351"/>
      <c r="I265" s="1351"/>
      <c r="J265" s="1352"/>
      <c r="K265" s="272">
        <f t="shared" si="8"/>
        <v>0</v>
      </c>
      <c r="L265" s="260"/>
      <c r="M265" s="260"/>
      <c r="N265" s="1357"/>
      <c r="O265" s="268"/>
      <c r="P265" s="269"/>
      <c r="Q265" s="270"/>
      <c r="R265" s="271"/>
      <c r="S265" s="271"/>
      <c r="T265" s="271"/>
      <c r="U265" s="271"/>
      <c r="V265" s="271"/>
      <c r="W265" s="271"/>
      <c r="X265" s="271"/>
      <c r="Y265" s="273"/>
    </row>
    <row r="266" spans="2:25" ht="13.15" customHeight="1" thickBot="1">
      <c r="B266" s="1346"/>
      <c r="C266" s="1353"/>
      <c r="D266" s="1354"/>
      <c r="E266" s="1354"/>
      <c r="F266" s="1354"/>
      <c r="G266" s="1354"/>
      <c r="H266" s="1354"/>
      <c r="I266" s="1354"/>
      <c r="J266" s="1355"/>
      <c r="K266" s="274">
        <f t="shared" si="8"/>
        <v>0</v>
      </c>
      <c r="L266" s="275"/>
      <c r="M266" s="275"/>
      <c r="N266" s="1357"/>
      <c r="O266" s="276"/>
      <c r="P266" s="277"/>
      <c r="Q266" s="278"/>
      <c r="R266" s="279"/>
      <c r="S266" s="279"/>
      <c r="T266" s="279"/>
      <c r="U266" s="279"/>
      <c r="V266" s="279"/>
      <c r="W266" s="279"/>
      <c r="X266" s="279"/>
      <c r="Y266" s="273"/>
    </row>
    <row r="267" spans="2:25" ht="12.6" customHeight="1">
      <c r="B267" s="1358" t="s">
        <v>358</v>
      </c>
      <c r="C267" s="1359" t="s">
        <v>468</v>
      </c>
      <c r="D267" s="1360"/>
      <c r="E267" s="1360"/>
      <c r="F267" s="1360"/>
      <c r="G267" s="1360"/>
      <c r="H267" s="1360"/>
      <c r="I267" s="1360"/>
      <c r="J267" s="1361"/>
      <c r="K267" s="260">
        <f t="shared" si="8"/>
        <v>0</v>
      </c>
      <c r="L267" s="260"/>
      <c r="M267" s="260"/>
      <c r="N267" s="1357">
        <f>$L268</f>
        <v>0</v>
      </c>
      <c r="O267" s="261"/>
      <c r="P267" s="262"/>
      <c r="Q267" s="263"/>
      <c r="R267" s="264"/>
      <c r="S267" s="264"/>
      <c r="T267" s="264"/>
      <c r="U267" s="264"/>
      <c r="V267" s="264"/>
      <c r="W267" s="264"/>
      <c r="X267" s="264"/>
      <c r="Y267" s="265"/>
    </row>
    <row r="268" spans="2:25" ht="12.6" customHeight="1">
      <c r="B268" s="1345"/>
      <c r="C268" s="1350"/>
      <c r="D268" s="1351"/>
      <c r="E268" s="1351"/>
      <c r="F268" s="1351"/>
      <c r="G268" s="1351"/>
      <c r="H268" s="1351"/>
      <c r="I268" s="1351"/>
      <c r="J268" s="1352"/>
      <c r="K268" s="266">
        <f t="shared" si="8"/>
        <v>0</v>
      </c>
      <c r="L268" s="267">
        <f>K268-K270</f>
        <v>0</v>
      </c>
      <c r="M268" s="260">
        <f>RANK(L268,L$15:L$362,1)</f>
        <v>1</v>
      </c>
      <c r="N268" s="1357"/>
      <c r="O268" s="268"/>
      <c r="P268" s="269"/>
      <c r="Q268" s="270"/>
      <c r="R268" s="271"/>
      <c r="S268" s="271"/>
      <c r="T268" s="271"/>
      <c r="U268" s="271"/>
      <c r="V268" s="271"/>
      <c r="W268" s="271"/>
      <c r="X268" s="271"/>
      <c r="Y268" s="265"/>
    </row>
    <row r="269" spans="2:25" ht="13.15" customHeight="1">
      <c r="B269" s="1345"/>
      <c r="C269" s="1350"/>
      <c r="D269" s="1351"/>
      <c r="E269" s="1351"/>
      <c r="F269" s="1351"/>
      <c r="G269" s="1351"/>
      <c r="H269" s="1351"/>
      <c r="I269" s="1351"/>
      <c r="J269" s="1352"/>
      <c r="K269" s="272">
        <f t="shared" si="8"/>
        <v>0</v>
      </c>
      <c r="L269" s="260"/>
      <c r="M269" s="260"/>
      <c r="N269" s="1357"/>
      <c r="O269" s="268"/>
      <c r="P269" s="269"/>
      <c r="Q269" s="270"/>
      <c r="R269" s="271"/>
      <c r="S269" s="271"/>
      <c r="T269" s="271"/>
      <c r="U269" s="271"/>
      <c r="V269" s="271"/>
      <c r="W269" s="271"/>
      <c r="X269" s="271"/>
      <c r="Y269" s="273"/>
    </row>
    <row r="270" spans="2:25" ht="13.15" customHeight="1" thickBot="1">
      <c r="B270" s="1346"/>
      <c r="C270" s="1353"/>
      <c r="D270" s="1354"/>
      <c r="E270" s="1354"/>
      <c r="F270" s="1354"/>
      <c r="G270" s="1354"/>
      <c r="H270" s="1354"/>
      <c r="I270" s="1354"/>
      <c r="J270" s="1355"/>
      <c r="K270" s="274">
        <f t="shared" si="8"/>
        <v>0</v>
      </c>
      <c r="L270" s="275"/>
      <c r="M270" s="275"/>
      <c r="N270" s="1357"/>
      <c r="O270" s="276"/>
      <c r="P270" s="277"/>
      <c r="Q270" s="278"/>
      <c r="R270" s="279"/>
      <c r="S270" s="279"/>
      <c r="T270" s="279"/>
      <c r="U270" s="279"/>
      <c r="V270" s="279"/>
      <c r="W270" s="279"/>
      <c r="X270" s="279"/>
      <c r="Y270" s="273"/>
    </row>
    <row r="271" spans="2:25" ht="12.6" customHeight="1">
      <c r="B271" s="1358" t="s">
        <v>359</v>
      </c>
      <c r="C271" s="1359" t="s">
        <v>469</v>
      </c>
      <c r="D271" s="1360"/>
      <c r="E271" s="1360"/>
      <c r="F271" s="1360"/>
      <c r="G271" s="1360"/>
      <c r="H271" s="1360"/>
      <c r="I271" s="1360"/>
      <c r="J271" s="1361"/>
      <c r="K271" s="260">
        <f t="shared" si="8"/>
        <v>0</v>
      </c>
      <c r="L271" s="260"/>
      <c r="M271" s="260"/>
      <c r="N271" s="1357">
        <f>$L272</f>
        <v>0</v>
      </c>
      <c r="O271" s="261"/>
      <c r="P271" s="262"/>
      <c r="Q271" s="263"/>
      <c r="R271" s="264"/>
      <c r="S271" s="264"/>
      <c r="T271" s="264"/>
      <c r="U271" s="264"/>
      <c r="V271" s="264"/>
      <c r="W271" s="264"/>
      <c r="X271" s="264"/>
      <c r="Y271" s="265"/>
    </row>
    <row r="272" spans="2:25" ht="12.6" customHeight="1">
      <c r="B272" s="1345"/>
      <c r="C272" s="1350"/>
      <c r="D272" s="1351"/>
      <c r="E272" s="1351"/>
      <c r="F272" s="1351"/>
      <c r="G272" s="1351"/>
      <c r="H272" s="1351"/>
      <c r="I272" s="1351"/>
      <c r="J272" s="1352"/>
      <c r="K272" s="266">
        <f t="shared" ref="K272:K335" si="10">SUM(O272:P272)</f>
        <v>0</v>
      </c>
      <c r="L272" s="267">
        <f>K272-K274</f>
        <v>0</v>
      </c>
      <c r="M272" s="260">
        <f>RANK(L272,L$15:L$362,1)</f>
        <v>1</v>
      </c>
      <c r="N272" s="1357"/>
      <c r="O272" s="268"/>
      <c r="P272" s="269"/>
      <c r="Q272" s="270"/>
      <c r="R272" s="271"/>
      <c r="S272" s="271"/>
      <c r="T272" s="271"/>
      <c r="U272" s="271"/>
      <c r="V272" s="271"/>
      <c r="W272" s="271"/>
      <c r="X272" s="271"/>
      <c r="Y272" s="265"/>
    </row>
    <row r="273" spans="2:25" ht="13.15" customHeight="1">
      <c r="B273" s="1345"/>
      <c r="C273" s="1350"/>
      <c r="D273" s="1351"/>
      <c r="E273" s="1351"/>
      <c r="F273" s="1351"/>
      <c r="G273" s="1351"/>
      <c r="H273" s="1351"/>
      <c r="I273" s="1351"/>
      <c r="J273" s="1352"/>
      <c r="K273" s="272">
        <f t="shared" si="10"/>
        <v>0</v>
      </c>
      <c r="L273" s="260"/>
      <c r="M273" s="260"/>
      <c r="N273" s="1357"/>
      <c r="O273" s="268"/>
      <c r="P273" s="269"/>
      <c r="Q273" s="270"/>
      <c r="R273" s="271"/>
      <c r="S273" s="271"/>
      <c r="T273" s="271"/>
      <c r="U273" s="271"/>
      <c r="V273" s="271"/>
      <c r="W273" s="271"/>
      <c r="X273" s="271"/>
      <c r="Y273" s="273"/>
    </row>
    <row r="274" spans="2:25" ht="13.15" customHeight="1" thickBot="1">
      <c r="B274" s="1346"/>
      <c r="C274" s="1353"/>
      <c r="D274" s="1354"/>
      <c r="E274" s="1354"/>
      <c r="F274" s="1354"/>
      <c r="G274" s="1354"/>
      <c r="H274" s="1354"/>
      <c r="I274" s="1354"/>
      <c r="J274" s="1355"/>
      <c r="K274" s="274">
        <f t="shared" si="10"/>
        <v>0</v>
      </c>
      <c r="L274" s="275"/>
      <c r="M274" s="275"/>
      <c r="N274" s="1357"/>
      <c r="O274" s="276"/>
      <c r="P274" s="277"/>
      <c r="Q274" s="278"/>
      <c r="R274" s="279"/>
      <c r="S274" s="279"/>
      <c r="T274" s="279"/>
      <c r="U274" s="279"/>
      <c r="V274" s="279"/>
      <c r="W274" s="279"/>
      <c r="X274" s="279"/>
      <c r="Y274" s="273"/>
    </row>
    <row r="275" spans="2:25" ht="12.6" customHeight="1">
      <c r="B275" s="1358" t="s">
        <v>360</v>
      </c>
      <c r="C275" s="1359" t="s">
        <v>470</v>
      </c>
      <c r="D275" s="1360"/>
      <c r="E275" s="1360"/>
      <c r="F275" s="1360"/>
      <c r="G275" s="1360"/>
      <c r="H275" s="1360"/>
      <c r="I275" s="1360"/>
      <c r="J275" s="1361"/>
      <c r="K275" s="260">
        <f t="shared" si="10"/>
        <v>0</v>
      </c>
      <c r="L275" s="260"/>
      <c r="M275" s="260"/>
      <c r="N275" s="1357">
        <f>$L276</f>
        <v>0</v>
      </c>
      <c r="O275" s="261"/>
      <c r="P275" s="262"/>
      <c r="Q275" s="263"/>
      <c r="R275" s="264"/>
      <c r="S275" s="264"/>
      <c r="T275" s="264"/>
      <c r="U275" s="264"/>
      <c r="V275" s="264"/>
      <c r="W275" s="264"/>
      <c r="X275" s="264"/>
      <c r="Y275" s="265"/>
    </row>
    <row r="276" spans="2:25" ht="12.6" customHeight="1">
      <c r="B276" s="1345"/>
      <c r="C276" s="1350"/>
      <c r="D276" s="1351"/>
      <c r="E276" s="1351"/>
      <c r="F276" s="1351"/>
      <c r="G276" s="1351"/>
      <c r="H276" s="1351"/>
      <c r="I276" s="1351"/>
      <c r="J276" s="1352"/>
      <c r="K276" s="266">
        <f t="shared" si="10"/>
        <v>0</v>
      </c>
      <c r="L276" s="267">
        <f>K276-K278</f>
        <v>0</v>
      </c>
      <c r="M276" s="260">
        <f>RANK(L276,L$15:L$362,1)</f>
        <v>1</v>
      </c>
      <c r="N276" s="1357"/>
      <c r="O276" s="268"/>
      <c r="P276" s="269"/>
      <c r="Q276" s="270"/>
      <c r="R276" s="271"/>
      <c r="S276" s="271"/>
      <c r="T276" s="271"/>
      <c r="U276" s="271"/>
      <c r="V276" s="271"/>
      <c r="W276" s="271"/>
      <c r="X276" s="271"/>
      <c r="Y276" s="265"/>
    </row>
    <row r="277" spans="2:25" ht="13.15" customHeight="1">
      <c r="B277" s="1345"/>
      <c r="C277" s="1350"/>
      <c r="D277" s="1351"/>
      <c r="E277" s="1351"/>
      <c r="F277" s="1351"/>
      <c r="G277" s="1351"/>
      <c r="H277" s="1351"/>
      <c r="I277" s="1351"/>
      <c r="J277" s="1352"/>
      <c r="K277" s="272">
        <f t="shared" si="10"/>
        <v>0</v>
      </c>
      <c r="L277" s="260"/>
      <c r="M277" s="260"/>
      <c r="N277" s="1357"/>
      <c r="O277" s="268"/>
      <c r="P277" s="269"/>
      <c r="Q277" s="270"/>
      <c r="R277" s="271"/>
      <c r="S277" s="271"/>
      <c r="T277" s="271"/>
      <c r="U277" s="271"/>
      <c r="V277" s="271"/>
      <c r="W277" s="271"/>
      <c r="X277" s="271"/>
      <c r="Y277" s="273"/>
    </row>
    <row r="278" spans="2:25" ht="13.15" customHeight="1" thickBot="1">
      <c r="B278" s="1346"/>
      <c r="C278" s="1353"/>
      <c r="D278" s="1354"/>
      <c r="E278" s="1354"/>
      <c r="F278" s="1354"/>
      <c r="G278" s="1354"/>
      <c r="H278" s="1354"/>
      <c r="I278" s="1354"/>
      <c r="J278" s="1355"/>
      <c r="K278" s="274">
        <f t="shared" si="10"/>
        <v>0</v>
      </c>
      <c r="L278" s="275"/>
      <c r="M278" s="275"/>
      <c r="N278" s="1357"/>
      <c r="O278" s="276"/>
      <c r="P278" s="277"/>
      <c r="Q278" s="278"/>
      <c r="R278" s="279"/>
      <c r="S278" s="279"/>
      <c r="T278" s="279"/>
      <c r="U278" s="279"/>
      <c r="V278" s="279"/>
      <c r="W278" s="279"/>
      <c r="X278" s="279"/>
      <c r="Y278" s="273"/>
    </row>
    <row r="279" spans="2:25" ht="12.6" customHeight="1">
      <c r="B279" s="1358" t="s">
        <v>361</v>
      </c>
      <c r="C279" s="1359" t="s">
        <v>471</v>
      </c>
      <c r="D279" s="1360"/>
      <c r="E279" s="1360"/>
      <c r="F279" s="1360"/>
      <c r="G279" s="1360"/>
      <c r="H279" s="1360"/>
      <c r="I279" s="1360"/>
      <c r="J279" s="1361"/>
      <c r="K279" s="260">
        <f t="shared" si="10"/>
        <v>0</v>
      </c>
      <c r="L279" s="260"/>
      <c r="M279" s="260"/>
      <c r="N279" s="1357">
        <f>$L280</f>
        <v>0</v>
      </c>
      <c r="O279" s="261"/>
      <c r="P279" s="262"/>
      <c r="Q279" s="263"/>
      <c r="R279" s="264"/>
      <c r="S279" s="264"/>
      <c r="T279" s="264"/>
      <c r="U279" s="264"/>
      <c r="V279" s="264"/>
      <c r="W279" s="264"/>
      <c r="X279" s="264"/>
      <c r="Y279" s="265"/>
    </row>
    <row r="280" spans="2:25" ht="12.6" customHeight="1">
      <c r="B280" s="1345"/>
      <c r="C280" s="1350"/>
      <c r="D280" s="1351"/>
      <c r="E280" s="1351"/>
      <c r="F280" s="1351"/>
      <c r="G280" s="1351"/>
      <c r="H280" s="1351"/>
      <c r="I280" s="1351"/>
      <c r="J280" s="1352"/>
      <c r="K280" s="266">
        <f t="shared" si="10"/>
        <v>0</v>
      </c>
      <c r="L280" s="267">
        <f>K280-K282</f>
        <v>0</v>
      </c>
      <c r="M280" s="260">
        <f>RANK(L280,L$15:L$362,1)</f>
        <v>1</v>
      </c>
      <c r="N280" s="1357"/>
      <c r="O280" s="268"/>
      <c r="P280" s="269"/>
      <c r="Q280" s="270"/>
      <c r="R280" s="271"/>
      <c r="S280" s="271"/>
      <c r="T280" s="271"/>
      <c r="U280" s="271"/>
      <c r="V280" s="271"/>
      <c r="W280" s="271"/>
      <c r="X280" s="271"/>
      <c r="Y280" s="265"/>
    </row>
    <row r="281" spans="2:25" ht="13.15" customHeight="1">
      <c r="B281" s="1345"/>
      <c r="C281" s="1350"/>
      <c r="D281" s="1351"/>
      <c r="E281" s="1351"/>
      <c r="F281" s="1351"/>
      <c r="G281" s="1351"/>
      <c r="H281" s="1351"/>
      <c r="I281" s="1351"/>
      <c r="J281" s="1352"/>
      <c r="K281" s="272">
        <f t="shared" si="10"/>
        <v>0</v>
      </c>
      <c r="L281" s="260"/>
      <c r="M281" s="260"/>
      <c r="N281" s="1357"/>
      <c r="O281" s="268"/>
      <c r="P281" s="269"/>
      <c r="Q281" s="270"/>
      <c r="R281" s="271"/>
      <c r="S281" s="271"/>
      <c r="T281" s="271"/>
      <c r="U281" s="271"/>
      <c r="V281" s="271"/>
      <c r="W281" s="271"/>
      <c r="X281" s="271"/>
      <c r="Y281" s="273"/>
    </row>
    <row r="282" spans="2:25" ht="13.15" customHeight="1" thickBot="1">
      <c r="B282" s="1346"/>
      <c r="C282" s="1353"/>
      <c r="D282" s="1354"/>
      <c r="E282" s="1354"/>
      <c r="F282" s="1354"/>
      <c r="G282" s="1354"/>
      <c r="H282" s="1354"/>
      <c r="I282" s="1354"/>
      <c r="J282" s="1355"/>
      <c r="K282" s="274">
        <f t="shared" si="10"/>
        <v>0</v>
      </c>
      <c r="L282" s="275"/>
      <c r="M282" s="275"/>
      <c r="N282" s="1357"/>
      <c r="O282" s="276"/>
      <c r="P282" s="277"/>
      <c r="Q282" s="278"/>
      <c r="R282" s="279"/>
      <c r="S282" s="279"/>
      <c r="T282" s="279"/>
      <c r="U282" s="279"/>
      <c r="V282" s="279"/>
      <c r="W282" s="279"/>
      <c r="X282" s="279"/>
      <c r="Y282" s="273"/>
    </row>
    <row r="283" spans="2:25" ht="12.6" customHeight="1">
      <c r="B283" s="1358" t="s">
        <v>362</v>
      </c>
      <c r="C283" s="1359" t="s">
        <v>472</v>
      </c>
      <c r="D283" s="1360"/>
      <c r="E283" s="1360"/>
      <c r="F283" s="1360"/>
      <c r="G283" s="1360"/>
      <c r="H283" s="1360"/>
      <c r="I283" s="1360"/>
      <c r="J283" s="1361"/>
      <c r="K283" s="260">
        <f>SUM(O283)</f>
        <v>0</v>
      </c>
      <c r="L283" s="260"/>
      <c r="M283" s="260"/>
      <c r="N283" s="1357">
        <f>$L284</f>
        <v>0</v>
      </c>
      <c r="O283" s="291"/>
      <c r="P283" s="263"/>
      <c r="Q283" s="264"/>
      <c r="R283" s="264"/>
      <c r="S283" s="264"/>
      <c r="T283" s="264"/>
      <c r="U283" s="264"/>
      <c r="V283" s="264"/>
      <c r="W283" s="264"/>
      <c r="X283" s="264"/>
      <c r="Y283" s="265"/>
    </row>
    <row r="284" spans="2:25" ht="12.6" customHeight="1">
      <c r="B284" s="1345"/>
      <c r="C284" s="1350"/>
      <c r="D284" s="1351"/>
      <c r="E284" s="1351"/>
      <c r="F284" s="1351"/>
      <c r="G284" s="1351"/>
      <c r="H284" s="1351"/>
      <c r="I284" s="1351"/>
      <c r="J284" s="1352"/>
      <c r="K284" s="266">
        <f t="shared" ref="K284:K286" si="11">SUM(O284)</f>
        <v>0</v>
      </c>
      <c r="L284" s="267">
        <f>K284-K286</f>
        <v>0</v>
      </c>
      <c r="M284" s="260">
        <f>RANK(L284,L$15:L$362,1)</f>
        <v>1</v>
      </c>
      <c r="N284" s="1357"/>
      <c r="O284" s="292"/>
      <c r="P284" s="270"/>
      <c r="Q284" s="271"/>
      <c r="R284" s="271"/>
      <c r="S284" s="271"/>
      <c r="T284" s="271"/>
      <c r="U284" s="271"/>
      <c r="V284" s="271"/>
      <c r="W284" s="271"/>
      <c r="X284" s="271"/>
      <c r="Y284" s="265"/>
    </row>
    <row r="285" spans="2:25" ht="13.15" customHeight="1">
      <c r="B285" s="1345"/>
      <c r="C285" s="1350"/>
      <c r="D285" s="1351"/>
      <c r="E285" s="1351"/>
      <c r="F285" s="1351"/>
      <c r="G285" s="1351"/>
      <c r="H285" s="1351"/>
      <c r="I285" s="1351"/>
      <c r="J285" s="1352"/>
      <c r="K285" s="272">
        <f t="shared" si="11"/>
        <v>0</v>
      </c>
      <c r="L285" s="260"/>
      <c r="M285" s="260"/>
      <c r="N285" s="1357"/>
      <c r="O285" s="292"/>
      <c r="P285" s="270"/>
      <c r="Q285" s="271"/>
      <c r="R285" s="271"/>
      <c r="S285" s="271"/>
      <c r="T285" s="271"/>
      <c r="U285" s="271"/>
      <c r="V285" s="271"/>
      <c r="W285" s="271"/>
      <c r="X285" s="271"/>
      <c r="Y285" s="273"/>
    </row>
    <row r="286" spans="2:25" ht="13.15" customHeight="1" thickBot="1">
      <c r="B286" s="1346"/>
      <c r="C286" s="1353"/>
      <c r="D286" s="1354"/>
      <c r="E286" s="1354"/>
      <c r="F286" s="1354"/>
      <c r="G286" s="1354"/>
      <c r="H286" s="1354"/>
      <c r="I286" s="1354"/>
      <c r="J286" s="1355"/>
      <c r="K286" s="274">
        <f t="shared" si="11"/>
        <v>0</v>
      </c>
      <c r="L286" s="275"/>
      <c r="M286" s="275"/>
      <c r="N286" s="1357"/>
      <c r="O286" s="292"/>
      <c r="P286" s="270"/>
      <c r="Q286" s="279"/>
      <c r="R286" s="279"/>
      <c r="S286" s="279"/>
      <c r="T286" s="279"/>
      <c r="U286" s="279"/>
      <c r="V286" s="279"/>
      <c r="W286" s="279"/>
      <c r="X286" s="279"/>
      <c r="Y286" s="273"/>
    </row>
    <row r="287" spans="2:25" ht="12.6" customHeight="1">
      <c r="B287" s="1358" t="s">
        <v>363</v>
      </c>
      <c r="C287" s="1359" t="s">
        <v>364</v>
      </c>
      <c r="D287" s="1360"/>
      <c r="E287" s="1360"/>
      <c r="F287" s="1360"/>
      <c r="G287" s="1360"/>
      <c r="H287" s="1360"/>
      <c r="I287" s="1360"/>
      <c r="J287" s="1361"/>
      <c r="K287" s="260">
        <f t="shared" si="10"/>
        <v>0</v>
      </c>
      <c r="L287" s="260"/>
      <c r="M287" s="260"/>
      <c r="N287" s="1357">
        <f>$L288</f>
        <v>0</v>
      </c>
      <c r="O287" s="261"/>
      <c r="P287" s="262"/>
      <c r="Q287" s="263"/>
      <c r="R287" s="264"/>
      <c r="S287" s="264"/>
      <c r="T287" s="264"/>
      <c r="U287" s="264"/>
      <c r="V287" s="264"/>
      <c r="W287" s="264"/>
      <c r="X287" s="264"/>
      <c r="Y287" s="265"/>
    </row>
    <row r="288" spans="2:25" ht="12.6" customHeight="1">
      <c r="B288" s="1345"/>
      <c r="C288" s="1350"/>
      <c r="D288" s="1351"/>
      <c r="E288" s="1351"/>
      <c r="F288" s="1351"/>
      <c r="G288" s="1351"/>
      <c r="H288" s="1351"/>
      <c r="I288" s="1351"/>
      <c r="J288" s="1352"/>
      <c r="K288" s="266">
        <f t="shared" si="10"/>
        <v>0</v>
      </c>
      <c r="L288" s="267">
        <f>K288-K290</f>
        <v>0</v>
      </c>
      <c r="M288" s="260">
        <f>RANK(L288,L$15:L$362,1)</f>
        <v>1</v>
      </c>
      <c r="N288" s="1357"/>
      <c r="O288" s="268"/>
      <c r="P288" s="269"/>
      <c r="Q288" s="270"/>
      <c r="R288" s="271"/>
      <c r="S288" s="271"/>
      <c r="T288" s="271"/>
      <c r="U288" s="271"/>
      <c r="V288" s="271"/>
      <c r="W288" s="271"/>
      <c r="X288" s="271"/>
      <c r="Y288" s="265"/>
    </row>
    <row r="289" spans="2:25" ht="13.15" customHeight="1">
      <c r="B289" s="1345"/>
      <c r="C289" s="1350"/>
      <c r="D289" s="1351"/>
      <c r="E289" s="1351"/>
      <c r="F289" s="1351"/>
      <c r="G289" s="1351"/>
      <c r="H289" s="1351"/>
      <c r="I289" s="1351"/>
      <c r="J289" s="1352"/>
      <c r="K289" s="272">
        <f t="shared" si="10"/>
        <v>0</v>
      </c>
      <c r="L289" s="260"/>
      <c r="M289" s="260"/>
      <c r="N289" s="1357"/>
      <c r="O289" s="268"/>
      <c r="P289" s="269"/>
      <c r="Q289" s="270"/>
      <c r="R289" s="271"/>
      <c r="S289" s="271"/>
      <c r="T289" s="271"/>
      <c r="U289" s="271"/>
      <c r="V289" s="271"/>
      <c r="W289" s="271"/>
      <c r="X289" s="271"/>
      <c r="Y289" s="273"/>
    </row>
    <row r="290" spans="2:25" ht="13.15" customHeight="1" thickBot="1">
      <c r="B290" s="1346"/>
      <c r="C290" s="1353"/>
      <c r="D290" s="1354"/>
      <c r="E290" s="1354"/>
      <c r="F290" s="1354"/>
      <c r="G290" s="1354"/>
      <c r="H290" s="1354"/>
      <c r="I290" s="1354"/>
      <c r="J290" s="1355"/>
      <c r="K290" s="274">
        <f t="shared" si="10"/>
        <v>0</v>
      </c>
      <c r="L290" s="275"/>
      <c r="M290" s="275"/>
      <c r="N290" s="1357"/>
      <c r="O290" s="276"/>
      <c r="P290" s="277"/>
      <c r="Q290" s="278"/>
      <c r="R290" s="279"/>
      <c r="S290" s="279"/>
      <c r="T290" s="279"/>
      <c r="U290" s="279"/>
      <c r="V290" s="279"/>
      <c r="W290" s="279"/>
      <c r="X290" s="279"/>
      <c r="Y290" s="273"/>
    </row>
    <row r="291" spans="2:25" ht="12.6" customHeight="1">
      <c r="B291" s="1358" t="s">
        <v>365</v>
      </c>
      <c r="C291" s="1359" t="s">
        <v>366</v>
      </c>
      <c r="D291" s="1360"/>
      <c r="E291" s="1360"/>
      <c r="F291" s="1360"/>
      <c r="G291" s="1360"/>
      <c r="H291" s="1360"/>
      <c r="I291" s="1360"/>
      <c r="J291" s="1361"/>
      <c r="K291" s="260">
        <f t="shared" si="10"/>
        <v>0</v>
      </c>
      <c r="L291" s="260"/>
      <c r="M291" s="260"/>
      <c r="N291" s="1357">
        <f>$L292</f>
        <v>0</v>
      </c>
      <c r="O291" s="261"/>
      <c r="P291" s="262"/>
      <c r="Q291" s="263"/>
      <c r="R291" s="264"/>
      <c r="S291" s="264"/>
      <c r="T291" s="264"/>
      <c r="U291" s="264"/>
      <c r="V291" s="264"/>
      <c r="W291" s="264"/>
      <c r="X291" s="264"/>
      <c r="Y291" s="265"/>
    </row>
    <row r="292" spans="2:25" ht="12.6" customHeight="1">
      <c r="B292" s="1345"/>
      <c r="C292" s="1350"/>
      <c r="D292" s="1351"/>
      <c r="E292" s="1351"/>
      <c r="F292" s="1351"/>
      <c r="G292" s="1351"/>
      <c r="H292" s="1351"/>
      <c r="I292" s="1351"/>
      <c r="J292" s="1352"/>
      <c r="K292" s="266">
        <f t="shared" si="10"/>
        <v>0</v>
      </c>
      <c r="L292" s="267">
        <f>K292-K294</f>
        <v>0</v>
      </c>
      <c r="M292" s="260">
        <f>RANK(L292,L$15:L$362,1)</f>
        <v>1</v>
      </c>
      <c r="N292" s="1357"/>
      <c r="O292" s="268"/>
      <c r="P292" s="269"/>
      <c r="Q292" s="270"/>
      <c r="R292" s="271"/>
      <c r="S292" s="271"/>
      <c r="T292" s="271"/>
      <c r="U292" s="271"/>
      <c r="V292" s="271"/>
      <c r="W292" s="271"/>
      <c r="X292" s="271"/>
      <c r="Y292" s="265"/>
    </row>
    <row r="293" spans="2:25" ht="13.15" customHeight="1">
      <c r="B293" s="1345"/>
      <c r="C293" s="1350"/>
      <c r="D293" s="1351"/>
      <c r="E293" s="1351"/>
      <c r="F293" s="1351"/>
      <c r="G293" s="1351"/>
      <c r="H293" s="1351"/>
      <c r="I293" s="1351"/>
      <c r="J293" s="1352"/>
      <c r="K293" s="272">
        <f t="shared" si="10"/>
        <v>0</v>
      </c>
      <c r="L293" s="260"/>
      <c r="M293" s="260"/>
      <c r="N293" s="1357"/>
      <c r="O293" s="268"/>
      <c r="P293" s="269"/>
      <c r="Q293" s="270"/>
      <c r="R293" s="271"/>
      <c r="S293" s="271"/>
      <c r="T293" s="271"/>
      <c r="U293" s="271"/>
      <c r="V293" s="271"/>
      <c r="W293" s="271"/>
      <c r="X293" s="271"/>
      <c r="Y293" s="273"/>
    </row>
    <row r="294" spans="2:25" ht="13.15" customHeight="1" thickBot="1">
      <c r="B294" s="1346"/>
      <c r="C294" s="1353"/>
      <c r="D294" s="1354"/>
      <c r="E294" s="1354"/>
      <c r="F294" s="1354"/>
      <c r="G294" s="1354"/>
      <c r="H294" s="1354"/>
      <c r="I294" s="1354"/>
      <c r="J294" s="1355"/>
      <c r="K294" s="274">
        <f t="shared" si="10"/>
        <v>0</v>
      </c>
      <c r="L294" s="275"/>
      <c r="M294" s="275"/>
      <c r="N294" s="1357"/>
      <c r="O294" s="276"/>
      <c r="P294" s="277"/>
      <c r="Q294" s="278"/>
      <c r="R294" s="279"/>
      <c r="S294" s="279"/>
      <c r="T294" s="279"/>
      <c r="U294" s="279"/>
      <c r="V294" s="279"/>
      <c r="W294" s="279"/>
      <c r="X294" s="279"/>
      <c r="Y294" s="273"/>
    </row>
    <row r="295" spans="2:25" ht="12.6" customHeight="1">
      <c r="B295" s="1358" t="s">
        <v>367</v>
      </c>
      <c r="C295" s="1359" t="s">
        <v>368</v>
      </c>
      <c r="D295" s="1360"/>
      <c r="E295" s="1360"/>
      <c r="F295" s="1360"/>
      <c r="G295" s="1360"/>
      <c r="H295" s="1360"/>
      <c r="I295" s="1360"/>
      <c r="J295" s="1361"/>
      <c r="K295" s="260">
        <f t="shared" si="10"/>
        <v>0</v>
      </c>
      <c r="L295" s="260"/>
      <c r="M295" s="260"/>
      <c r="N295" s="1357">
        <f>$L296</f>
        <v>0</v>
      </c>
      <c r="O295" s="261"/>
      <c r="P295" s="262"/>
      <c r="Q295" s="263"/>
      <c r="R295" s="264"/>
      <c r="S295" s="264"/>
      <c r="T295" s="264"/>
      <c r="U295" s="264"/>
      <c r="V295" s="264"/>
      <c r="W295" s="264"/>
      <c r="X295" s="264"/>
      <c r="Y295" s="265"/>
    </row>
    <row r="296" spans="2:25" ht="12.6" customHeight="1">
      <c r="B296" s="1345"/>
      <c r="C296" s="1350"/>
      <c r="D296" s="1351"/>
      <c r="E296" s="1351"/>
      <c r="F296" s="1351"/>
      <c r="G296" s="1351"/>
      <c r="H296" s="1351"/>
      <c r="I296" s="1351"/>
      <c r="J296" s="1352"/>
      <c r="K296" s="266">
        <f t="shared" si="10"/>
        <v>0</v>
      </c>
      <c r="L296" s="267">
        <f>K296-K298</f>
        <v>0</v>
      </c>
      <c r="M296" s="260">
        <f>RANK(L296,L$15:L$362,1)</f>
        <v>1</v>
      </c>
      <c r="N296" s="1357"/>
      <c r="O296" s="268"/>
      <c r="P296" s="269"/>
      <c r="Q296" s="270"/>
      <c r="R296" s="271"/>
      <c r="S296" s="271"/>
      <c r="T296" s="271"/>
      <c r="U296" s="271"/>
      <c r="V296" s="271"/>
      <c r="W296" s="271"/>
      <c r="X296" s="271"/>
      <c r="Y296" s="265"/>
    </row>
    <row r="297" spans="2:25" ht="13.15" customHeight="1">
      <c r="B297" s="1345"/>
      <c r="C297" s="1350"/>
      <c r="D297" s="1351"/>
      <c r="E297" s="1351"/>
      <c r="F297" s="1351"/>
      <c r="G297" s="1351"/>
      <c r="H297" s="1351"/>
      <c r="I297" s="1351"/>
      <c r="J297" s="1352"/>
      <c r="K297" s="272">
        <f t="shared" si="10"/>
        <v>0</v>
      </c>
      <c r="L297" s="260"/>
      <c r="M297" s="260"/>
      <c r="N297" s="1357"/>
      <c r="O297" s="268"/>
      <c r="P297" s="269"/>
      <c r="Q297" s="270"/>
      <c r="R297" s="271"/>
      <c r="S297" s="271"/>
      <c r="T297" s="271"/>
      <c r="U297" s="271"/>
      <c r="V297" s="271"/>
      <c r="W297" s="271"/>
      <c r="X297" s="271"/>
      <c r="Y297" s="273"/>
    </row>
    <row r="298" spans="2:25" ht="13.15" customHeight="1" thickBot="1">
      <c r="B298" s="1346"/>
      <c r="C298" s="1353"/>
      <c r="D298" s="1354"/>
      <c r="E298" s="1354"/>
      <c r="F298" s="1354"/>
      <c r="G298" s="1354"/>
      <c r="H298" s="1354"/>
      <c r="I298" s="1354"/>
      <c r="J298" s="1355"/>
      <c r="K298" s="274">
        <f t="shared" si="10"/>
        <v>0</v>
      </c>
      <c r="L298" s="275"/>
      <c r="M298" s="275"/>
      <c r="N298" s="1357"/>
      <c r="O298" s="276"/>
      <c r="P298" s="277"/>
      <c r="Q298" s="278"/>
      <c r="R298" s="279"/>
      <c r="S298" s="279"/>
      <c r="T298" s="279"/>
      <c r="U298" s="279"/>
      <c r="V298" s="279"/>
      <c r="W298" s="279"/>
      <c r="X298" s="279"/>
      <c r="Y298" s="273"/>
    </row>
    <row r="299" spans="2:25" ht="12.6" customHeight="1">
      <c r="B299" s="1358" t="s">
        <v>369</v>
      </c>
      <c r="C299" s="1359" t="s">
        <v>370</v>
      </c>
      <c r="D299" s="1360"/>
      <c r="E299" s="1360"/>
      <c r="F299" s="1360"/>
      <c r="G299" s="1360"/>
      <c r="H299" s="1360"/>
      <c r="I299" s="1360"/>
      <c r="J299" s="1361"/>
      <c r="K299" s="260">
        <f t="shared" si="10"/>
        <v>0</v>
      </c>
      <c r="L299" s="260"/>
      <c r="M299" s="260"/>
      <c r="N299" s="1357">
        <f>$L300</f>
        <v>0</v>
      </c>
      <c r="O299" s="261"/>
      <c r="P299" s="262"/>
      <c r="Q299" s="263"/>
      <c r="R299" s="264"/>
      <c r="S299" s="264"/>
      <c r="T299" s="264"/>
      <c r="U299" s="264"/>
      <c r="V299" s="264"/>
      <c r="W299" s="264"/>
      <c r="X299" s="264"/>
      <c r="Y299" s="265"/>
    </row>
    <row r="300" spans="2:25" ht="12.6" customHeight="1">
      <c r="B300" s="1345"/>
      <c r="C300" s="1350"/>
      <c r="D300" s="1351"/>
      <c r="E300" s="1351"/>
      <c r="F300" s="1351"/>
      <c r="G300" s="1351"/>
      <c r="H300" s="1351"/>
      <c r="I300" s="1351"/>
      <c r="J300" s="1352"/>
      <c r="K300" s="266">
        <f t="shared" si="10"/>
        <v>0</v>
      </c>
      <c r="L300" s="267">
        <f>K300-K302</f>
        <v>0</v>
      </c>
      <c r="M300" s="260">
        <f>RANK(L300,L$15:L$362,1)</f>
        <v>1</v>
      </c>
      <c r="N300" s="1357"/>
      <c r="O300" s="268"/>
      <c r="P300" s="269"/>
      <c r="Q300" s="270"/>
      <c r="R300" s="271"/>
      <c r="S300" s="271"/>
      <c r="T300" s="271"/>
      <c r="U300" s="271"/>
      <c r="V300" s="271"/>
      <c r="W300" s="271"/>
      <c r="X300" s="271"/>
      <c r="Y300" s="265"/>
    </row>
    <row r="301" spans="2:25" ht="13.15" customHeight="1">
      <c r="B301" s="1345"/>
      <c r="C301" s="1350"/>
      <c r="D301" s="1351"/>
      <c r="E301" s="1351"/>
      <c r="F301" s="1351"/>
      <c r="G301" s="1351"/>
      <c r="H301" s="1351"/>
      <c r="I301" s="1351"/>
      <c r="J301" s="1352"/>
      <c r="K301" s="272">
        <f t="shared" si="10"/>
        <v>0</v>
      </c>
      <c r="L301" s="260"/>
      <c r="M301" s="260"/>
      <c r="N301" s="1357"/>
      <c r="O301" s="268"/>
      <c r="P301" s="269"/>
      <c r="Q301" s="270"/>
      <c r="R301" s="271"/>
      <c r="S301" s="271"/>
      <c r="T301" s="271"/>
      <c r="U301" s="271"/>
      <c r="V301" s="271"/>
      <c r="W301" s="271"/>
      <c r="X301" s="271"/>
      <c r="Y301" s="273"/>
    </row>
    <row r="302" spans="2:25" ht="13.15" customHeight="1" thickBot="1">
      <c r="B302" s="1346"/>
      <c r="C302" s="1353"/>
      <c r="D302" s="1354"/>
      <c r="E302" s="1354"/>
      <c r="F302" s="1354"/>
      <c r="G302" s="1354"/>
      <c r="H302" s="1354"/>
      <c r="I302" s="1354"/>
      <c r="J302" s="1355"/>
      <c r="K302" s="274">
        <f t="shared" si="10"/>
        <v>0</v>
      </c>
      <c r="L302" s="275"/>
      <c r="M302" s="275"/>
      <c r="N302" s="1357"/>
      <c r="O302" s="276"/>
      <c r="P302" s="277"/>
      <c r="Q302" s="278"/>
      <c r="R302" s="279"/>
      <c r="S302" s="279"/>
      <c r="T302" s="279"/>
      <c r="U302" s="279"/>
      <c r="V302" s="279"/>
      <c r="W302" s="279"/>
      <c r="X302" s="279"/>
      <c r="Y302" s="273"/>
    </row>
    <row r="303" spans="2:25" ht="12.6" customHeight="1">
      <c r="B303" s="1358" t="s">
        <v>371</v>
      </c>
      <c r="C303" s="1359" t="s">
        <v>372</v>
      </c>
      <c r="D303" s="1360"/>
      <c r="E303" s="1360"/>
      <c r="F303" s="1360"/>
      <c r="G303" s="1360"/>
      <c r="H303" s="1360"/>
      <c r="I303" s="1360"/>
      <c r="J303" s="1361"/>
      <c r="K303" s="260">
        <f t="shared" si="10"/>
        <v>0</v>
      </c>
      <c r="L303" s="260"/>
      <c r="M303" s="260"/>
      <c r="N303" s="1357">
        <f>$L304</f>
        <v>0</v>
      </c>
      <c r="O303" s="261"/>
      <c r="P303" s="262"/>
      <c r="Q303" s="263"/>
      <c r="R303" s="264"/>
      <c r="S303" s="264"/>
      <c r="T303" s="264"/>
      <c r="U303" s="264"/>
      <c r="V303" s="264"/>
      <c r="W303" s="264"/>
      <c r="X303" s="264"/>
      <c r="Y303" s="265"/>
    </row>
    <row r="304" spans="2:25" ht="12.6" customHeight="1">
      <c r="B304" s="1345"/>
      <c r="C304" s="1350"/>
      <c r="D304" s="1351"/>
      <c r="E304" s="1351"/>
      <c r="F304" s="1351"/>
      <c r="G304" s="1351"/>
      <c r="H304" s="1351"/>
      <c r="I304" s="1351"/>
      <c r="J304" s="1352"/>
      <c r="K304" s="266">
        <f t="shared" si="10"/>
        <v>0</v>
      </c>
      <c r="L304" s="267">
        <f>K304-K306</f>
        <v>0</v>
      </c>
      <c r="M304" s="260">
        <f>RANK(L304,L$15:L$362,1)</f>
        <v>1</v>
      </c>
      <c r="N304" s="1357"/>
      <c r="O304" s="268"/>
      <c r="P304" s="269"/>
      <c r="Q304" s="270"/>
      <c r="R304" s="271"/>
      <c r="S304" s="271"/>
      <c r="T304" s="271"/>
      <c r="U304" s="271"/>
      <c r="V304" s="271"/>
      <c r="W304" s="271"/>
      <c r="X304" s="271"/>
      <c r="Y304" s="265"/>
    </row>
    <row r="305" spans="2:25" ht="13.15" customHeight="1">
      <c r="B305" s="1345"/>
      <c r="C305" s="1350"/>
      <c r="D305" s="1351"/>
      <c r="E305" s="1351"/>
      <c r="F305" s="1351"/>
      <c r="G305" s="1351"/>
      <c r="H305" s="1351"/>
      <c r="I305" s="1351"/>
      <c r="J305" s="1352"/>
      <c r="K305" s="272">
        <f t="shared" si="10"/>
        <v>0</v>
      </c>
      <c r="L305" s="260"/>
      <c r="M305" s="260"/>
      <c r="N305" s="1357"/>
      <c r="O305" s="268"/>
      <c r="P305" s="269"/>
      <c r="Q305" s="270"/>
      <c r="R305" s="271"/>
      <c r="S305" s="271"/>
      <c r="T305" s="271"/>
      <c r="U305" s="271"/>
      <c r="V305" s="271"/>
      <c r="W305" s="271"/>
      <c r="X305" s="271"/>
      <c r="Y305" s="273"/>
    </row>
    <row r="306" spans="2:25" ht="13.15" customHeight="1" thickBot="1">
      <c r="B306" s="1346"/>
      <c r="C306" s="1353"/>
      <c r="D306" s="1354"/>
      <c r="E306" s="1354"/>
      <c r="F306" s="1354"/>
      <c r="G306" s="1354"/>
      <c r="H306" s="1354"/>
      <c r="I306" s="1354"/>
      <c r="J306" s="1355"/>
      <c r="K306" s="274">
        <f t="shared" si="10"/>
        <v>0</v>
      </c>
      <c r="L306" s="275"/>
      <c r="M306" s="275"/>
      <c r="N306" s="1357"/>
      <c r="O306" s="276"/>
      <c r="P306" s="277"/>
      <c r="Q306" s="278"/>
      <c r="R306" s="279"/>
      <c r="S306" s="279"/>
      <c r="T306" s="279"/>
      <c r="U306" s="279"/>
      <c r="V306" s="279"/>
      <c r="W306" s="279"/>
      <c r="X306" s="279"/>
      <c r="Y306" s="273"/>
    </row>
    <row r="307" spans="2:25" ht="12.6" customHeight="1">
      <c r="B307" s="1358" t="s">
        <v>373</v>
      </c>
      <c r="C307" s="1359" t="s">
        <v>374</v>
      </c>
      <c r="D307" s="1360"/>
      <c r="E307" s="1360"/>
      <c r="F307" s="1360"/>
      <c r="G307" s="1360"/>
      <c r="H307" s="1360"/>
      <c r="I307" s="1360"/>
      <c r="J307" s="1361"/>
      <c r="K307" s="260">
        <f t="shared" si="10"/>
        <v>0</v>
      </c>
      <c r="L307" s="260"/>
      <c r="M307" s="260"/>
      <c r="N307" s="1357">
        <f>$L308</f>
        <v>0</v>
      </c>
      <c r="O307" s="261"/>
      <c r="P307" s="262"/>
      <c r="Q307" s="263"/>
      <c r="R307" s="264"/>
      <c r="S307" s="264"/>
      <c r="T307" s="264"/>
      <c r="U307" s="264"/>
      <c r="V307" s="264"/>
      <c r="W307" s="264"/>
      <c r="X307" s="264"/>
      <c r="Y307" s="265"/>
    </row>
    <row r="308" spans="2:25" ht="12.6" customHeight="1">
      <c r="B308" s="1345"/>
      <c r="C308" s="1350"/>
      <c r="D308" s="1351"/>
      <c r="E308" s="1351"/>
      <c r="F308" s="1351"/>
      <c r="G308" s="1351"/>
      <c r="H308" s="1351"/>
      <c r="I308" s="1351"/>
      <c r="J308" s="1352"/>
      <c r="K308" s="266">
        <f t="shared" si="10"/>
        <v>0</v>
      </c>
      <c r="L308" s="267">
        <f>K308-K310</f>
        <v>0</v>
      </c>
      <c r="M308" s="260">
        <f>RANK(L308,L$15:L$362,1)</f>
        <v>1</v>
      </c>
      <c r="N308" s="1357"/>
      <c r="O308" s="268"/>
      <c r="P308" s="269"/>
      <c r="Q308" s="270"/>
      <c r="R308" s="271"/>
      <c r="S308" s="271"/>
      <c r="T308" s="271"/>
      <c r="U308" s="271"/>
      <c r="V308" s="271"/>
      <c r="W308" s="271"/>
      <c r="X308" s="271"/>
      <c r="Y308" s="265"/>
    </row>
    <row r="309" spans="2:25" ht="13.15" customHeight="1">
      <c r="B309" s="1345"/>
      <c r="C309" s="1350"/>
      <c r="D309" s="1351"/>
      <c r="E309" s="1351"/>
      <c r="F309" s="1351"/>
      <c r="G309" s="1351"/>
      <c r="H309" s="1351"/>
      <c r="I309" s="1351"/>
      <c r="J309" s="1352"/>
      <c r="K309" s="272">
        <f t="shared" si="10"/>
        <v>0</v>
      </c>
      <c r="L309" s="260"/>
      <c r="M309" s="260"/>
      <c r="N309" s="1357"/>
      <c r="O309" s="268"/>
      <c r="P309" s="269"/>
      <c r="Q309" s="270"/>
      <c r="R309" s="271"/>
      <c r="S309" s="271"/>
      <c r="T309" s="271"/>
      <c r="U309" s="271"/>
      <c r="V309" s="271"/>
      <c r="W309" s="271"/>
      <c r="X309" s="271"/>
      <c r="Y309" s="273"/>
    </row>
    <row r="310" spans="2:25" ht="13.15" customHeight="1" thickBot="1">
      <c r="B310" s="1345"/>
      <c r="C310" s="1350"/>
      <c r="D310" s="1351"/>
      <c r="E310" s="1351"/>
      <c r="F310" s="1351"/>
      <c r="G310" s="1351"/>
      <c r="H310" s="1351"/>
      <c r="I310" s="1351"/>
      <c r="J310" s="1352"/>
      <c r="K310" s="274">
        <f t="shared" si="10"/>
        <v>0</v>
      </c>
      <c r="L310" s="260"/>
      <c r="M310" s="260"/>
      <c r="N310" s="1357"/>
      <c r="O310" s="276"/>
      <c r="P310" s="277"/>
      <c r="Q310" s="270"/>
      <c r="R310" s="271"/>
      <c r="S310" s="271"/>
      <c r="T310" s="271"/>
      <c r="U310" s="271"/>
      <c r="V310" s="271"/>
      <c r="W310" s="271"/>
      <c r="X310" s="271"/>
      <c r="Y310" s="273"/>
    </row>
    <row r="311" spans="2:25" ht="12.6" customHeight="1">
      <c r="B311" s="1358" t="s">
        <v>375</v>
      </c>
      <c r="C311" s="1359" t="s">
        <v>376</v>
      </c>
      <c r="D311" s="1360"/>
      <c r="E311" s="1360"/>
      <c r="F311" s="1360"/>
      <c r="G311" s="1360"/>
      <c r="H311" s="1360"/>
      <c r="I311" s="1360"/>
      <c r="J311" s="1361"/>
      <c r="K311" s="260">
        <f t="shared" si="10"/>
        <v>0</v>
      </c>
      <c r="L311" s="284"/>
      <c r="M311" s="284"/>
      <c r="N311" s="1357">
        <f>$L312</f>
        <v>0</v>
      </c>
      <c r="O311" s="261"/>
      <c r="P311" s="262"/>
      <c r="Q311" s="285"/>
      <c r="R311" s="286"/>
      <c r="S311" s="286"/>
      <c r="T311" s="286"/>
      <c r="U311" s="286"/>
      <c r="V311" s="286"/>
      <c r="W311" s="286"/>
      <c r="X311" s="286"/>
      <c r="Y311" s="265"/>
    </row>
    <row r="312" spans="2:25" ht="12.6" customHeight="1">
      <c r="B312" s="1345"/>
      <c r="C312" s="1350"/>
      <c r="D312" s="1351"/>
      <c r="E312" s="1351"/>
      <c r="F312" s="1351"/>
      <c r="G312" s="1351"/>
      <c r="H312" s="1351"/>
      <c r="I312" s="1351"/>
      <c r="J312" s="1352"/>
      <c r="K312" s="266">
        <f t="shared" si="10"/>
        <v>0</v>
      </c>
      <c r="L312" s="267">
        <f>K312-K314</f>
        <v>0</v>
      </c>
      <c r="M312" s="260">
        <f>RANK(L312,L$15:L$362,1)</f>
        <v>1</v>
      </c>
      <c r="N312" s="1357"/>
      <c r="O312" s="268"/>
      <c r="P312" s="269"/>
      <c r="Q312" s="270"/>
      <c r="R312" s="271"/>
      <c r="S312" s="271"/>
      <c r="T312" s="271"/>
      <c r="U312" s="271"/>
      <c r="V312" s="271"/>
      <c r="W312" s="271"/>
      <c r="X312" s="271"/>
      <c r="Y312" s="265"/>
    </row>
    <row r="313" spans="2:25" ht="13.15" customHeight="1">
      <c r="B313" s="1345"/>
      <c r="C313" s="1350"/>
      <c r="D313" s="1351"/>
      <c r="E313" s="1351"/>
      <c r="F313" s="1351"/>
      <c r="G313" s="1351"/>
      <c r="H313" s="1351"/>
      <c r="I313" s="1351"/>
      <c r="J313" s="1352"/>
      <c r="K313" s="272">
        <f t="shared" si="10"/>
        <v>0</v>
      </c>
      <c r="L313" s="260"/>
      <c r="M313" s="260"/>
      <c r="N313" s="1357"/>
      <c r="O313" s="268"/>
      <c r="P313" s="269"/>
      <c r="Q313" s="270"/>
      <c r="R313" s="271"/>
      <c r="S313" s="271"/>
      <c r="T313" s="271"/>
      <c r="U313" s="271"/>
      <c r="V313" s="271"/>
      <c r="W313" s="271"/>
      <c r="X313" s="271"/>
      <c r="Y313" s="273"/>
    </row>
    <row r="314" spans="2:25" ht="13.15" customHeight="1" thickBot="1">
      <c r="B314" s="1381"/>
      <c r="C314" s="1382"/>
      <c r="D314" s="1383"/>
      <c r="E314" s="1383"/>
      <c r="F314" s="1383"/>
      <c r="G314" s="1383"/>
      <c r="H314" s="1383"/>
      <c r="I314" s="1383"/>
      <c r="J314" s="1384"/>
      <c r="K314" s="287">
        <f t="shared" si="10"/>
        <v>0</v>
      </c>
      <c r="L314" s="288"/>
      <c r="M314" s="288"/>
      <c r="N314" s="1385"/>
      <c r="O314" s="276"/>
      <c r="P314" s="277"/>
      <c r="Q314" s="289"/>
      <c r="R314" s="290"/>
      <c r="S314" s="290"/>
      <c r="T314" s="290"/>
      <c r="U314" s="290"/>
      <c r="V314" s="290"/>
      <c r="W314" s="290"/>
      <c r="X314" s="290"/>
      <c r="Y314" s="273"/>
    </row>
    <row r="315" spans="2:25" ht="12.6" customHeight="1">
      <c r="B315" s="1345" t="s">
        <v>377</v>
      </c>
      <c r="C315" s="1350" t="s">
        <v>473</v>
      </c>
      <c r="D315" s="1351"/>
      <c r="E315" s="1351"/>
      <c r="F315" s="1351"/>
      <c r="G315" s="1351"/>
      <c r="H315" s="1351"/>
      <c r="I315" s="1351"/>
      <c r="J315" s="1352"/>
      <c r="K315" s="260">
        <f t="shared" si="10"/>
        <v>0</v>
      </c>
      <c r="L315" s="260"/>
      <c r="M315" s="260"/>
      <c r="N315" s="1386">
        <f>$L316</f>
        <v>0</v>
      </c>
      <c r="O315" s="261"/>
      <c r="P315" s="262"/>
      <c r="Q315" s="263"/>
      <c r="R315" s="264"/>
      <c r="S315" s="264"/>
      <c r="T315" s="264"/>
      <c r="U315" s="264"/>
      <c r="V315" s="264"/>
      <c r="W315" s="264"/>
      <c r="X315" s="264"/>
      <c r="Y315" s="265"/>
    </row>
    <row r="316" spans="2:25" ht="12.6" customHeight="1">
      <c r="B316" s="1345"/>
      <c r="C316" s="1350"/>
      <c r="D316" s="1351"/>
      <c r="E316" s="1351"/>
      <c r="F316" s="1351"/>
      <c r="G316" s="1351"/>
      <c r="H316" s="1351"/>
      <c r="I316" s="1351"/>
      <c r="J316" s="1352"/>
      <c r="K316" s="266">
        <f t="shared" si="10"/>
        <v>0</v>
      </c>
      <c r="L316" s="267">
        <f>K316-K318</f>
        <v>0</v>
      </c>
      <c r="M316" s="260">
        <f>RANK(L316,L$15:L$362,1)</f>
        <v>1</v>
      </c>
      <c r="N316" s="1357"/>
      <c r="O316" s="268"/>
      <c r="P316" s="269"/>
      <c r="Q316" s="270"/>
      <c r="R316" s="271"/>
      <c r="S316" s="271"/>
      <c r="T316" s="271"/>
      <c r="U316" s="271"/>
      <c r="V316" s="271"/>
      <c r="W316" s="271"/>
      <c r="X316" s="271"/>
      <c r="Y316" s="265"/>
    </row>
    <row r="317" spans="2:25" ht="13.15" customHeight="1">
      <c r="B317" s="1345"/>
      <c r="C317" s="1350"/>
      <c r="D317" s="1351"/>
      <c r="E317" s="1351"/>
      <c r="F317" s="1351"/>
      <c r="G317" s="1351"/>
      <c r="H317" s="1351"/>
      <c r="I317" s="1351"/>
      <c r="J317" s="1352"/>
      <c r="K317" s="272">
        <f t="shared" si="10"/>
        <v>0</v>
      </c>
      <c r="L317" s="260"/>
      <c r="M317" s="260"/>
      <c r="N317" s="1357"/>
      <c r="O317" s="268"/>
      <c r="P317" s="269"/>
      <c r="Q317" s="270"/>
      <c r="R317" s="271"/>
      <c r="S317" s="271"/>
      <c r="T317" s="271"/>
      <c r="U317" s="271"/>
      <c r="V317" s="271"/>
      <c r="W317" s="271"/>
      <c r="X317" s="271"/>
      <c r="Y317" s="273"/>
    </row>
    <row r="318" spans="2:25" ht="13.15" customHeight="1" thickBot="1">
      <c r="B318" s="1346"/>
      <c r="C318" s="1353"/>
      <c r="D318" s="1354"/>
      <c r="E318" s="1354"/>
      <c r="F318" s="1354"/>
      <c r="G318" s="1354"/>
      <c r="H318" s="1354"/>
      <c r="I318" s="1354"/>
      <c r="J318" s="1355"/>
      <c r="K318" s="274">
        <f t="shared" si="10"/>
        <v>0</v>
      </c>
      <c r="L318" s="275"/>
      <c r="M318" s="275"/>
      <c r="N318" s="1357"/>
      <c r="O318" s="276"/>
      <c r="P318" s="277"/>
      <c r="Q318" s="278"/>
      <c r="R318" s="279"/>
      <c r="S318" s="279"/>
      <c r="T318" s="279"/>
      <c r="U318" s="279"/>
      <c r="V318" s="279"/>
      <c r="W318" s="279"/>
      <c r="X318" s="279"/>
      <c r="Y318" s="273"/>
    </row>
    <row r="319" spans="2:25" ht="12.6" customHeight="1">
      <c r="B319" s="1358" t="s">
        <v>378</v>
      </c>
      <c r="C319" s="1359" t="s">
        <v>379</v>
      </c>
      <c r="D319" s="1360"/>
      <c r="E319" s="1360"/>
      <c r="F319" s="1360"/>
      <c r="G319" s="1360"/>
      <c r="H319" s="1360"/>
      <c r="I319" s="1360"/>
      <c r="J319" s="1361"/>
      <c r="K319" s="260">
        <f t="shared" si="10"/>
        <v>0</v>
      </c>
      <c r="L319" s="260"/>
      <c r="M319" s="260"/>
      <c r="N319" s="1357">
        <f>$L320</f>
        <v>0</v>
      </c>
      <c r="O319" s="261"/>
      <c r="P319" s="262"/>
      <c r="Q319" s="263"/>
      <c r="R319" s="264"/>
      <c r="S319" s="264"/>
      <c r="T319" s="264"/>
      <c r="U319" s="264"/>
      <c r="V319" s="264"/>
      <c r="W319" s="264"/>
      <c r="X319" s="264"/>
      <c r="Y319" s="265"/>
    </row>
    <row r="320" spans="2:25" ht="12.6" customHeight="1">
      <c r="B320" s="1345"/>
      <c r="C320" s="1350"/>
      <c r="D320" s="1351"/>
      <c r="E320" s="1351"/>
      <c r="F320" s="1351"/>
      <c r="G320" s="1351"/>
      <c r="H320" s="1351"/>
      <c r="I320" s="1351"/>
      <c r="J320" s="1352"/>
      <c r="K320" s="266">
        <f t="shared" si="10"/>
        <v>0</v>
      </c>
      <c r="L320" s="267">
        <f>K320-K322</f>
        <v>0</v>
      </c>
      <c r="M320" s="260">
        <f>RANK(L320,L$15:L$362,1)</f>
        <v>1</v>
      </c>
      <c r="N320" s="1357"/>
      <c r="O320" s="268"/>
      <c r="P320" s="269"/>
      <c r="Q320" s="270"/>
      <c r="R320" s="271"/>
      <c r="S320" s="271"/>
      <c r="T320" s="271"/>
      <c r="U320" s="271"/>
      <c r="V320" s="271"/>
      <c r="W320" s="271"/>
      <c r="X320" s="271"/>
      <c r="Y320" s="265"/>
    </row>
    <row r="321" spans="2:25" ht="13.15" customHeight="1">
      <c r="B321" s="1345"/>
      <c r="C321" s="1350"/>
      <c r="D321" s="1351"/>
      <c r="E321" s="1351"/>
      <c r="F321" s="1351"/>
      <c r="G321" s="1351"/>
      <c r="H321" s="1351"/>
      <c r="I321" s="1351"/>
      <c r="J321" s="1352"/>
      <c r="K321" s="272">
        <f t="shared" si="10"/>
        <v>0</v>
      </c>
      <c r="L321" s="260"/>
      <c r="M321" s="260"/>
      <c r="N321" s="1357"/>
      <c r="O321" s="268"/>
      <c r="P321" s="269"/>
      <c r="Q321" s="270"/>
      <c r="R321" s="271"/>
      <c r="S321" s="271"/>
      <c r="T321" s="271"/>
      <c r="U321" s="271"/>
      <c r="V321" s="271"/>
      <c r="W321" s="271"/>
      <c r="X321" s="271"/>
      <c r="Y321" s="273"/>
    </row>
    <row r="322" spans="2:25" ht="13.15" customHeight="1" thickBot="1">
      <c r="B322" s="1346"/>
      <c r="C322" s="1353"/>
      <c r="D322" s="1354"/>
      <c r="E322" s="1354"/>
      <c r="F322" s="1354"/>
      <c r="G322" s="1354"/>
      <c r="H322" s="1354"/>
      <c r="I322" s="1354"/>
      <c r="J322" s="1355"/>
      <c r="K322" s="274">
        <f t="shared" si="10"/>
        <v>0</v>
      </c>
      <c r="L322" s="275"/>
      <c r="M322" s="275"/>
      <c r="N322" s="1357"/>
      <c r="O322" s="276"/>
      <c r="P322" s="277"/>
      <c r="Q322" s="278"/>
      <c r="R322" s="279"/>
      <c r="S322" s="279"/>
      <c r="T322" s="279"/>
      <c r="U322" s="279"/>
      <c r="V322" s="279"/>
      <c r="W322" s="279"/>
      <c r="X322" s="279"/>
      <c r="Y322" s="273"/>
    </row>
    <row r="323" spans="2:25" ht="12.6" customHeight="1">
      <c r="B323" s="1358" t="s">
        <v>380</v>
      </c>
      <c r="C323" s="1359" t="s">
        <v>381</v>
      </c>
      <c r="D323" s="1360"/>
      <c r="E323" s="1360"/>
      <c r="F323" s="1360"/>
      <c r="G323" s="1360"/>
      <c r="H323" s="1360"/>
      <c r="I323" s="1360"/>
      <c r="J323" s="1361"/>
      <c r="K323" s="260">
        <f t="shared" si="10"/>
        <v>0</v>
      </c>
      <c r="L323" s="260"/>
      <c r="M323" s="260"/>
      <c r="N323" s="1357">
        <f>$L324</f>
        <v>0</v>
      </c>
      <c r="O323" s="261"/>
      <c r="P323" s="262"/>
      <c r="Q323" s="263"/>
      <c r="R323" s="264"/>
      <c r="S323" s="264"/>
      <c r="T323" s="264"/>
      <c r="U323" s="264"/>
      <c r="V323" s="264"/>
      <c r="W323" s="264"/>
      <c r="X323" s="264"/>
      <c r="Y323" s="265"/>
    </row>
    <row r="324" spans="2:25" ht="12.6" customHeight="1">
      <c r="B324" s="1345"/>
      <c r="C324" s="1350"/>
      <c r="D324" s="1351"/>
      <c r="E324" s="1351"/>
      <c r="F324" s="1351"/>
      <c r="G324" s="1351"/>
      <c r="H324" s="1351"/>
      <c r="I324" s="1351"/>
      <c r="J324" s="1352"/>
      <c r="K324" s="266">
        <f t="shared" si="10"/>
        <v>0</v>
      </c>
      <c r="L324" s="267">
        <f>K324-K326</f>
        <v>0</v>
      </c>
      <c r="M324" s="260">
        <f>RANK(L324,L$15:L$362,1)</f>
        <v>1</v>
      </c>
      <c r="N324" s="1357"/>
      <c r="O324" s="268"/>
      <c r="P324" s="269"/>
      <c r="Q324" s="270"/>
      <c r="R324" s="271"/>
      <c r="S324" s="271"/>
      <c r="T324" s="271"/>
      <c r="U324" s="271"/>
      <c r="V324" s="271"/>
      <c r="W324" s="271"/>
      <c r="X324" s="271"/>
      <c r="Y324" s="265"/>
    </row>
    <row r="325" spans="2:25" ht="13.15" customHeight="1">
      <c r="B325" s="1345"/>
      <c r="C325" s="1350"/>
      <c r="D325" s="1351"/>
      <c r="E325" s="1351"/>
      <c r="F325" s="1351"/>
      <c r="G325" s="1351"/>
      <c r="H325" s="1351"/>
      <c r="I325" s="1351"/>
      <c r="J325" s="1352"/>
      <c r="K325" s="272">
        <f t="shared" si="10"/>
        <v>0</v>
      </c>
      <c r="L325" s="260"/>
      <c r="M325" s="260"/>
      <c r="N325" s="1357"/>
      <c r="O325" s="268"/>
      <c r="P325" s="269"/>
      <c r="Q325" s="270"/>
      <c r="R325" s="271"/>
      <c r="S325" s="271"/>
      <c r="T325" s="271"/>
      <c r="U325" s="271"/>
      <c r="V325" s="271"/>
      <c r="W325" s="271"/>
      <c r="X325" s="271"/>
      <c r="Y325" s="273"/>
    </row>
    <row r="326" spans="2:25" ht="13.15" customHeight="1" thickBot="1">
      <c r="B326" s="1346"/>
      <c r="C326" s="1353"/>
      <c r="D326" s="1354"/>
      <c r="E326" s="1354"/>
      <c r="F326" s="1354"/>
      <c r="G326" s="1354"/>
      <c r="H326" s="1354"/>
      <c r="I326" s="1354"/>
      <c r="J326" s="1355"/>
      <c r="K326" s="274">
        <f t="shared" si="10"/>
        <v>0</v>
      </c>
      <c r="L326" s="275"/>
      <c r="M326" s="275"/>
      <c r="N326" s="1357"/>
      <c r="O326" s="276"/>
      <c r="P326" s="277"/>
      <c r="Q326" s="278"/>
      <c r="R326" s="279"/>
      <c r="S326" s="279"/>
      <c r="T326" s="279"/>
      <c r="U326" s="279"/>
      <c r="V326" s="279"/>
      <c r="W326" s="279"/>
      <c r="X326" s="279"/>
      <c r="Y326" s="273"/>
    </row>
    <row r="327" spans="2:25" ht="12.6" customHeight="1">
      <c r="B327" s="1358" t="s">
        <v>382</v>
      </c>
      <c r="C327" s="1359" t="s">
        <v>383</v>
      </c>
      <c r="D327" s="1360"/>
      <c r="E327" s="1360"/>
      <c r="F327" s="1360"/>
      <c r="G327" s="1360"/>
      <c r="H327" s="1360"/>
      <c r="I327" s="1360"/>
      <c r="J327" s="1361"/>
      <c r="K327" s="260">
        <f t="shared" si="10"/>
        <v>0</v>
      </c>
      <c r="L327" s="260"/>
      <c r="M327" s="260"/>
      <c r="N327" s="1357">
        <f>$L328</f>
        <v>0</v>
      </c>
      <c r="O327" s="261"/>
      <c r="P327" s="262"/>
      <c r="Q327" s="263"/>
      <c r="R327" s="264"/>
      <c r="S327" s="264"/>
      <c r="T327" s="264"/>
      <c r="U327" s="264"/>
      <c r="V327" s="264"/>
      <c r="W327" s="264"/>
      <c r="X327" s="264"/>
      <c r="Y327" s="265"/>
    </row>
    <row r="328" spans="2:25" ht="12.6" customHeight="1">
      <c r="B328" s="1345"/>
      <c r="C328" s="1350"/>
      <c r="D328" s="1351"/>
      <c r="E328" s="1351"/>
      <c r="F328" s="1351"/>
      <c r="G328" s="1351"/>
      <c r="H328" s="1351"/>
      <c r="I328" s="1351"/>
      <c r="J328" s="1352"/>
      <c r="K328" s="266">
        <f t="shared" si="10"/>
        <v>0</v>
      </c>
      <c r="L328" s="267">
        <f>K328-K330</f>
        <v>0</v>
      </c>
      <c r="M328" s="260">
        <f>RANK(L328,L$15:L$362,1)</f>
        <v>1</v>
      </c>
      <c r="N328" s="1357"/>
      <c r="O328" s="268"/>
      <c r="P328" s="269"/>
      <c r="Q328" s="270"/>
      <c r="R328" s="271"/>
      <c r="S328" s="271"/>
      <c r="T328" s="271"/>
      <c r="U328" s="271"/>
      <c r="V328" s="271"/>
      <c r="W328" s="271"/>
      <c r="X328" s="271"/>
      <c r="Y328" s="265"/>
    </row>
    <row r="329" spans="2:25" ht="13.15" customHeight="1">
      <c r="B329" s="1345"/>
      <c r="C329" s="1350"/>
      <c r="D329" s="1351"/>
      <c r="E329" s="1351"/>
      <c r="F329" s="1351"/>
      <c r="G329" s="1351"/>
      <c r="H329" s="1351"/>
      <c r="I329" s="1351"/>
      <c r="J329" s="1352"/>
      <c r="K329" s="272">
        <f t="shared" si="10"/>
        <v>0</v>
      </c>
      <c r="L329" s="260"/>
      <c r="M329" s="260"/>
      <c r="N329" s="1357"/>
      <c r="O329" s="268"/>
      <c r="P329" s="269"/>
      <c r="Q329" s="270"/>
      <c r="R329" s="271"/>
      <c r="S329" s="271"/>
      <c r="T329" s="271"/>
      <c r="U329" s="271"/>
      <c r="V329" s="271"/>
      <c r="W329" s="271"/>
      <c r="X329" s="271"/>
      <c r="Y329" s="273"/>
    </row>
    <row r="330" spans="2:25" ht="13.15" customHeight="1" thickBot="1">
      <c r="B330" s="1346"/>
      <c r="C330" s="1353"/>
      <c r="D330" s="1354"/>
      <c r="E330" s="1354"/>
      <c r="F330" s="1354"/>
      <c r="G330" s="1354"/>
      <c r="H330" s="1354"/>
      <c r="I330" s="1354"/>
      <c r="J330" s="1355"/>
      <c r="K330" s="274">
        <f t="shared" si="10"/>
        <v>0</v>
      </c>
      <c r="L330" s="275"/>
      <c r="M330" s="275"/>
      <c r="N330" s="1357"/>
      <c r="O330" s="276"/>
      <c r="P330" s="277"/>
      <c r="Q330" s="278"/>
      <c r="R330" s="279"/>
      <c r="S330" s="279"/>
      <c r="T330" s="279"/>
      <c r="U330" s="279"/>
      <c r="V330" s="279"/>
      <c r="W330" s="279"/>
      <c r="X330" s="279"/>
      <c r="Y330" s="273"/>
    </row>
    <row r="331" spans="2:25" ht="12.6" customHeight="1">
      <c r="B331" s="1358" t="s">
        <v>384</v>
      </c>
      <c r="C331" s="1359" t="s">
        <v>474</v>
      </c>
      <c r="D331" s="1360"/>
      <c r="E331" s="1360"/>
      <c r="F331" s="1360"/>
      <c r="G331" s="1360"/>
      <c r="H331" s="1360"/>
      <c r="I331" s="1360"/>
      <c r="J331" s="1361"/>
      <c r="K331" s="260">
        <f t="shared" si="10"/>
        <v>0</v>
      </c>
      <c r="L331" s="260"/>
      <c r="M331" s="260"/>
      <c r="N331" s="1357">
        <f>$L332</f>
        <v>0</v>
      </c>
      <c r="O331" s="261"/>
      <c r="P331" s="262"/>
      <c r="Q331" s="263"/>
      <c r="R331" s="264"/>
      <c r="S331" s="264"/>
      <c r="T331" s="264"/>
      <c r="U331" s="264"/>
      <c r="V331" s="264"/>
      <c r="W331" s="264"/>
      <c r="X331" s="264"/>
      <c r="Y331" s="265"/>
    </row>
    <row r="332" spans="2:25" ht="12.6" customHeight="1">
      <c r="B332" s="1345"/>
      <c r="C332" s="1350"/>
      <c r="D332" s="1351"/>
      <c r="E332" s="1351"/>
      <c r="F332" s="1351"/>
      <c r="G332" s="1351"/>
      <c r="H332" s="1351"/>
      <c r="I332" s="1351"/>
      <c r="J332" s="1352"/>
      <c r="K332" s="266">
        <f t="shared" si="10"/>
        <v>0</v>
      </c>
      <c r="L332" s="267">
        <f>K332-K334</f>
        <v>0</v>
      </c>
      <c r="M332" s="260">
        <f>RANK(L332,L$15:L$362,1)</f>
        <v>1</v>
      </c>
      <c r="N332" s="1357"/>
      <c r="O332" s="268"/>
      <c r="P332" s="269"/>
      <c r="Q332" s="270"/>
      <c r="R332" s="271"/>
      <c r="S332" s="271"/>
      <c r="T332" s="271"/>
      <c r="U332" s="271"/>
      <c r="V332" s="271"/>
      <c r="W332" s="271"/>
      <c r="X332" s="271"/>
      <c r="Y332" s="265"/>
    </row>
    <row r="333" spans="2:25" ht="13.15" customHeight="1">
      <c r="B333" s="1345"/>
      <c r="C333" s="1350"/>
      <c r="D333" s="1351"/>
      <c r="E333" s="1351"/>
      <c r="F333" s="1351"/>
      <c r="G333" s="1351"/>
      <c r="H333" s="1351"/>
      <c r="I333" s="1351"/>
      <c r="J333" s="1352"/>
      <c r="K333" s="272">
        <f t="shared" si="10"/>
        <v>0</v>
      </c>
      <c r="L333" s="260"/>
      <c r="M333" s="260"/>
      <c r="N333" s="1357"/>
      <c r="O333" s="268"/>
      <c r="P333" s="269"/>
      <c r="Q333" s="270"/>
      <c r="R333" s="271"/>
      <c r="S333" s="271"/>
      <c r="T333" s="271"/>
      <c r="U333" s="271"/>
      <c r="V333" s="271"/>
      <c r="W333" s="271"/>
      <c r="X333" s="271"/>
      <c r="Y333" s="273"/>
    </row>
    <row r="334" spans="2:25" ht="13.15" customHeight="1" thickBot="1">
      <c r="B334" s="1346"/>
      <c r="C334" s="1353"/>
      <c r="D334" s="1354"/>
      <c r="E334" s="1354"/>
      <c r="F334" s="1354"/>
      <c r="G334" s="1354"/>
      <c r="H334" s="1354"/>
      <c r="I334" s="1354"/>
      <c r="J334" s="1355"/>
      <c r="K334" s="274">
        <f t="shared" si="10"/>
        <v>0</v>
      </c>
      <c r="L334" s="275"/>
      <c r="M334" s="275"/>
      <c r="N334" s="1357"/>
      <c r="O334" s="276"/>
      <c r="P334" s="277"/>
      <c r="Q334" s="278"/>
      <c r="R334" s="279"/>
      <c r="S334" s="279"/>
      <c r="T334" s="279"/>
      <c r="U334" s="279"/>
      <c r="V334" s="279"/>
      <c r="W334" s="279"/>
      <c r="X334" s="279"/>
      <c r="Y334" s="273"/>
    </row>
    <row r="335" spans="2:25" ht="12.6" customHeight="1">
      <c r="B335" s="1358" t="s">
        <v>385</v>
      </c>
      <c r="C335" s="1359" t="s">
        <v>386</v>
      </c>
      <c r="D335" s="1360"/>
      <c r="E335" s="1360"/>
      <c r="F335" s="1360"/>
      <c r="G335" s="1360"/>
      <c r="H335" s="1360"/>
      <c r="I335" s="1360"/>
      <c r="J335" s="1361"/>
      <c r="K335" s="260">
        <f t="shared" si="10"/>
        <v>0</v>
      </c>
      <c r="L335" s="260"/>
      <c r="M335" s="260"/>
      <c r="N335" s="1357">
        <f>$L336</f>
        <v>0</v>
      </c>
      <c r="O335" s="261"/>
      <c r="P335" s="262"/>
      <c r="Q335" s="263"/>
      <c r="R335" s="264"/>
      <c r="S335" s="264"/>
      <c r="T335" s="264"/>
      <c r="U335" s="264"/>
      <c r="V335" s="264"/>
      <c r="W335" s="264"/>
      <c r="X335" s="264"/>
      <c r="Y335" s="265"/>
    </row>
    <row r="336" spans="2:25" ht="12.6" customHeight="1">
      <c r="B336" s="1345"/>
      <c r="C336" s="1350"/>
      <c r="D336" s="1351"/>
      <c r="E336" s="1351"/>
      <c r="F336" s="1351"/>
      <c r="G336" s="1351"/>
      <c r="H336" s="1351"/>
      <c r="I336" s="1351"/>
      <c r="J336" s="1352"/>
      <c r="K336" s="266">
        <f t="shared" ref="K336:K362" si="12">SUM(O336:P336)</f>
        <v>0</v>
      </c>
      <c r="L336" s="267">
        <f>K336-K338</f>
        <v>0</v>
      </c>
      <c r="M336" s="260">
        <f>RANK(L336,L$15:L$362,1)</f>
        <v>1</v>
      </c>
      <c r="N336" s="1357"/>
      <c r="O336" s="268"/>
      <c r="P336" s="269"/>
      <c r="Q336" s="270"/>
      <c r="R336" s="271"/>
      <c r="S336" s="271"/>
      <c r="T336" s="271"/>
      <c r="U336" s="271"/>
      <c r="V336" s="271"/>
      <c r="W336" s="271"/>
      <c r="X336" s="271"/>
      <c r="Y336" s="265"/>
    </row>
    <row r="337" spans="2:25" ht="13.15" customHeight="1">
      <c r="B337" s="1345"/>
      <c r="C337" s="1350"/>
      <c r="D337" s="1351"/>
      <c r="E337" s="1351"/>
      <c r="F337" s="1351"/>
      <c r="G337" s="1351"/>
      <c r="H337" s="1351"/>
      <c r="I337" s="1351"/>
      <c r="J337" s="1352"/>
      <c r="K337" s="272">
        <f t="shared" si="12"/>
        <v>0</v>
      </c>
      <c r="L337" s="260"/>
      <c r="M337" s="260"/>
      <c r="N337" s="1357"/>
      <c r="O337" s="268"/>
      <c r="P337" s="269"/>
      <c r="Q337" s="270"/>
      <c r="R337" s="271"/>
      <c r="S337" s="271"/>
      <c r="T337" s="271"/>
      <c r="U337" s="271"/>
      <c r="V337" s="271"/>
      <c r="W337" s="271"/>
      <c r="X337" s="271"/>
      <c r="Y337" s="273"/>
    </row>
    <row r="338" spans="2:25" ht="13.15" customHeight="1" thickBot="1">
      <c r="B338" s="1346"/>
      <c r="C338" s="1353"/>
      <c r="D338" s="1354"/>
      <c r="E338" s="1354"/>
      <c r="F338" s="1354"/>
      <c r="G338" s="1354"/>
      <c r="H338" s="1354"/>
      <c r="I338" s="1354"/>
      <c r="J338" s="1355"/>
      <c r="K338" s="274">
        <f t="shared" si="12"/>
        <v>0</v>
      </c>
      <c r="L338" s="275"/>
      <c r="M338" s="275"/>
      <c r="N338" s="1357"/>
      <c r="O338" s="276"/>
      <c r="P338" s="277"/>
      <c r="Q338" s="278"/>
      <c r="R338" s="279"/>
      <c r="S338" s="279"/>
      <c r="T338" s="279"/>
      <c r="U338" s="279"/>
      <c r="V338" s="279"/>
      <c r="W338" s="279"/>
      <c r="X338" s="279"/>
      <c r="Y338" s="273"/>
    </row>
    <row r="339" spans="2:25" ht="12.6" customHeight="1">
      <c r="B339" s="1358" t="s">
        <v>387</v>
      </c>
      <c r="C339" s="1359" t="s">
        <v>475</v>
      </c>
      <c r="D339" s="1360"/>
      <c r="E339" s="1360"/>
      <c r="F339" s="1360"/>
      <c r="G339" s="1360"/>
      <c r="H339" s="1360"/>
      <c r="I339" s="1360"/>
      <c r="J339" s="1361"/>
      <c r="K339" s="260">
        <f>SUM(O339)</f>
        <v>0</v>
      </c>
      <c r="L339" s="260"/>
      <c r="M339" s="260"/>
      <c r="N339" s="1357">
        <f>$L340</f>
        <v>0</v>
      </c>
      <c r="O339" s="291"/>
      <c r="P339" s="263"/>
      <c r="Q339" s="264"/>
      <c r="R339" s="264"/>
      <c r="S339" s="264"/>
      <c r="T339" s="264"/>
      <c r="U339" s="264"/>
      <c r="V339" s="264"/>
      <c r="W339" s="264"/>
      <c r="X339" s="264"/>
      <c r="Y339" s="265"/>
    </row>
    <row r="340" spans="2:25" ht="12.6" customHeight="1">
      <c r="B340" s="1345"/>
      <c r="C340" s="1350"/>
      <c r="D340" s="1351"/>
      <c r="E340" s="1351"/>
      <c r="F340" s="1351"/>
      <c r="G340" s="1351"/>
      <c r="H340" s="1351"/>
      <c r="I340" s="1351"/>
      <c r="J340" s="1352"/>
      <c r="K340" s="266">
        <f t="shared" ref="K340:K342" si="13">SUM(O340)</f>
        <v>0</v>
      </c>
      <c r="L340" s="267">
        <f>K340-K342</f>
        <v>0</v>
      </c>
      <c r="M340" s="260">
        <f>RANK(L340,L$15:L$362,1)</f>
        <v>1</v>
      </c>
      <c r="N340" s="1357"/>
      <c r="O340" s="292"/>
      <c r="P340" s="270"/>
      <c r="Q340" s="271"/>
      <c r="R340" s="271"/>
      <c r="S340" s="271"/>
      <c r="T340" s="271"/>
      <c r="U340" s="271"/>
      <c r="V340" s="271"/>
      <c r="W340" s="271"/>
      <c r="X340" s="271"/>
      <c r="Y340" s="265"/>
    </row>
    <row r="341" spans="2:25" ht="13.15" customHeight="1">
      <c r="B341" s="1345"/>
      <c r="C341" s="1350"/>
      <c r="D341" s="1351"/>
      <c r="E341" s="1351"/>
      <c r="F341" s="1351"/>
      <c r="G341" s="1351"/>
      <c r="H341" s="1351"/>
      <c r="I341" s="1351"/>
      <c r="J341" s="1352"/>
      <c r="K341" s="272">
        <f t="shared" si="13"/>
        <v>0</v>
      </c>
      <c r="L341" s="260"/>
      <c r="M341" s="260"/>
      <c r="N341" s="1357"/>
      <c r="O341" s="292"/>
      <c r="P341" s="270"/>
      <c r="Q341" s="271"/>
      <c r="R341" s="271"/>
      <c r="S341" s="271"/>
      <c r="T341" s="271"/>
      <c r="U341" s="271"/>
      <c r="V341" s="271"/>
      <c r="W341" s="271"/>
      <c r="X341" s="271"/>
      <c r="Y341" s="273"/>
    </row>
    <row r="342" spans="2:25" ht="13.15" customHeight="1" thickBot="1">
      <c r="B342" s="1346"/>
      <c r="C342" s="1353"/>
      <c r="D342" s="1354"/>
      <c r="E342" s="1354"/>
      <c r="F342" s="1354"/>
      <c r="G342" s="1354"/>
      <c r="H342" s="1354"/>
      <c r="I342" s="1354"/>
      <c r="J342" s="1355"/>
      <c r="K342" s="274">
        <f t="shared" si="13"/>
        <v>0</v>
      </c>
      <c r="L342" s="275"/>
      <c r="M342" s="275"/>
      <c r="N342" s="1357"/>
      <c r="O342" s="292"/>
      <c r="P342" s="270"/>
      <c r="Q342" s="279"/>
      <c r="R342" s="279"/>
      <c r="S342" s="279"/>
      <c r="T342" s="279"/>
      <c r="U342" s="279"/>
      <c r="V342" s="279"/>
      <c r="W342" s="279"/>
      <c r="X342" s="279"/>
      <c r="Y342" s="273"/>
    </row>
    <row r="343" spans="2:25" ht="12.6" customHeight="1">
      <c r="B343" s="1358" t="s">
        <v>388</v>
      </c>
      <c r="C343" s="1359" t="s">
        <v>389</v>
      </c>
      <c r="D343" s="1360"/>
      <c r="E343" s="1360"/>
      <c r="F343" s="1360"/>
      <c r="G343" s="1360"/>
      <c r="H343" s="1360"/>
      <c r="I343" s="1360"/>
      <c r="J343" s="1361"/>
      <c r="K343" s="260">
        <f t="shared" si="12"/>
        <v>0</v>
      </c>
      <c r="L343" s="260"/>
      <c r="M343" s="260"/>
      <c r="N343" s="1357">
        <f>$L344</f>
        <v>0</v>
      </c>
      <c r="O343" s="261"/>
      <c r="P343" s="262"/>
      <c r="Q343" s="263"/>
      <c r="R343" s="264"/>
      <c r="S343" s="264"/>
      <c r="T343" s="264"/>
      <c r="U343" s="264"/>
      <c r="V343" s="264"/>
      <c r="W343" s="264"/>
      <c r="X343" s="264"/>
      <c r="Y343" s="265"/>
    </row>
    <row r="344" spans="2:25" ht="12.6" customHeight="1">
      <c r="B344" s="1345"/>
      <c r="C344" s="1350"/>
      <c r="D344" s="1351"/>
      <c r="E344" s="1351"/>
      <c r="F344" s="1351"/>
      <c r="G344" s="1351"/>
      <c r="H344" s="1351"/>
      <c r="I344" s="1351"/>
      <c r="J344" s="1352"/>
      <c r="K344" s="266">
        <f t="shared" si="12"/>
        <v>0</v>
      </c>
      <c r="L344" s="267">
        <f>K344-K346</f>
        <v>0</v>
      </c>
      <c r="M344" s="260">
        <f>RANK(L344,L$15:L$362,1)</f>
        <v>1</v>
      </c>
      <c r="N344" s="1357"/>
      <c r="O344" s="268"/>
      <c r="P344" s="269"/>
      <c r="Q344" s="270"/>
      <c r="R344" s="271"/>
      <c r="S344" s="271"/>
      <c r="T344" s="271"/>
      <c r="U344" s="271"/>
      <c r="V344" s="271"/>
      <c r="W344" s="271"/>
      <c r="X344" s="271"/>
      <c r="Y344" s="265"/>
    </row>
    <row r="345" spans="2:25" ht="13.15" customHeight="1">
      <c r="B345" s="1345"/>
      <c r="C345" s="1350"/>
      <c r="D345" s="1351"/>
      <c r="E345" s="1351"/>
      <c r="F345" s="1351"/>
      <c r="G345" s="1351"/>
      <c r="H345" s="1351"/>
      <c r="I345" s="1351"/>
      <c r="J345" s="1352"/>
      <c r="K345" s="272">
        <f t="shared" si="12"/>
        <v>0</v>
      </c>
      <c r="L345" s="260"/>
      <c r="M345" s="260"/>
      <c r="N345" s="1357"/>
      <c r="O345" s="268"/>
      <c r="P345" s="269"/>
      <c r="Q345" s="270"/>
      <c r="R345" s="271"/>
      <c r="S345" s="271"/>
      <c r="T345" s="271"/>
      <c r="U345" s="271"/>
      <c r="V345" s="271"/>
      <c r="W345" s="271"/>
      <c r="X345" s="271"/>
      <c r="Y345" s="273"/>
    </row>
    <row r="346" spans="2:25" ht="13.15" customHeight="1" thickBot="1">
      <c r="B346" s="1346"/>
      <c r="C346" s="1353"/>
      <c r="D346" s="1354"/>
      <c r="E346" s="1354"/>
      <c r="F346" s="1354"/>
      <c r="G346" s="1354"/>
      <c r="H346" s="1354"/>
      <c r="I346" s="1354"/>
      <c r="J346" s="1355"/>
      <c r="K346" s="274">
        <f t="shared" si="12"/>
        <v>0</v>
      </c>
      <c r="L346" s="275"/>
      <c r="M346" s="275"/>
      <c r="N346" s="1357"/>
      <c r="O346" s="276"/>
      <c r="P346" s="277"/>
      <c r="Q346" s="278"/>
      <c r="R346" s="279"/>
      <c r="S346" s="279"/>
      <c r="T346" s="279"/>
      <c r="U346" s="279"/>
      <c r="V346" s="279"/>
      <c r="W346" s="279"/>
      <c r="X346" s="279"/>
      <c r="Y346" s="273"/>
    </row>
    <row r="347" spans="2:25" ht="12.6" customHeight="1">
      <c r="B347" s="1358" t="s">
        <v>390</v>
      </c>
      <c r="C347" s="1359" t="s">
        <v>391</v>
      </c>
      <c r="D347" s="1360"/>
      <c r="E347" s="1360"/>
      <c r="F347" s="1360"/>
      <c r="G347" s="1360"/>
      <c r="H347" s="1360"/>
      <c r="I347" s="1360"/>
      <c r="J347" s="1361"/>
      <c r="K347" s="260">
        <f t="shared" si="12"/>
        <v>0</v>
      </c>
      <c r="L347" s="260"/>
      <c r="M347" s="260"/>
      <c r="N347" s="1357">
        <f>$L348</f>
        <v>0</v>
      </c>
      <c r="O347" s="261"/>
      <c r="P347" s="262"/>
      <c r="Q347" s="263"/>
      <c r="R347" s="264"/>
      <c r="S347" s="264"/>
      <c r="T347" s="264"/>
      <c r="U347" s="264"/>
      <c r="V347" s="264"/>
      <c r="W347" s="264"/>
      <c r="X347" s="264"/>
      <c r="Y347" s="265"/>
    </row>
    <row r="348" spans="2:25" ht="12.6" customHeight="1">
      <c r="B348" s="1345"/>
      <c r="C348" s="1350"/>
      <c r="D348" s="1351"/>
      <c r="E348" s="1351"/>
      <c r="F348" s="1351"/>
      <c r="G348" s="1351"/>
      <c r="H348" s="1351"/>
      <c r="I348" s="1351"/>
      <c r="J348" s="1352"/>
      <c r="K348" s="266">
        <f t="shared" si="12"/>
        <v>0</v>
      </c>
      <c r="L348" s="267">
        <f>K348-K350</f>
        <v>0</v>
      </c>
      <c r="M348" s="260">
        <f>RANK(L348,L$15:L$362,1)</f>
        <v>1</v>
      </c>
      <c r="N348" s="1357"/>
      <c r="O348" s="268"/>
      <c r="P348" s="269"/>
      <c r="Q348" s="270"/>
      <c r="R348" s="271"/>
      <c r="S348" s="271"/>
      <c r="T348" s="271"/>
      <c r="U348" s="271"/>
      <c r="V348" s="271"/>
      <c r="W348" s="271"/>
      <c r="X348" s="271"/>
      <c r="Y348" s="265"/>
    </row>
    <row r="349" spans="2:25" ht="13.15" customHeight="1">
      <c r="B349" s="1345"/>
      <c r="C349" s="1350"/>
      <c r="D349" s="1351"/>
      <c r="E349" s="1351"/>
      <c r="F349" s="1351"/>
      <c r="G349" s="1351"/>
      <c r="H349" s="1351"/>
      <c r="I349" s="1351"/>
      <c r="J349" s="1352"/>
      <c r="K349" s="272">
        <f t="shared" si="12"/>
        <v>0</v>
      </c>
      <c r="L349" s="260"/>
      <c r="M349" s="260"/>
      <c r="N349" s="1357"/>
      <c r="O349" s="268"/>
      <c r="P349" s="269"/>
      <c r="Q349" s="270"/>
      <c r="R349" s="271"/>
      <c r="S349" s="271"/>
      <c r="T349" s="271"/>
      <c r="U349" s="271"/>
      <c r="V349" s="271"/>
      <c r="W349" s="271"/>
      <c r="X349" s="271"/>
      <c r="Y349" s="273"/>
    </row>
    <row r="350" spans="2:25" ht="13.15" customHeight="1" thickBot="1">
      <c r="B350" s="1346"/>
      <c r="C350" s="1353"/>
      <c r="D350" s="1354"/>
      <c r="E350" s="1354"/>
      <c r="F350" s="1354"/>
      <c r="G350" s="1354"/>
      <c r="H350" s="1354"/>
      <c r="I350" s="1354"/>
      <c r="J350" s="1355"/>
      <c r="K350" s="274">
        <f t="shared" si="12"/>
        <v>0</v>
      </c>
      <c r="L350" s="275"/>
      <c r="M350" s="275"/>
      <c r="N350" s="1357"/>
      <c r="O350" s="276"/>
      <c r="P350" s="277"/>
      <c r="Q350" s="278"/>
      <c r="R350" s="279"/>
      <c r="S350" s="279"/>
      <c r="T350" s="279"/>
      <c r="U350" s="279"/>
      <c r="V350" s="279"/>
      <c r="W350" s="279"/>
      <c r="X350" s="279"/>
      <c r="Y350" s="273"/>
    </row>
    <row r="351" spans="2:25" ht="12.6" customHeight="1">
      <c r="B351" s="1358" t="s">
        <v>392</v>
      </c>
      <c r="C351" s="1359" t="s">
        <v>476</v>
      </c>
      <c r="D351" s="1360"/>
      <c r="E351" s="1360"/>
      <c r="F351" s="1360"/>
      <c r="G351" s="1360"/>
      <c r="H351" s="1360"/>
      <c r="I351" s="1360"/>
      <c r="J351" s="1361"/>
      <c r="K351" s="260">
        <f t="shared" si="12"/>
        <v>0</v>
      </c>
      <c r="L351" s="260"/>
      <c r="M351" s="260"/>
      <c r="N351" s="1357">
        <f>$L352</f>
        <v>0</v>
      </c>
      <c r="O351" s="261"/>
      <c r="P351" s="262"/>
      <c r="Q351" s="263"/>
      <c r="R351" s="264"/>
      <c r="S351" s="264"/>
      <c r="T351" s="264"/>
      <c r="U351" s="264"/>
      <c r="V351" s="264"/>
      <c r="W351" s="264"/>
      <c r="X351" s="264"/>
      <c r="Y351" s="265"/>
    </row>
    <row r="352" spans="2:25" ht="12.6" customHeight="1">
      <c r="B352" s="1345"/>
      <c r="C352" s="1350"/>
      <c r="D352" s="1351"/>
      <c r="E352" s="1351"/>
      <c r="F352" s="1351"/>
      <c r="G352" s="1351"/>
      <c r="H352" s="1351"/>
      <c r="I352" s="1351"/>
      <c r="J352" s="1352"/>
      <c r="K352" s="266">
        <f t="shared" si="12"/>
        <v>0</v>
      </c>
      <c r="L352" s="267">
        <f>K352-K354</f>
        <v>0</v>
      </c>
      <c r="M352" s="260">
        <f>RANK(L352,L$15:L$362,1)</f>
        <v>1</v>
      </c>
      <c r="N352" s="1357"/>
      <c r="O352" s="268"/>
      <c r="P352" s="269"/>
      <c r="Q352" s="270"/>
      <c r="R352" s="271"/>
      <c r="S352" s="271"/>
      <c r="T352" s="271"/>
      <c r="U352" s="271"/>
      <c r="V352" s="271"/>
      <c r="W352" s="271"/>
      <c r="X352" s="271"/>
      <c r="Y352" s="265"/>
    </row>
    <row r="353" spans="1:25" ht="13.15" customHeight="1">
      <c r="B353" s="1345"/>
      <c r="C353" s="1350"/>
      <c r="D353" s="1351"/>
      <c r="E353" s="1351"/>
      <c r="F353" s="1351"/>
      <c r="G353" s="1351"/>
      <c r="H353" s="1351"/>
      <c r="I353" s="1351"/>
      <c r="J353" s="1352"/>
      <c r="K353" s="272">
        <f t="shared" si="12"/>
        <v>0</v>
      </c>
      <c r="L353" s="260"/>
      <c r="M353" s="260"/>
      <c r="N353" s="1357"/>
      <c r="O353" s="268"/>
      <c r="P353" s="269"/>
      <c r="Q353" s="270"/>
      <c r="R353" s="271"/>
      <c r="S353" s="271"/>
      <c r="T353" s="271"/>
      <c r="U353" s="271"/>
      <c r="V353" s="271"/>
      <c r="W353" s="271"/>
      <c r="X353" s="271"/>
      <c r="Y353" s="273"/>
    </row>
    <row r="354" spans="1:25" ht="13.15" customHeight="1" thickBot="1">
      <c r="B354" s="1346"/>
      <c r="C354" s="1353"/>
      <c r="D354" s="1354"/>
      <c r="E354" s="1354"/>
      <c r="F354" s="1354"/>
      <c r="G354" s="1354"/>
      <c r="H354" s="1354"/>
      <c r="I354" s="1354"/>
      <c r="J354" s="1355"/>
      <c r="K354" s="274">
        <f t="shared" si="12"/>
        <v>0</v>
      </c>
      <c r="L354" s="275"/>
      <c r="M354" s="275"/>
      <c r="N354" s="1357"/>
      <c r="O354" s="276"/>
      <c r="P354" s="277"/>
      <c r="Q354" s="278"/>
      <c r="R354" s="279"/>
      <c r="S354" s="279"/>
      <c r="T354" s="279"/>
      <c r="U354" s="279"/>
      <c r="V354" s="279"/>
      <c r="W354" s="279"/>
      <c r="X354" s="279"/>
      <c r="Y354" s="273"/>
    </row>
    <row r="355" spans="1:25" ht="12.6" customHeight="1">
      <c r="B355" s="1358" t="s">
        <v>393</v>
      </c>
      <c r="C355" s="1359" t="s">
        <v>477</v>
      </c>
      <c r="D355" s="1360"/>
      <c r="E355" s="1360"/>
      <c r="F355" s="1360"/>
      <c r="G355" s="1360"/>
      <c r="H355" s="1360"/>
      <c r="I355" s="1360"/>
      <c r="J355" s="1361"/>
      <c r="K355" s="260">
        <f t="shared" si="12"/>
        <v>0</v>
      </c>
      <c r="L355" s="260"/>
      <c r="M355" s="260"/>
      <c r="N355" s="1357">
        <f>$L356</f>
        <v>0</v>
      </c>
      <c r="O355" s="261"/>
      <c r="P355" s="262"/>
      <c r="Q355" s="263"/>
      <c r="R355" s="264"/>
      <c r="S355" s="264"/>
      <c r="T355" s="264"/>
      <c r="U355" s="264"/>
      <c r="V355" s="264"/>
      <c r="W355" s="264"/>
      <c r="X355" s="264"/>
      <c r="Y355" s="265"/>
    </row>
    <row r="356" spans="1:25" ht="12.6" customHeight="1">
      <c r="B356" s="1345"/>
      <c r="C356" s="1350"/>
      <c r="D356" s="1351"/>
      <c r="E356" s="1351"/>
      <c r="F356" s="1351"/>
      <c r="G356" s="1351"/>
      <c r="H356" s="1351"/>
      <c r="I356" s="1351"/>
      <c r="J356" s="1352"/>
      <c r="K356" s="266">
        <f t="shared" si="12"/>
        <v>0</v>
      </c>
      <c r="L356" s="267">
        <f>K356-K358</f>
        <v>0</v>
      </c>
      <c r="M356" s="260">
        <f>RANK(L356,L$15:L$362,1)</f>
        <v>1</v>
      </c>
      <c r="N356" s="1357"/>
      <c r="O356" s="268"/>
      <c r="P356" s="269"/>
      <c r="Q356" s="270"/>
      <c r="R356" s="271"/>
      <c r="S356" s="271"/>
      <c r="T356" s="271"/>
      <c r="U356" s="271"/>
      <c r="V356" s="271"/>
      <c r="W356" s="271"/>
      <c r="X356" s="271"/>
      <c r="Y356" s="265"/>
    </row>
    <row r="357" spans="1:25" ht="13.15" customHeight="1">
      <c r="B357" s="1345"/>
      <c r="C357" s="1350"/>
      <c r="D357" s="1351"/>
      <c r="E357" s="1351"/>
      <c r="F357" s="1351"/>
      <c r="G357" s="1351"/>
      <c r="H357" s="1351"/>
      <c r="I357" s="1351"/>
      <c r="J357" s="1352"/>
      <c r="K357" s="272">
        <f t="shared" si="12"/>
        <v>0</v>
      </c>
      <c r="L357" s="260"/>
      <c r="M357" s="260"/>
      <c r="N357" s="1357"/>
      <c r="O357" s="268"/>
      <c r="P357" s="269"/>
      <c r="Q357" s="270"/>
      <c r="R357" s="271"/>
      <c r="S357" s="271"/>
      <c r="T357" s="271"/>
      <c r="U357" s="271"/>
      <c r="V357" s="271"/>
      <c r="W357" s="271"/>
      <c r="X357" s="271"/>
      <c r="Y357" s="273"/>
    </row>
    <row r="358" spans="1:25" ht="13.15" customHeight="1" thickBot="1">
      <c r="B358" s="1345"/>
      <c r="C358" s="1350"/>
      <c r="D358" s="1351"/>
      <c r="E358" s="1351"/>
      <c r="F358" s="1351"/>
      <c r="G358" s="1351"/>
      <c r="H358" s="1351"/>
      <c r="I358" s="1351"/>
      <c r="J358" s="1352"/>
      <c r="K358" s="274">
        <f t="shared" si="12"/>
        <v>0</v>
      </c>
      <c r="L358" s="260"/>
      <c r="M358" s="260"/>
      <c r="N358" s="1357"/>
      <c r="O358" s="276"/>
      <c r="P358" s="277"/>
      <c r="Q358" s="270"/>
      <c r="R358" s="271"/>
      <c r="S358" s="271"/>
      <c r="T358" s="271"/>
      <c r="U358" s="271"/>
      <c r="V358" s="271"/>
      <c r="W358" s="271"/>
      <c r="X358" s="271"/>
      <c r="Y358" s="273"/>
    </row>
    <row r="359" spans="1:25" ht="12.6" customHeight="1">
      <c r="B359" s="1358" t="s">
        <v>394</v>
      </c>
      <c r="C359" s="1359" t="s">
        <v>395</v>
      </c>
      <c r="D359" s="1360"/>
      <c r="E359" s="1360"/>
      <c r="F359" s="1360"/>
      <c r="G359" s="1360"/>
      <c r="H359" s="1360"/>
      <c r="I359" s="1360"/>
      <c r="J359" s="1361"/>
      <c r="K359" s="260">
        <f t="shared" si="12"/>
        <v>0</v>
      </c>
      <c r="L359" s="284"/>
      <c r="M359" s="284"/>
      <c r="N359" s="1357">
        <f>$L360</f>
        <v>0</v>
      </c>
      <c r="O359" s="261"/>
      <c r="P359" s="262"/>
      <c r="Q359" s="285"/>
      <c r="R359" s="286"/>
      <c r="S359" s="286"/>
      <c r="T359" s="286"/>
      <c r="U359" s="286"/>
      <c r="V359" s="286"/>
      <c r="W359" s="286"/>
      <c r="X359" s="286"/>
      <c r="Y359" s="265"/>
    </row>
    <row r="360" spans="1:25" ht="12.6" customHeight="1">
      <c r="B360" s="1345"/>
      <c r="C360" s="1350"/>
      <c r="D360" s="1351"/>
      <c r="E360" s="1351"/>
      <c r="F360" s="1351"/>
      <c r="G360" s="1351"/>
      <c r="H360" s="1351"/>
      <c r="I360" s="1351"/>
      <c r="J360" s="1352"/>
      <c r="K360" s="266">
        <f t="shared" si="12"/>
        <v>0</v>
      </c>
      <c r="L360" s="267">
        <f>K360-K362</f>
        <v>0</v>
      </c>
      <c r="M360" s="260">
        <f>RANK(L360,L$15:L$362,1)</f>
        <v>1</v>
      </c>
      <c r="N360" s="1357"/>
      <c r="O360" s="268"/>
      <c r="P360" s="269"/>
      <c r="Q360" s="270"/>
      <c r="R360" s="271"/>
      <c r="S360" s="271"/>
      <c r="T360" s="271"/>
      <c r="U360" s="271"/>
      <c r="V360" s="271"/>
      <c r="W360" s="271"/>
      <c r="X360" s="271"/>
      <c r="Y360" s="265"/>
    </row>
    <row r="361" spans="1:25" ht="13.15" customHeight="1">
      <c r="B361" s="1345"/>
      <c r="C361" s="1350"/>
      <c r="D361" s="1351"/>
      <c r="E361" s="1351"/>
      <c r="F361" s="1351"/>
      <c r="G361" s="1351"/>
      <c r="H361" s="1351"/>
      <c r="I361" s="1351"/>
      <c r="J361" s="1352"/>
      <c r="K361" s="272">
        <f t="shared" si="12"/>
        <v>0</v>
      </c>
      <c r="L361" s="260"/>
      <c r="M361" s="260"/>
      <c r="N361" s="1357"/>
      <c r="O361" s="268"/>
      <c r="P361" s="269"/>
      <c r="Q361" s="270"/>
      <c r="R361" s="271"/>
      <c r="S361" s="271"/>
      <c r="T361" s="271"/>
      <c r="U361" s="271"/>
      <c r="V361" s="271"/>
      <c r="W361" s="271"/>
      <c r="X361" s="271"/>
      <c r="Y361" s="273"/>
    </row>
    <row r="362" spans="1:25" ht="13.15" customHeight="1" thickBot="1">
      <c r="B362" s="1381"/>
      <c r="C362" s="1382"/>
      <c r="D362" s="1383"/>
      <c r="E362" s="1383"/>
      <c r="F362" s="1383"/>
      <c r="G362" s="1383"/>
      <c r="H362" s="1383"/>
      <c r="I362" s="1383"/>
      <c r="J362" s="1384"/>
      <c r="K362" s="272">
        <f t="shared" si="12"/>
        <v>0</v>
      </c>
      <c r="L362" s="288"/>
      <c r="M362" s="288"/>
      <c r="N362" s="1385"/>
      <c r="O362" s="276"/>
      <c r="P362" s="277"/>
      <c r="Q362" s="289"/>
      <c r="R362" s="290"/>
      <c r="S362" s="290"/>
      <c r="T362" s="290"/>
      <c r="U362" s="290"/>
      <c r="V362" s="290"/>
      <c r="W362" s="290"/>
      <c r="X362" s="290"/>
      <c r="Y362" s="273"/>
    </row>
    <row r="363" spans="1:25" ht="17.25" customHeight="1">
      <c r="K363" s="293"/>
      <c r="O363" s="294"/>
      <c r="W363" s="295"/>
    </row>
    <row r="364" spans="1:25" ht="6" customHeight="1">
      <c r="A364" s="138"/>
      <c r="B364" s="139"/>
      <c r="C364" s="139"/>
      <c r="D364" s="140"/>
      <c r="K364" s="296"/>
      <c r="O364" s="294"/>
      <c r="W364" s="295"/>
    </row>
    <row r="365" spans="1:25" ht="28.5">
      <c r="A365" s="1402" t="s">
        <v>115</v>
      </c>
      <c r="B365" s="1403"/>
      <c r="C365" s="1403"/>
      <c r="D365" s="1404"/>
      <c r="K365" s="297"/>
    </row>
    <row r="366" spans="1:25" ht="6" customHeight="1">
      <c r="A366" s="142"/>
      <c r="B366" s="143"/>
      <c r="C366" s="144"/>
      <c r="D366" s="145"/>
      <c r="K366" s="297"/>
    </row>
    <row r="367" spans="1:25">
      <c r="K367" s="298"/>
    </row>
    <row r="368" spans="1:25" ht="17.25">
      <c r="A368" s="299" t="s">
        <v>396</v>
      </c>
      <c r="K368" s="296"/>
    </row>
    <row r="369" spans="1:25" ht="17.25">
      <c r="A369" s="299"/>
      <c r="K369" s="296"/>
    </row>
    <row r="370" spans="1:25" ht="25.5" customHeight="1">
      <c r="A370" s="299"/>
      <c r="B370" s="376" t="s">
        <v>397</v>
      </c>
      <c r="C370" s="1412" t="s">
        <v>444</v>
      </c>
      <c r="D370" s="1413"/>
      <c r="E370" s="1413"/>
      <c r="F370" s="1413"/>
      <c r="G370" s="1413"/>
      <c r="H370" s="1413"/>
      <c r="I370" s="1413"/>
      <c r="J370" s="1413"/>
      <c r="K370" s="1413"/>
      <c r="L370" s="1413"/>
      <c r="M370" s="1413"/>
      <c r="N370" s="1414"/>
    </row>
    <row r="371" spans="1:25">
      <c r="K371" s="297"/>
    </row>
    <row r="372" spans="1:25" ht="15.75" customHeight="1">
      <c r="B372" s="1405" t="s">
        <v>233</v>
      </c>
      <c r="C372" s="1406" t="s">
        <v>234</v>
      </c>
      <c r="D372" s="1407"/>
      <c r="E372" s="1407"/>
      <c r="F372" s="1407"/>
      <c r="G372" s="1407"/>
      <c r="H372" s="1407"/>
      <c r="I372" s="1407"/>
      <c r="J372" s="1408"/>
      <c r="K372" s="301" t="s">
        <v>235</v>
      </c>
      <c r="L372" s="301" t="s">
        <v>236</v>
      </c>
      <c r="M372" s="301" t="s">
        <v>237</v>
      </c>
      <c r="N372" s="301" t="s">
        <v>398</v>
      </c>
      <c r="O372" s="1387" t="s">
        <v>239</v>
      </c>
      <c r="P372" s="1388"/>
      <c r="Q372" s="1388"/>
      <c r="R372" s="1388"/>
      <c r="S372" s="1388"/>
      <c r="T372" s="1388"/>
      <c r="U372" s="1388"/>
      <c r="V372" s="1388"/>
      <c r="W372" s="1389" t="s">
        <v>240</v>
      </c>
      <c r="X372" s="1391" t="s">
        <v>241</v>
      </c>
      <c r="Y372" s="254"/>
    </row>
    <row r="373" spans="1:25" ht="15.75" customHeight="1">
      <c r="B373" s="1392"/>
      <c r="C373" s="1409"/>
      <c r="D373" s="1410"/>
      <c r="E373" s="1410"/>
      <c r="F373" s="1410"/>
      <c r="G373" s="1410"/>
      <c r="H373" s="1410"/>
      <c r="I373" s="1410"/>
      <c r="J373" s="1411"/>
      <c r="K373" s="302" t="s">
        <v>242</v>
      </c>
      <c r="L373" s="302" t="s">
        <v>243</v>
      </c>
      <c r="M373" s="302" t="s">
        <v>244</v>
      </c>
      <c r="N373" s="303" t="s">
        <v>399</v>
      </c>
      <c r="O373" s="304" t="s">
        <v>400</v>
      </c>
      <c r="P373" s="304" t="s">
        <v>213</v>
      </c>
      <c r="Q373" s="305" t="s">
        <v>175</v>
      </c>
      <c r="R373" s="305" t="s">
        <v>176</v>
      </c>
      <c r="S373" s="305" t="s">
        <v>214</v>
      </c>
      <c r="T373" s="305" t="s">
        <v>177</v>
      </c>
      <c r="U373" s="305" t="s">
        <v>178</v>
      </c>
      <c r="V373" s="306" t="s">
        <v>201</v>
      </c>
      <c r="W373" s="1390"/>
      <c r="X373" s="1392"/>
      <c r="Y373" s="254"/>
    </row>
    <row r="374" spans="1:25" ht="12.6" customHeight="1">
      <c r="B374" s="1358" t="s">
        <v>388</v>
      </c>
      <c r="C374" s="1393"/>
      <c r="D374" s="1394"/>
      <c r="E374" s="1394"/>
      <c r="F374" s="1394"/>
      <c r="G374" s="1394"/>
      <c r="H374" s="1394"/>
      <c r="I374" s="1394"/>
      <c r="J374" s="1395"/>
      <c r="K374" s="309"/>
      <c r="L374" s="309"/>
      <c r="M374" s="309"/>
      <c r="N374" s="1399"/>
      <c r="O374" s="264"/>
      <c r="P374" s="264"/>
      <c r="Q374" s="263"/>
      <c r="R374" s="264"/>
      <c r="S374" s="264"/>
      <c r="T374" s="264"/>
      <c r="U374" s="264"/>
      <c r="V374" s="264"/>
      <c r="W374" s="264"/>
      <c r="X374" s="264"/>
      <c r="Y374" s="265"/>
    </row>
    <row r="375" spans="1:25" ht="12.6" customHeight="1">
      <c r="B375" s="1345"/>
      <c r="C375" s="1393"/>
      <c r="D375" s="1394"/>
      <c r="E375" s="1394"/>
      <c r="F375" s="1394"/>
      <c r="G375" s="1394"/>
      <c r="H375" s="1394"/>
      <c r="I375" s="1394"/>
      <c r="J375" s="1395"/>
      <c r="K375" s="307"/>
      <c r="L375" s="308"/>
      <c r="M375" s="309"/>
      <c r="N375" s="1400"/>
      <c r="O375" s="271"/>
      <c r="P375" s="271"/>
      <c r="Q375" s="270"/>
      <c r="R375" s="271"/>
      <c r="S375" s="271"/>
      <c r="T375" s="271"/>
      <c r="U375" s="271"/>
      <c r="V375" s="271"/>
      <c r="W375" s="271"/>
      <c r="X375" s="271"/>
      <c r="Y375" s="265"/>
    </row>
    <row r="376" spans="1:25" ht="13.15" customHeight="1">
      <c r="B376" s="1345"/>
      <c r="C376" s="1393"/>
      <c r="D376" s="1394"/>
      <c r="E376" s="1394"/>
      <c r="F376" s="1394"/>
      <c r="G376" s="1394"/>
      <c r="H376" s="1394"/>
      <c r="I376" s="1394"/>
      <c r="J376" s="1395"/>
      <c r="K376" s="310"/>
      <c r="L376" s="309"/>
      <c r="M376" s="309"/>
      <c r="N376" s="1400"/>
      <c r="O376" s="271"/>
      <c r="P376" s="271"/>
      <c r="Q376" s="270"/>
      <c r="R376" s="271"/>
      <c r="S376" s="271"/>
      <c r="T376" s="271"/>
      <c r="U376" s="271"/>
      <c r="V376" s="271"/>
      <c r="W376" s="271"/>
      <c r="X376" s="271"/>
      <c r="Y376" s="273"/>
    </row>
    <row r="377" spans="1:25" ht="13.15" customHeight="1">
      <c r="B377" s="1346"/>
      <c r="C377" s="1396"/>
      <c r="D377" s="1397"/>
      <c r="E377" s="1397"/>
      <c r="F377" s="1397"/>
      <c r="G377" s="1397"/>
      <c r="H377" s="1397"/>
      <c r="I377" s="1397"/>
      <c r="J377" s="1398"/>
      <c r="K377" s="311"/>
      <c r="L377" s="312"/>
      <c r="M377" s="312"/>
      <c r="N377" s="1401"/>
      <c r="O377" s="290"/>
      <c r="P377" s="290"/>
      <c r="Q377" s="289"/>
      <c r="R377" s="290"/>
      <c r="S377" s="290"/>
      <c r="T377" s="290"/>
      <c r="U377" s="290"/>
      <c r="V377" s="290"/>
      <c r="W377" s="290"/>
      <c r="X377" s="290"/>
      <c r="Y377" s="273"/>
    </row>
    <row r="378" spans="1:25" ht="12.6" customHeight="1">
      <c r="B378" s="1358" t="s">
        <v>273</v>
      </c>
      <c r="C378" s="1393"/>
      <c r="D378" s="1394"/>
      <c r="E378" s="1394"/>
      <c r="F378" s="1394"/>
      <c r="G378" s="1394"/>
      <c r="H378" s="1394"/>
      <c r="I378" s="1394"/>
      <c r="J378" s="1395"/>
      <c r="K378" s="309"/>
      <c r="L378" s="309"/>
      <c r="M378" s="309"/>
      <c r="N378" s="1399"/>
      <c r="O378" s="264"/>
      <c r="P378" s="264"/>
      <c r="Q378" s="263"/>
      <c r="R378" s="264"/>
      <c r="S378" s="264"/>
      <c r="T378" s="264"/>
      <c r="U378" s="264"/>
      <c r="V378" s="264"/>
      <c r="W378" s="264"/>
      <c r="X378" s="264"/>
      <c r="Y378" s="265"/>
    </row>
    <row r="379" spans="1:25" ht="12.6" customHeight="1">
      <c r="B379" s="1345"/>
      <c r="C379" s="1393"/>
      <c r="D379" s="1394"/>
      <c r="E379" s="1394"/>
      <c r="F379" s="1394"/>
      <c r="G379" s="1394"/>
      <c r="H379" s="1394"/>
      <c r="I379" s="1394"/>
      <c r="J379" s="1395"/>
      <c r="K379" s="307"/>
      <c r="L379" s="308"/>
      <c r="M379" s="309"/>
      <c r="N379" s="1400"/>
      <c r="O379" s="271"/>
      <c r="P379" s="271"/>
      <c r="Q379" s="270"/>
      <c r="R379" s="271"/>
      <c r="S379" s="271"/>
      <c r="T379" s="271"/>
      <c r="U379" s="271"/>
      <c r="V379" s="271"/>
      <c r="W379" s="271"/>
      <c r="X379" s="271"/>
      <c r="Y379" s="265"/>
    </row>
    <row r="380" spans="1:25" ht="13.15" customHeight="1">
      <c r="B380" s="1345"/>
      <c r="C380" s="1393"/>
      <c r="D380" s="1394"/>
      <c r="E380" s="1394"/>
      <c r="F380" s="1394"/>
      <c r="G380" s="1394"/>
      <c r="H380" s="1394"/>
      <c r="I380" s="1394"/>
      <c r="J380" s="1395"/>
      <c r="K380" s="310"/>
      <c r="L380" s="309"/>
      <c r="M380" s="309"/>
      <c r="N380" s="1400"/>
      <c r="O380" s="271"/>
      <c r="P380" s="271"/>
      <c r="Q380" s="270"/>
      <c r="R380" s="271"/>
      <c r="S380" s="271"/>
      <c r="T380" s="271"/>
      <c r="U380" s="271"/>
      <c r="V380" s="271"/>
      <c r="W380" s="271"/>
      <c r="X380" s="271"/>
      <c r="Y380" s="273"/>
    </row>
    <row r="381" spans="1:25" ht="13.15" customHeight="1">
      <c r="B381" s="1346"/>
      <c r="C381" s="1396"/>
      <c r="D381" s="1397"/>
      <c r="E381" s="1397"/>
      <c r="F381" s="1397"/>
      <c r="G381" s="1397"/>
      <c r="H381" s="1397"/>
      <c r="I381" s="1397"/>
      <c r="J381" s="1398"/>
      <c r="K381" s="311"/>
      <c r="L381" s="312"/>
      <c r="M381" s="312"/>
      <c r="N381" s="1401"/>
      <c r="O381" s="290"/>
      <c r="P381" s="290"/>
      <c r="Q381" s="289"/>
      <c r="R381" s="290"/>
      <c r="S381" s="290"/>
      <c r="T381" s="290"/>
      <c r="U381" s="290"/>
      <c r="V381" s="290"/>
      <c r="W381" s="290"/>
      <c r="X381" s="290"/>
      <c r="Y381" s="273"/>
    </row>
    <row r="382" spans="1:25" ht="12.6" customHeight="1">
      <c r="B382" s="1415"/>
      <c r="C382" s="1393"/>
      <c r="D382" s="1394"/>
      <c r="E382" s="1394"/>
      <c r="F382" s="1394"/>
      <c r="G382" s="1394"/>
      <c r="H382" s="1394"/>
      <c r="I382" s="1394"/>
      <c r="J382" s="1395"/>
      <c r="K382" s="309"/>
      <c r="L382" s="309"/>
      <c r="M382" s="309"/>
      <c r="N382" s="1399"/>
      <c r="O382" s="264"/>
      <c r="P382" s="264"/>
      <c r="Q382" s="263"/>
      <c r="R382" s="264"/>
      <c r="S382" s="264"/>
      <c r="T382" s="264"/>
      <c r="U382" s="264"/>
      <c r="V382" s="264"/>
      <c r="W382" s="264"/>
      <c r="X382" s="264"/>
      <c r="Y382" s="265"/>
    </row>
    <row r="383" spans="1:25" ht="12.6" customHeight="1">
      <c r="B383" s="1415"/>
      <c r="C383" s="1393"/>
      <c r="D383" s="1394"/>
      <c r="E383" s="1394"/>
      <c r="F383" s="1394"/>
      <c r="G383" s="1394"/>
      <c r="H383" s="1394"/>
      <c r="I383" s="1394"/>
      <c r="J383" s="1395"/>
      <c r="K383" s="307"/>
      <c r="L383" s="308"/>
      <c r="M383" s="309"/>
      <c r="N383" s="1400"/>
      <c r="O383" s="271"/>
      <c r="P383" s="271"/>
      <c r="Q383" s="270"/>
      <c r="R383" s="271"/>
      <c r="S383" s="271"/>
      <c r="T383" s="271"/>
      <c r="U383" s="271"/>
      <c r="V383" s="271"/>
      <c r="W383" s="271"/>
      <c r="X383" s="271"/>
      <c r="Y383" s="265"/>
    </row>
    <row r="384" spans="1:25" ht="13.15" customHeight="1">
      <c r="B384" s="1415"/>
      <c r="C384" s="1393"/>
      <c r="D384" s="1394"/>
      <c r="E384" s="1394"/>
      <c r="F384" s="1394"/>
      <c r="G384" s="1394"/>
      <c r="H384" s="1394"/>
      <c r="I384" s="1394"/>
      <c r="J384" s="1395"/>
      <c r="K384" s="310"/>
      <c r="L384" s="309"/>
      <c r="M384" s="309"/>
      <c r="N384" s="1400"/>
      <c r="O384" s="271"/>
      <c r="P384" s="271"/>
      <c r="Q384" s="270"/>
      <c r="R384" s="271"/>
      <c r="S384" s="271"/>
      <c r="T384" s="271"/>
      <c r="U384" s="271"/>
      <c r="V384" s="271"/>
      <c r="W384" s="271"/>
      <c r="X384" s="271"/>
      <c r="Y384" s="273"/>
    </row>
    <row r="385" spans="1:25" ht="13.15" customHeight="1">
      <c r="B385" s="1416"/>
      <c r="C385" s="1396"/>
      <c r="D385" s="1397"/>
      <c r="E385" s="1397"/>
      <c r="F385" s="1397"/>
      <c r="G385" s="1397"/>
      <c r="H385" s="1397"/>
      <c r="I385" s="1397"/>
      <c r="J385" s="1398"/>
      <c r="K385" s="311"/>
      <c r="L385" s="312"/>
      <c r="M385" s="312"/>
      <c r="N385" s="1401"/>
      <c r="O385" s="290"/>
      <c r="P385" s="290"/>
      <c r="Q385" s="289"/>
      <c r="R385" s="290"/>
      <c r="S385" s="290"/>
      <c r="T385" s="290"/>
      <c r="U385" s="290"/>
      <c r="V385" s="290"/>
      <c r="W385" s="290"/>
      <c r="X385" s="290"/>
      <c r="Y385" s="273"/>
    </row>
    <row r="386" spans="1:25">
      <c r="K386" s="296"/>
    </row>
    <row r="387" spans="1:25" ht="25.5" customHeight="1">
      <c r="A387" s="299"/>
      <c r="B387" s="300" t="s">
        <v>397</v>
      </c>
      <c r="C387" s="1412" t="s">
        <v>445</v>
      </c>
      <c r="D387" s="1413"/>
      <c r="E387" s="1413"/>
      <c r="F387" s="1413"/>
      <c r="G387" s="1413"/>
      <c r="H387" s="1413"/>
      <c r="I387" s="1413"/>
      <c r="J387" s="1413"/>
      <c r="K387" s="1413"/>
      <c r="L387" s="1413"/>
      <c r="M387" s="1413"/>
      <c r="N387" s="1414"/>
    </row>
    <row r="388" spans="1:25">
      <c r="K388" s="297"/>
    </row>
    <row r="389" spans="1:25" ht="15.75" customHeight="1">
      <c r="B389" s="1405" t="s">
        <v>233</v>
      </c>
      <c r="C389" s="1406" t="s">
        <v>234</v>
      </c>
      <c r="D389" s="1407"/>
      <c r="E389" s="1407"/>
      <c r="F389" s="1407"/>
      <c r="G389" s="1407"/>
      <c r="H389" s="1407"/>
      <c r="I389" s="1407"/>
      <c r="J389" s="1408"/>
      <c r="K389" s="301" t="s">
        <v>235</v>
      </c>
      <c r="L389" s="301" t="s">
        <v>236</v>
      </c>
      <c r="M389" s="301" t="s">
        <v>237</v>
      </c>
      <c r="N389" s="301" t="s">
        <v>398</v>
      </c>
      <c r="O389" s="1387" t="s">
        <v>239</v>
      </c>
      <c r="P389" s="1388"/>
      <c r="Q389" s="1388"/>
      <c r="R389" s="1388"/>
      <c r="S389" s="1388"/>
      <c r="T389" s="1388"/>
      <c r="U389" s="1388"/>
      <c r="V389" s="1388"/>
      <c r="W389" s="1389" t="s">
        <v>240</v>
      </c>
      <c r="X389" s="1391" t="s">
        <v>241</v>
      </c>
      <c r="Y389" s="254"/>
    </row>
    <row r="390" spans="1:25" ht="15.75" customHeight="1">
      <c r="B390" s="1392"/>
      <c r="C390" s="1409"/>
      <c r="D390" s="1410"/>
      <c r="E390" s="1410"/>
      <c r="F390" s="1410"/>
      <c r="G390" s="1410"/>
      <c r="H390" s="1410"/>
      <c r="I390" s="1410"/>
      <c r="J390" s="1411"/>
      <c r="K390" s="302" t="s">
        <v>242</v>
      </c>
      <c r="L390" s="302" t="s">
        <v>243</v>
      </c>
      <c r="M390" s="302" t="s">
        <v>244</v>
      </c>
      <c r="N390" s="303" t="s">
        <v>399</v>
      </c>
      <c r="O390" s="304" t="s">
        <v>400</v>
      </c>
      <c r="P390" s="304" t="s">
        <v>213</v>
      </c>
      <c r="Q390" s="305" t="s">
        <v>175</v>
      </c>
      <c r="R390" s="305" t="s">
        <v>176</v>
      </c>
      <c r="S390" s="305" t="s">
        <v>214</v>
      </c>
      <c r="T390" s="305" t="s">
        <v>177</v>
      </c>
      <c r="U390" s="305" t="s">
        <v>178</v>
      </c>
      <c r="V390" s="306" t="s">
        <v>201</v>
      </c>
      <c r="W390" s="1390"/>
      <c r="X390" s="1392"/>
      <c r="Y390" s="254"/>
    </row>
    <row r="391" spans="1:25" ht="12.6" customHeight="1">
      <c r="B391" s="1358" t="s">
        <v>343</v>
      </c>
      <c r="C391" s="1393"/>
      <c r="D391" s="1394"/>
      <c r="E391" s="1394"/>
      <c r="F391" s="1394"/>
      <c r="G391" s="1394"/>
      <c r="H391" s="1394"/>
      <c r="I391" s="1394"/>
      <c r="J391" s="1395"/>
      <c r="K391" s="309"/>
      <c r="L391" s="309"/>
      <c r="M391" s="309"/>
      <c r="N391" s="1399"/>
      <c r="O391" s="264"/>
      <c r="P391" s="264"/>
      <c r="Q391" s="263"/>
      <c r="R391" s="264"/>
      <c r="S391" s="264"/>
      <c r="T391" s="264"/>
      <c r="U391" s="264"/>
      <c r="V391" s="264"/>
      <c r="W391" s="264"/>
      <c r="X391" s="264"/>
      <c r="Y391" s="265"/>
    </row>
    <row r="392" spans="1:25" ht="12.6" customHeight="1">
      <c r="B392" s="1345"/>
      <c r="C392" s="1393"/>
      <c r="D392" s="1394"/>
      <c r="E392" s="1394"/>
      <c r="F392" s="1394"/>
      <c r="G392" s="1394"/>
      <c r="H392" s="1394"/>
      <c r="I392" s="1394"/>
      <c r="J392" s="1395"/>
      <c r="K392" s="307"/>
      <c r="L392" s="308"/>
      <c r="M392" s="309"/>
      <c r="N392" s="1400"/>
      <c r="O392" s="271"/>
      <c r="P392" s="271"/>
      <c r="Q392" s="270"/>
      <c r="R392" s="271"/>
      <c r="S392" s="271"/>
      <c r="T392" s="271"/>
      <c r="U392" s="271"/>
      <c r="V392" s="271"/>
      <c r="W392" s="271"/>
      <c r="X392" s="271"/>
      <c r="Y392" s="265"/>
    </row>
    <row r="393" spans="1:25" ht="13.15" customHeight="1">
      <c r="B393" s="1345"/>
      <c r="C393" s="1393"/>
      <c r="D393" s="1394"/>
      <c r="E393" s="1394"/>
      <c r="F393" s="1394"/>
      <c r="G393" s="1394"/>
      <c r="H393" s="1394"/>
      <c r="I393" s="1394"/>
      <c r="J393" s="1395"/>
      <c r="K393" s="310"/>
      <c r="L393" s="309"/>
      <c r="M393" s="309"/>
      <c r="N393" s="1400"/>
      <c r="O393" s="271"/>
      <c r="P393" s="271"/>
      <c r="Q393" s="270"/>
      <c r="R393" s="271"/>
      <c r="S393" s="271"/>
      <c r="T393" s="271"/>
      <c r="U393" s="271"/>
      <c r="V393" s="271"/>
      <c r="W393" s="271"/>
      <c r="X393" s="271"/>
      <c r="Y393" s="273"/>
    </row>
    <row r="394" spans="1:25" ht="13.15" customHeight="1">
      <c r="B394" s="1346"/>
      <c r="C394" s="1396"/>
      <c r="D394" s="1397"/>
      <c r="E394" s="1397"/>
      <c r="F394" s="1397"/>
      <c r="G394" s="1397"/>
      <c r="H394" s="1397"/>
      <c r="I394" s="1397"/>
      <c r="J394" s="1398"/>
      <c r="K394" s="311"/>
      <c r="L394" s="312"/>
      <c r="M394" s="312"/>
      <c r="N394" s="1401"/>
      <c r="O394" s="290"/>
      <c r="P394" s="290"/>
      <c r="Q394" s="289"/>
      <c r="R394" s="290"/>
      <c r="S394" s="290"/>
      <c r="T394" s="290"/>
      <c r="U394" s="290"/>
      <c r="V394" s="290"/>
      <c r="W394" s="290"/>
      <c r="X394" s="290"/>
      <c r="Y394" s="273"/>
    </row>
    <row r="395" spans="1:25" ht="12.6" customHeight="1">
      <c r="B395" s="1358" t="s">
        <v>347</v>
      </c>
      <c r="C395" s="1393"/>
      <c r="D395" s="1394"/>
      <c r="E395" s="1394"/>
      <c r="F395" s="1394"/>
      <c r="G395" s="1394"/>
      <c r="H395" s="1394"/>
      <c r="I395" s="1394"/>
      <c r="J395" s="1395"/>
      <c r="K395" s="309"/>
      <c r="L395" s="309"/>
      <c r="M395" s="309"/>
      <c r="N395" s="1399"/>
      <c r="O395" s="264"/>
      <c r="P395" s="264"/>
      <c r="Q395" s="263"/>
      <c r="R395" s="264"/>
      <c r="S395" s="264"/>
      <c r="T395" s="264"/>
      <c r="U395" s="264"/>
      <c r="V395" s="264"/>
      <c r="W395" s="264"/>
      <c r="X395" s="264"/>
      <c r="Y395" s="265"/>
    </row>
    <row r="396" spans="1:25" ht="12.6" customHeight="1">
      <c r="B396" s="1345"/>
      <c r="C396" s="1393"/>
      <c r="D396" s="1394"/>
      <c r="E396" s="1394"/>
      <c r="F396" s="1394"/>
      <c r="G396" s="1394"/>
      <c r="H396" s="1394"/>
      <c r="I396" s="1394"/>
      <c r="J396" s="1395"/>
      <c r="K396" s="307"/>
      <c r="L396" s="308"/>
      <c r="M396" s="309"/>
      <c r="N396" s="1400"/>
      <c r="O396" s="271"/>
      <c r="P396" s="271"/>
      <c r="Q396" s="270"/>
      <c r="R396" s="271"/>
      <c r="S396" s="271"/>
      <c r="T396" s="271"/>
      <c r="U396" s="271"/>
      <c r="V396" s="271"/>
      <c r="W396" s="271"/>
      <c r="X396" s="271"/>
      <c r="Y396" s="265"/>
    </row>
    <row r="397" spans="1:25" ht="13.15" customHeight="1">
      <c r="B397" s="1345"/>
      <c r="C397" s="1393"/>
      <c r="D397" s="1394"/>
      <c r="E397" s="1394"/>
      <c r="F397" s="1394"/>
      <c r="G397" s="1394"/>
      <c r="H397" s="1394"/>
      <c r="I397" s="1394"/>
      <c r="J397" s="1395"/>
      <c r="K397" s="310"/>
      <c r="L397" s="309"/>
      <c r="M397" s="309"/>
      <c r="N397" s="1400"/>
      <c r="O397" s="271"/>
      <c r="P397" s="271"/>
      <c r="Q397" s="270"/>
      <c r="R397" s="271"/>
      <c r="S397" s="271"/>
      <c r="T397" s="271"/>
      <c r="U397" s="271"/>
      <c r="V397" s="271"/>
      <c r="W397" s="271"/>
      <c r="X397" s="271"/>
      <c r="Y397" s="273"/>
    </row>
    <row r="398" spans="1:25" ht="13.15" customHeight="1">
      <c r="B398" s="1346"/>
      <c r="C398" s="1396"/>
      <c r="D398" s="1397"/>
      <c r="E398" s="1397"/>
      <c r="F398" s="1397"/>
      <c r="G398" s="1397"/>
      <c r="H398" s="1397"/>
      <c r="I398" s="1397"/>
      <c r="J398" s="1398"/>
      <c r="K398" s="311"/>
      <c r="L398" s="312"/>
      <c r="M398" s="312"/>
      <c r="N398" s="1401"/>
      <c r="O398" s="290"/>
      <c r="P398" s="290"/>
      <c r="Q398" s="289"/>
      <c r="R398" s="290"/>
      <c r="S398" s="290"/>
      <c r="T398" s="290"/>
      <c r="U398" s="290"/>
      <c r="V398" s="290"/>
      <c r="W398" s="290"/>
      <c r="X398" s="290"/>
      <c r="Y398" s="273"/>
    </row>
    <row r="399" spans="1:25" ht="12.6" customHeight="1">
      <c r="B399" s="1415"/>
      <c r="C399" s="1393"/>
      <c r="D399" s="1394"/>
      <c r="E399" s="1394"/>
      <c r="F399" s="1394"/>
      <c r="G399" s="1394"/>
      <c r="H399" s="1394"/>
      <c r="I399" s="1394"/>
      <c r="J399" s="1395"/>
      <c r="K399" s="309"/>
      <c r="L399" s="309"/>
      <c r="M399" s="309"/>
      <c r="N399" s="1399"/>
      <c r="O399" s="264"/>
      <c r="P399" s="264"/>
      <c r="Q399" s="263"/>
      <c r="R399" s="264"/>
      <c r="S399" s="264"/>
      <c r="T399" s="264"/>
      <c r="U399" s="264"/>
      <c r="V399" s="264"/>
      <c r="W399" s="264"/>
      <c r="X399" s="264"/>
      <c r="Y399" s="265"/>
    </row>
    <row r="400" spans="1:25" ht="12.6" customHeight="1">
      <c r="B400" s="1415"/>
      <c r="C400" s="1393"/>
      <c r="D400" s="1394"/>
      <c r="E400" s="1394"/>
      <c r="F400" s="1394"/>
      <c r="G400" s="1394"/>
      <c r="H400" s="1394"/>
      <c r="I400" s="1394"/>
      <c r="J400" s="1395"/>
      <c r="K400" s="307"/>
      <c r="L400" s="308"/>
      <c r="M400" s="309"/>
      <c r="N400" s="1400"/>
      <c r="O400" s="271"/>
      <c r="P400" s="271"/>
      <c r="Q400" s="270"/>
      <c r="R400" s="271"/>
      <c r="S400" s="271"/>
      <c r="T400" s="271"/>
      <c r="U400" s="271"/>
      <c r="V400" s="271"/>
      <c r="W400" s="271"/>
      <c r="X400" s="271"/>
      <c r="Y400" s="265"/>
    </row>
    <row r="401" spans="2:30" ht="13.15" customHeight="1">
      <c r="B401" s="1415"/>
      <c r="C401" s="1393"/>
      <c r="D401" s="1394"/>
      <c r="E401" s="1394"/>
      <c r="F401" s="1394"/>
      <c r="G401" s="1394"/>
      <c r="H401" s="1394"/>
      <c r="I401" s="1394"/>
      <c r="J401" s="1395"/>
      <c r="K401" s="310"/>
      <c r="L401" s="309"/>
      <c r="M401" s="309"/>
      <c r="N401" s="1400"/>
      <c r="O401" s="271"/>
      <c r="P401" s="271"/>
      <c r="Q401" s="270"/>
      <c r="R401" s="271"/>
      <c r="S401" s="271"/>
      <c r="T401" s="271"/>
      <c r="U401" s="271"/>
      <c r="V401" s="271"/>
      <c r="W401" s="271"/>
      <c r="X401" s="271"/>
      <c r="Y401" s="273"/>
    </row>
    <row r="402" spans="2:30" ht="13.15" customHeight="1">
      <c r="B402" s="1416"/>
      <c r="C402" s="1396"/>
      <c r="D402" s="1397"/>
      <c r="E402" s="1397"/>
      <c r="F402" s="1397"/>
      <c r="G402" s="1397"/>
      <c r="H402" s="1397"/>
      <c r="I402" s="1397"/>
      <c r="J402" s="1398"/>
      <c r="K402" s="311"/>
      <c r="L402" s="312"/>
      <c r="M402" s="312"/>
      <c r="N402" s="1401"/>
      <c r="O402" s="290"/>
      <c r="P402" s="290"/>
      <c r="Q402" s="289"/>
      <c r="R402" s="290"/>
      <c r="S402" s="290"/>
      <c r="T402" s="290"/>
      <c r="U402" s="290"/>
      <c r="V402" s="290"/>
      <c r="W402" s="290"/>
      <c r="X402" s="290"/>
      <c r="Y402" s="273"/>
    </row>
    <row r="403" spans="2:30">
      <c r="K403" s="297"/>
    </row>
    <row r="404" spans="2:30" s="185" customFormat="1" ht="18" customHeight="1">
      <c r="C404" s="227" t="s">
        <v>401</v>
      </c>
      <c r="D404" s="190"/>
      <c r="E404" s="190"/>
      <c r="F404" s="190"/>
      <c r="G404" s="190"/>
      <c r="H404" s="190"/>
      <c r="I404" s="190"/>
      <c r="J404" s="190"/>
      <c r="K404" s="190"/>
      <c r="L404" s="190"/>
      <c r="M404" s="190"/>
      <c r="N404" s="190"/>
      <c r="O404" s="190"/>
      <c r="P404" s="190"/>
      <c r="Q404" s="190"/>
      <c r="R404" s="190"/>
      <c r="S404" s="190"/>
      <c r="T404" s="190"/>
      <c r="U404" s="190"/>
      <c r="V404" s="190"/>
      <c r="W404" s="190"/>
      <c r="X404" s="190"/>
      <c r="Y404" s="191"/>
      <c r="Z404" s="174"/>
      <c r="AA404" s="174"/>
      <c r="AB404" s="176"/>
      <c r="AC404" s="176"/>
      <c r="AD404" s="176"/>
    </row>
    <row r="405" spans="2:30" s="185" customFormat="1" ht="18" customHeight="1" thickBot="1">
      <c r="C405" s="227" t="s">
        <v>401</v>
      </c>
      <c r="D405" s="190"/>
      <c r="E405" s="190"/>
      <c r="F405" s="190"/>
      <c r="G405" s="190"/>
      <c r="H405" s="190"/>
      <c r="I405" s="190"/>
      <c r="J405" s="190"/>
      <c r="K405" s="190"/>
      <c r="L405" s="190"/>
      <c r="M405" s="190"/>
      <c r="N405" s="190"/>
      <c r="O405" s="190"/>
      <c r="P405" s="190"/>
      <c r="Q405" s="190"/>
      <c r="R405" s="190"/>
      <c r="S405" s="190"/>
      <c r="T405" s="190"/>
      <c r="U405" s="190"/>
      <c r="V405" s="190"/>
      <c r="W405" s="190"/>
      <c r="X405" s="190"/>
      <c r="Y405" s="191"/>
      <c r="Z405" s="174"/>
      <c r="AA405" s="174"/>
      <c r="AB405" s="176"/>
      <c r="AC405" s="176"/>
      <c r="AD405" s="176"/>
    </row>
    <row r="406" spans="2:30" s="185" customFormat="1" ht="28.5" customHeight="1" thickBot="1">
      <c r="B406" s="192" t="s">
        <v>180</v>
      </c>
      <c r="C406" s="193"/>
      <c r="D406" s="193"/>
      <c r="E406" s="193"/>
      <c r="F406" s="193"/>
      <c r="G406" s="193"/>
      <c r="H406" s="193"/>
      <c r="I406" s="193"/>
      <c r="J406" s="193"/>
      <c r="K406" s="193"/>
      <c r="L406" s="193"/>
      <c r="M406" s="193"/>
      <c r="N406" s="193"/>
      <c r="O406" s="228"/>
      <c r="P406" s="190"/>
      <c r="Q406" s="229" t="s">
        <v>181</v>
      </c>
      <c r="R406" s="193"/>
      <c r="S406" s="193"/>
      <c r="T406" s="194"/>
      <c r="U406" s="194"/>
      <c r="V406" s="195"/>
      <c r="W406" s="195"/>
      <c r="X406" s="196"/>
    </row>
    <row r="407" spans="2:30" s="185" customFormat="1" ht="18" customHeight="1">
      <c r="B407" s="1054"/>
      <c r="C407" s="1055"/>
      <c r="D407" s="1055"/>
      <c r="E407" s="1055"/>
      <c r="F407" s="1055"/>
      <c r="G407" s="1055"/>
      <c r="H407" s="1055"/>
      <c r="I407" s="1055"/>
      <c r="J407" s="1055"/>
      <c r="K407" s="1055"/>
      <c r="L407" s="1055"/>
      <c r="M407" s="1055"/>
      <c r="N407" s="1055"/>
      <c r="O407" s="1056"/>
      <c r="P407" s="230"/>
      <c r="Q407" s="1054"/>
      <c r="R407" s="1055"/>
      <c r="S407" s="1055"/>
      <c r="T407" s="1055"/>
      <c r="U407" s="1055"/>
      <c r="V407" s="1055"/>
      <c r="W407" s="1055"/>
      <c r="X407" s="1056"/>
    </row>
    <row r="408" spans="2:30" s="185" customFormat="1" ht="18" customHeight="1">
      <c r="B408" s="1057"/>
      <c r="C408" s="1058"/>
      <c r="D408" s="1058"/>
      <c r="E408" s="1058"/>
      <c r="F408" s="1058"/>
      <c r="G408" s="1058"/>
      <c r="H408" s="1058"/>
      <c r="I408" s="1058"/>
      <c r="J408" s="1058"/>
      <c r="K408" s="1058"/>
      <c r="L408" s="1058"/>
      <c r="M408" s="1058"/>
      <c r="N408" s="1058"/>
      <c r="O408" s="1059"/>
      <c r="P408" s="313" t="s">
        <v>183</v>
      </c>
      <c r="Q408" s="1057"/>
      <c r="R408" s="1058"/>
      <c r="S408" s="1058"/>
      <c r="T408" s="1058"/>
      <c r="U408" s="1058"/>
      <c r="V408" s="1058"/>
      <c r="W408" s="1058"/>
      <c r="X408" s="1059"/>
    </row>
    <row r="409" spans="2:30" s="185" customFormat="1" ht="18" customHeight="1">
      <c r="B409" s="1057"/>
      <c r="C409" s="1058"/>
      <c r="D409" s="1058"/>
      <c r="E409" s="1058"/>
      <c r="F409" s="1058"/>
      <c r="G409" s="1058"/>
      <c r="H409" s="1058"/>
      <c r="I409" s="1058"/>
      <c r="J409" s="1058"/>
      <c r="K409" s="1058"/>
      <c r="L409" s="1058"/>
      <c r="M409" s="1058"/>
      <c r="N409" s="1058"/>
      <c r="O409" s="1059"/>
      <c r="P409" s="230"/>
      <c r="Q409" s="1057"/>
      <c r="R409" s="1058"/>
      <c r="S409" s="1058"/>
      <c r="T409" s="1058"/>
      <c r="U409" s="1058"/>
      <c r="V409" s="1058"/>
      <c r="W409" s="1058"/>
      <c r="X409" s="1059"/>
    </row>
    <row r="410" spans="2:30" s="185" customFormat="1" ht="18" customHeight="1">
      <c r="B410" s="1057"/>
      <c r="C410" s="1058"/>
      <c r="D410" s="1058"/>
      <c r="E410" s="1058"/>
      <c r="F410" s="1058"/>
      <c r="G410" s="1058"/>
      <c r="H410" s="1058"/>
      <c r="I410" s="1058"/>
      <c r="J410" s="1058"/>
      <c r="K410" s="1058"/>
      <c r="L410" s="1058"/>
      <c r="M410" s="1058"/>
      <c r="N410" s="1058"/>
      <c r="O410" s="1059"/>
      <c r="P410" s="230"/>
      <c r="Q410" s="1057"/>
      <c r="R410" s="1058"/>
      <c r="S410" s="1058"/>
      <c r="T410" s="1058"/>
      <c r="U410" s="1058"/>
      <c r="V410" s="1058"/>
      <c r="W410" s="1058"/>
      <c r="X410" s="1059"/>
    </row>
    <row r="411" spans="2:30" s="185" customFormat="1" ht="18" customHeight="1">
      <c r="B411" s="1057"/>
      <c r="C411" s="1058"/>
      <c r="D411" s="1058"/>
      <c r="E411" s="1058"/>
      <c r="F411" s="1058"/>
      <c r="G411" s="1058"/>
      <c r="H411" s="1058"/>
      <c r="I411" s="1058"/>
      <c r="J411" s="1058"/>
      <c r="K411" s="1058"/>
      <c r="L411" s="1058"/>
      <c r="M411" s="1058"/>
      <c r="N411" s="1058"/>
      <c r="O411" s="1059"/>
      <c r="P411" s="230"/>
      <c r="Q411" s="1057"/>
      <c r="R411" s="1058"/>
      <c r="S411" s="1058"/>
      <c r="T411" s="1058"/>
      <c r="U411" s="1058"/>
      <c r="V411" s="1058"/>
      <c r="W411" s="1058"/>
      <c r="X411" s="1059"/>
    </row>
    <row r="412" spans="2:30" s="185" customFormat="1" ht="18" customHeight="1">
      <c r="B412" s="1057"/>
      <c r="C412" s="1058"/>
      <c r="D412" s="1058"/>
      <c r="E412" s="1058"/>
      <c r="F412" s="1058"/>
      <c r="G412" s="1058"/>
      <c r="H412" s="1058"/>
      <c r="I412" s="1058"/>
      <c r="J412" s="1058"/>
      <c r="K412" s="1058"/>
      <c r="L412" s="1058"/>
      <c r="M412" s="1058"/>
      <c r="N412" s="1058"/>
      <c r="O412" s="1059"/>
      <c r="P412" s="230"/>
      <c r="Q412" s="1057"/>
      <c r="R412" s="1058"/>
      <c r="S412" s="1058"/>
      <c r="T412" s="1058"/>
      <c r="U412" s="1058"/>
      <c r="V412" s="1058"/>
      <c r="W412" s="1058"/>
      <c r="X412" s="1059"/>
    </row>
    <row r="413" spans="2:30" s="185" customFormat="1" ht="18" customHeight="1">
      <c r="B413" s="1057"/>
      <c r="C413" s="1058"/>
      <c r="D413" s="1058"/>
      <c r="E413" s="1058"/>
      <c r="F413" s="1058"/>
      <c r="G413" s="1058"/>
      <c r="H413" s="1058"/>
      <c r="I413" s="1058"/>
      <c r="J413" s="1058"/>
      <c r="K413" s="1058"/>
      <c r="L413" s="1058"/>
      <c r="M413" s="1058"/>
      <c r="N413" s="1058"/>
      <c r="O413" s="1059"/>
      <c r="P413" s="190"/>
      <c r="Q413" s="1057"/>
      <c r="R413" s="1058"/>
      <c r="S413" s="1058"/>
      <c r="T413" s="1058"/>
      <c r="U413" s="1058"/>
      <c r="V413" s="1058"/>
      <c r="W413" s="1058"/>
      <c r="X413" s="1059"/>
    </row>
    <row r="414" spans="2:30" s="185" customFormat="1" ht="18" customHeight="1">
      <c r="B414" s="1057"/>
      <c r="C414" s="1058"/>
      <c r="D414" s="1058"/>
      <c r="E414" s="1058"/>
      <c r="F414" s="1058"/>
      <c r="G414" s="1058"/>
      <c r="H414" s="1058"/>
      <c r="I414" s="1058"/>
      <c r="J414" s="1058"/>
      <c r="K414" s="1058"/>
      <c r="L414" s="1058"/>
      <c r="M414" s="1058"/>
      <c r="N414" s="1058"/>
      <c r="O414" s="1059"/>
      <c r="P414" s="190"/>
      <c r="Q414" s="1057"/>
      <c r="R414" s="1058"/>
      <c r="S414" s="1058"/>
      <c r="T414" s="1058"/>
      <c r="U414" s="1058"/>
      <c r="V414" s="1058"/>
      <c r="W414" s="1058"/>
      <c r="X414" s="1059"/>
    </row>
    <row r="415" spans="2:30" s="185" customFormat="1" ht="18" customHeight="1">
      <c r="B415" s="1057"/>
      <c r="C415" s="1058"/>
      <c r="D415" s="1058"/>
      <c r="E415" s="1058"/>
      <c r="F415" s="1058"/>
      <c r="G415" s="1058"/>
      <c r="H415" s="1058"/>
      <c r="I415" s="1058"/>
      <c r="J415" s="1058"/>
      <c r="K415" s="1058"/>
      <c r="L415" s="1058"/>
      <c r="M415" s="1058"/>
      <c r="N415" s="1058"/>
      <c r="O415" s="1059"/>
      <c r="P415" s="190"/>
      <c r="Q415" s="1057"/>
      <c r="R415" s="1058"/>
      <c r="S415" s="1058"/>
      <c r="T415" s="1058"/>
      <c r="U415" s="1058"/>
      <c r="V415" s="1058"/>
      <c r="W415" s="1058"/>
      <c r="X415" s="1059"/>
    </row>
    <row r="416" spans="2:30" s="185" customFormat="1" ht="18" customHeight="1" thickBot="1">
      <c r="B416" s="1060"/>
      <c r="C416" s="1061"/>
      <c r="D416" s="1061"/>
      <c r="E416" s="1061"/>
      <c r="F416" s="1061"/>
      <c r="G416" s="1061"/>
      <c r="H416" s="1061"/>
      <c r="I416" s="1061"/>
      <c r="J416" s="1061"/>
      <c r="K416" s="1061"/>
      <c r="L416" s="1061"/>
      <c r="M416" s="1061"/>
      <c r="N416" s="1061"/>
      <c r="O416" s="1062"/>
      <c r="P416" s="190"/>
      <c r="Q416" s="1060"/>
      <c r="R416" s="1061"/>
      <c r="S416" s="1061"/>
      <c r="T416" s="1061"/>
      <c r="U416" s="1061"/>
      <c r="V416" s="1061"/>
      <c r="W416" s="1061"/>
      <c r="X416" s="1062"/>
    </row>
    <row r="417" spans="3:30" s="185" customFormat="1" ht="18" customHeight="1">
      <c r="C417" s="190"/>
      <c r="D417" s="190"/>
      <c r="E417" s="190"/>
      <c r="F417" s="190"/>
      <c r="G417" s="190"/>
      <c r="H417" s="190"/>
      <c r="I417" s="190"/>
      <c r="J417" s="190"/>
      <c r="K417" s="190"/>
      <c r="L417" s="190"/>
      <c r="M417" s="190"/>
      <c r="N417" s="190"/>
      <c r="O417" s="190"/>
      <c r="P417" s="190"/>
      <c r="Q417" s="190"/>
      <c r="R417" s="190"/>
      <c r="S417" s="190"/>
      <c r="T417" s="190"/>
      <c r="U417" s="190"/>
      <c r="V417" s="190"/>
      <c r="W417" s="190"/>
      <c r="X417" s="190"/>
      <c r="Y417" s="191"/>
      <c r="Z417" s="174"/>
      <c r="AA417" s="174"/>
      <c r="AB417" s="176"/>
      <c r="AC417" s="176"/>
      <c r="AD417" s="176"/>
    </row>
    <row r="418" spans="3:30">
      <c r="K418" s="314"/>
    </row>
    <row r="419" spans="3:30">
      <c r="K419" s="314"/>
    </row>
    <row r="420" spans="3:30">
      <c r="K420" s="314"/>
    </row>
    <row r="421" spans="3:30">
      <c r="K421" s="314"/>
    </row>
    <row r="422" spans="3:30">
      <c r="K422" s="314"/>
    </row>
    <row r="423" spans="3:30">
      <c r="K423" s="314"/>
    </row>
    <row r="424" spans="3:30">
      <c r="K424" s="314"/>
    </row>
    <row r="425" spans="3:30">
      <c r="K425" s="314"/>
    </row>
    <row r="426" spans="3:30">
      <c r="K426" s="314"/>
    </row>
    <row r="427" spans="3:30">
      <c r="K427" s="314"/>
    </row>
    <row r="428" spans="3:30">
      <c r="K428" s="314"/>
    </row>
    <row r="429" spans="3:30">
      <c r="K429" s="314"/>
    </row>
    <row r="430" spans="3:30">
      <c r="K430" s="314"/>
    </row>
    <row r="431" spans="3:30">
      <c r="K431" s="314"/>
    </row>
    <row r="432" spans="3:30">
      <c r="K432" s="314"/>
    </row>
    <row r="433" spans="11:11">
      <c r="K433" s="314"/>
    </row>
    <row r="434" spans="11:11">
      <c r="K434" s="314"/>
    </row>
    <row r="435" spans="11:11">
      <c r="K435" s="314"/>
    </row>
    <row r="436" spans="11:11">
      <c r="K436" s="314"/>
    </row>
    <row r="437" spans="11:11">
      <c r="K437" s="314"/>
    </row>
    <row r="438" spans="11:11">
      <c r="K438" s="314"/>
    </row>
    <row r="439" spans="11:11">
      <c r="K439" s="314"/>
    </row>
    <row r="440" spans="11:11">
      <c r="K440" s="314"/>
    </row>
    <row r="441" spans="11:11">
      <c r="K441" s="314"/>
    </row>
    <row r="442" spans="11:11">
      <c r="K442" s="314"/>
    </row>
    <row r="443" spans="11:11">
      <c r="K443" s="314"/>
    </row>
    <row r="444" spans="11:11">
      <c r="K444" s="314"/>
    </row>
    <row r="445" spans="11:11">
      <c r="K445" s="314"/>
    </row>
    <row r="446" spans="11:11">
      <c r="K446" s="314"/>
    </row>
    <row r="447" spans="11:11">
      <c r="K447" s="314"/>
    </row>
    <row r="448" spans="11:11">
      <c r="K448" s="314"/>
    </row>
    <row r="449" spans="11:11">
      <c r="K449" s="314"/>
    </row>
    <row r="450" spans="11:11">
      <c r="K450" s="314"/>
    </row>
    <row r="451" spans="11:11">
      <c r="K451" s="314"/>
    </row>
    <row r="452" spans="11:11">
      <c r="K452" s="314"/>
    </row>
    <row r="453" spans="11:11">
      <c r="K453" s="314"/>
    </row>
    <row r="454" spans="11:11">
      <c r="K454" s="314"/>
    </row>
    <row r="455" spans="11:11">
      <c r="K455" s="314"/>
    </row>
    <row r="456" spans="11:11">
      <c r="K456" s="314"/>
    </row>
    <row r="457" spans="11:11">
      <c r="K457" s="314"/>
    </row>
    <row r="458" spans="11:11">
      <c r="K458" s="314"/>
    </row>
    <row r="459" spans="11:11">
      <c r="K459" s="314"/>
    </row>
    <row r="460" spans="11:11">
      <c r="K460" s="314"/>
    </row>
    <row r="461" spans="11:11">
      <c r="K461" s="314"/>
    </row>
    <row r="462" spans="11:11">
      <c r="K462" s="314"/>
    </row>
    <row r="463" spans="11:11">
      <c r="K463" s="314"/>
    </row>
    <row r="464" spans="11:11">
      <c r="K464" s="314"/>
    </row>
    <row r="465" spans="11:11">
      <c r="K465" s="314"/>
    </row>
    <row r="466" spans="11:11">
      <c r="K466" s="314"/>
    </row>
    <row r="467" spans="11:11">
      <c r="K467" s="314"/>
    </row>
    <row r="468" spans="11:11">
      <c r="K468" s="314"/>
    </row>
    <row r="469" spans="11:11">
      <c r="K469" s="314"/>
    </row>
    <row r="470" spans="11:11">
      <c r="K470" s="314"/>
    </row>
    <row r="471" spans="11:11">
      <c r="K471" s="314"/>
    </row>
    <row r="472" spans="11:11">
      <c r="K472" s="314"/>
    </row>
    <row r="473" spans="11:11">
      <c r="K473" s="314"/>
    </row>
    <row r="474" spans="11:11">
      <c r="K474" s="314"/>
    </row>
    <row r="475" spans="11:11">
      <c r="K475" s="314"/>
    </row>
    <row r="476" spans="11:11">
      <c r="K476" s="314"/>
    </row>
    <row r="477" spans="11:11">
      <c r="K477" s="314"/>
    </row>
    <row r="478" spans="11:11">
      <c r="K478" s="314"/>
    </row>
    <row r="479" spans="11:11">
      <c r="K479" s="314"/>
    </row>
    <row r="480" spans="11:11">
      <c r="K480" s="314"/>
    </row>
    <row r="481" spans="11:11">
      <c r="K481" s="314"/>
    </row>
    <row r="482" spans="11:11">
      <c r="K482" s="314"/>
    </row>
    <row r="483" spans="11:11">
      <c r="K483" s="314"/>
    </row>
    <row r="484" spans="11:11">
      <c r="K484" s="314"/>
    </row>
    <row r="485" spans="11:11">
      <c r="K485" s="314"/>
    </row>
    <row r="486" spans="11:11">
      <c r="K486" s="314"/>
    </row>
    <row r="487" spans="11:11">
      <c r="K487" s="314"/>
    </row>
    <row r="488" spans="11:11">
      <c r="K488" s="314"/>
    </row>
    <row r="489" spans="11:11">
      <c r="K489" s="314"/>
    </row>
    <row r="490" spans="11:11">
      <c r="K490" s="314"/>
    </row>
    <row r="491" spans="11:11">
      <c r="K491" s="314"/>
    </row>
    <row r="492" spans="11:11">
      <c r="K492" s="314"/>
    </row>
    <row r="493" spans="11:11">
      <c r="K493" s="314"/>
    </row>
    <row r="494" spans="11:11">
      <c r="K494" s="314"/>
    </row>
    <row r="495" spans="11:11">
      <c r="K495" s="314"/>
    </row>
    <row r="496" spans="11:11">
      <c r="K496" s="314"/>
    </row>
    <row r="497" spans="11:11">
      <c r="K497" s="314"/>
    </row>
    <row r="498" spans="11:11">
      <c r="K498" s="314"/>
    </row>
    <row r="499" spans="11:11">
      <c r="K499" s="314"/>
    </row>
    <row r="500" spans="11:11">
      <c r="K500" s="314"/>
    </row>
    <row r="501" spans="11:11">
      <c r="K501" s="314"/>
    </row>
    <row r="502" spans="11:11">
      <c r="K502" s="314"/>
    </row>
    <row r="503" spans="11:11">
      <c r="K503" s="314"/>
    </row>
    <row r="504" spans="11:11">
      <c r="K504" s="314"/>
    </row>
    <row r="505" spans="11:11">
      <c r="K505" s="314"/>
    </row>
    <row r="506" spans="11:11">
      <c r="K506" s="314"/>
    </row>
    <row r="507" spans="11:11">
      <c r="K507" s="314"/>
    </row>
    <row r="508" spans="11:11">
      <c r="K508" s="314"/>
    </row>
    <row r="509" spans="11:11">
      <c r="K509" s="314"/>
    </row>
    <row r="510" spans="11:11">
      <c r="K510" s="314"/>
    </row>
    <row r="511" spans="11:11">
      <c r="K511" s="314"/>
    </row>
    <row r="512" spans="11:11">
      <c r="K512" s="314"/>
    </row>
    <row r="513" spans="11:11">
      <c r="K513" s="314"/>
    </row>
    <row r="514" spans="11:11">
      <c r="K514" s="314"/>
    </row>
    <row r="515" spans="11:11">
      <c r="K515" s="314"/>
    </row>
    <row r="516" spans="11:11">
      <c r="K516" s="314"/>
    </row>
    <row r="517" spans="11:11">
      <c r="K517" s="314"/>
    </row>
    <row r="518" spans="11:11">
      <c r="K518" s="314"/>
    </row>
    <row r="519" spans="11:11">
      <c r="K519" s="314"/>
    </row>
    <row r="520" spans="11:11">
      <c r="K520" s="314"/>
    </row>
    <row r="521" spans="11:11">
      <c r="K521" s="314"/>
    </row>
    <row r="522" spans="11:11">
      <c r="K522" s="314"/>
    </row>
    <row r="523" spans="11:11">
      <c r="K523" s="314"/>
    </row>
    <row r="524" spans="11:11">
      <c r="K524" s="314"/>
    </row>
    <row r="525" spans="11:11">
      <c r="K525" s="314"/>
    </row>
    <row r="526" spans="11:11">
      <c r="K526" s="314"/>
    </row>
    <row r="527" spans="11:11">
      <c r="K527" s="314"/>
    </row>
    <row r="528" spans="11:11">
      <c r="K528" s="314"/>
    </row>
    <row r="529" spans="11:11">
      <c r="K529" s="314"/>
    </row>
    <row r="530" spans="11:11">
      <c r="K530" s="314"/>
    </row>
    <row r="531" spans="11:11">
      <c r="K531" s="314"/>
    </row>
    <row r="532" spans="11:11">
      <c r="K532" s="314"/>
    </row>
    <row r="533" spans="11:11">
      <c r="K533" s="314"/>
    </row>
    <row r="534" spans="11:11">
      <c r="K534" s="314"/>
    </row>
    <row r="535" spans="11:11">
      <c r="K535" s="314"/>
    </row>
    <row r="536" spans="11:11">
      <c r="K536" s="314"/>
    </row>
    <row r="537" spans="11:11">
      <c r="K537" s="314"/>
    </row>
    <row r="538" spans="11:11">
      <c r="K538" s="314"/>
    </row>
    <row r="539" spans="11:11">
      <c r="K539" s="314"/>
    </row>
    <row r="540" spans="11:11">
      <c r="K540" s="314"/>
    </row>
    <row r="541" spans="11:11">
      <c r="K541" s="314"/>
    </row>
    <row r="542" spans="11:11">
      <c r="K542" s="314"/>
    </row>
    <row r="543" spans="11:11">
      <c r="K543" s="314"/>
    </row>
    <row r="544" spans="11:11">
      <c r="K544" s="314"/>
    </row>
    <row r="545" spans="11:11">
      <c r="K545" s="314"/>
    </row>
    <row r="546" spans="11:11">
      <c r="K546" s="314"/>
    </row>
    <row r="547" spans="11:11">
      <c r="K547" s="314"/>
    </row>
    <row r="548" spans="11:11">
      <c r="K548" s="314"/>
    </row>
    <row r="549" spans="11:11">
      <c r="K549" s="314"/>
    </row>
    <row r="550" spans="11:11">
      <c r="K550" s="314"/>
    </row>
  </sheetData>
  <mergeCells count="312">
    <mergeCell ref="B399:B402"/>
    <mergeCell ref="C399:J402"/>
    <mergeCell ref="N399:N402"/>
    <mergeCell ref="B407:O416"/>
    <mergeCell ref="Q407:X416"/>
    <mergeCell ref="B391:B394"/>
    <mergeCell ref="C391:J394"/>
    <mergeCell ref="N391:N394"/>
    <mergeCell ref="B395:B398"/>
    <mergeCell ref="C395:J398"/>
    <mergeCell ref="N395:N398"/>
    <mergeCell ref="B389:B390"/>
    <mergeCell ref="C389:J390"/>
    <mergeCell ref="O389:V389"/>
    <mergeCell ref="W389:W390"/>
    <mergeCell ref="X389:X390"/>
    <mergeCell ref="B378:B381"/>
    <mergeCell ref="C378:J381"/>
    <mergeCell ref="N378:N381"/>
    <mergeCell ref="B382:B385"/>
    <mergeCell ref="C382:J385"/>
    <mergeCell ref="N382:N385"/>
    <mergeCell ref="C387:N387"/>
    <mergeCell ref="O372:V372"/>
    <mergeCell ref="W372:W373"/>
    <mergeCell ref="X372:X373"/>
    <mergeCell ref="B374:B377"/>
    <mergeCell ref="C374:J377"/>
    <mergeCell ref="N374:N377"/>
    <mergeCell ref="B359:B362"/>
    <mergeCell ref="C359:J362"/>
    <mergeCell ref="N359:N362"/>
    <mergeCell ref="A365:D365"/>
    <mergeCell ref="B372:B373"/>
    <mergeCell ref="C372:J373"/>
    <mergeCell ref="C370:N370"/>
    <mergeCell ref="B351:B354"/>
    <mergeCell ref="C351:J354"/>
    <mergeCell ref="N351:N354"/>
    <mergeCell ref="B355:B358"/>
    <mergeCell ref="C355:J358"/>
    <mergeCell ref="N355:N358"/>
    <mergeCell ref="B343:B346"/>
    <mergeCell ref="C343:J346"/>
    <mergeCell ref="N343:N346"/>
    <mergeCell ref="B347:B350"/>
    <mergeCell ref="C347:J350"/>
    <mergeCell ref="N347:N350"/>
    <mergeCell ref="B335:B338"/>
    <mergeCell ref="C335:J338"/>
    <mergeCell ref="N335:N338"/>
    <mergeCell ref="B339:B342"/>
    <mergeCell ref="C339:J342"/>
    <mergeCell ref="N339:N342"/>
    <mergeCell ref="B327:B330"/>
    <mergeCell ref="C327:J330"/>
    <mergeCell ref="N327:N330"/>
    <mergeCell ref="B331:B334"/>
    <mergeCell ref="C331:J334"/>
    <mergeCell ref="N331:N334"/>
    <mergeCell ref="B319:B322"/>
    <mergeCell ref="C319:J322"/>
    <mergeCell ref="N319:N322"/>
    <mergeCell ref="B323:B326"/>
    <mergeCell ref="C323:J326"/>
    <mergeCell ref="N323:N326"/>
    <mergeCell ref="B311:B314"/>
    <mergeCell ref="C311:J314"/>
    <mergeCell ref="N311:N314"/>
    <mergeCell ref="B315:B318"/>
    <mergeCell ref="C315:J318"/>
    <mergeCell ref="N315:N318"/>
    <mergeCell ref="B303:B306"/>
    <mergeCell ref="C303:J306"/>
    <mergeCell ref="N303:N306"/>
    <mergeCell ref="B307:B310"/>
    <mergeCell ref="C307:J310"/>
    <mergeCell ref="N307:N310"/>
    <mergeCell ref="B295:B298"/>
    <mergeCell ref="C295:J298"/>
    <mergeCell ref="N295:N298"/>
    <mergeCell ref="B299:B302"/>
    <mergeCell ref="C299:J302"/>
    <mergeCell ref="N299:N302"/>
    <mergeCell ref="B287:B290"/>
    <mergeCell ref="C287:J290"/>
    <mergeCell ref="N287:N290"/>
    <mergeCell ref="B291:B294"/>
    <mergeCell ref="C291:J294"/>
    <mergeCell ref="N291:N294"/>
    <mergeCell ref="B279:B282"/>
    <mergeCell ref="C279:J282"/>
    <mergeCell ref="N279:N282"/>
    <mergeCell ref="B283:B286"/>
    <mergeCell ref="C283:J286"/>
    <mergeCell ref="N283:N286"/>
    <mergeCell ref="B271:B274"/>
    <mergeCell ref="C271:J274"/>
    <mergeCell ref="N271:N274"/>
    <mergeCell ref="B275:B278"/>
    <mergeCell ref="C275:J278"/>
    <mergeCell ref="N275:N278"/>
    <mergeCell ref="B263:B266"/>
    <mergeCell ref="C263:J266"/>
    <mergeCell ref="N263:N266"/>
    <mergeCell ref="B267:B270"/>
    <mergeCell ref="C267:J270"/>
    <mergeCell ref="N267:N270"/>
    <mergeCell ref="B255:B258"/>
    <mergeCell ref="C255:J258"/>
    <mergeCell ref="N255:N258"/>
    <mergeCell ref="B259:B262"/>
    <mergeCell ref="C259:J262"/>
    <mergeCell ref="N259:N262"/>
    <mergeCell ref="B247:B250"/>
    <mergeCell ref="C247:J250"/>
    <mergeCell ref="N247:N250"/>
    <mergeCell ref="B251:B254"/>
    <mergeCell ref="C251:J254"/>
    <mergeCell ref="N251:N254"/>
    <mergeCell ref="B239:B242"/>
    <mergeCell ref="C239:J242"/>
    <mergeCell ref="N239:N242"/>
    <mergeCell ref="B243:B246"/>
    <mergeCell ref="C243:J246"/>
    <mergeCell ref="N243:N246"/>
    <mergeCell ref="B231:B234"/>
    <mergeCell ref="C231:J234"/>
    <mergeCell ref="N231:N234"/>
    <mergeCell ref="B235:B238"/>
    <mergeCell ref="C235:J238"/>
    <mergeCell ref="N235:N238"/>
    <mergeCell ref="B223:B226"/>
    <mergeCell ref="C223:J226"/>
    <mergeCell ref="N223:N226"/>
    <mergeCell ref="B227:B230"/>
    <mergeCell ref="C227:J230"/>
    <mergeCell ref="N227:N230"/>
    <mergeCell ref="B215:B218"/>
    <mergeCell ref="C215:J218"/>
    <mergeCell ref="N215:N218"/>
    <mergeCell ref="B219:B222"/>
    <mergeCell ref="C219:J222"/>
    <mergeCell ref="N219:N222"/>
    <mergeCell ref="B207:B210"/>
    <mergeCell ref="C207:J210"/>
    <mergeCell ref="N207:N210"/>
    <mergeCell ref="B211:B214"/>
    <mergeCell ref="C211:J214"/>
    <mergeCell ref="N211:N214"/>
    <mergeCell ref="B199:B202"/>
    <mergeCell ref="C199:J202"/>
    <mergeCell ref="N199:N202"/>
    <mergeCell ref="B203:B206"/>
    <mergeCell ref="C203:J206"/>
    <mergeCell ref="N203:N206"/>
    <mergeCell ref="B191:B194"/>
    <mergeCell ref="C191:J194"/>
    <mergeCell ref="N191:N194"/>
    <mergeCell ref="B195:B198"/>
    <mergeCell ref="C195:J198"/>
    <mergeCell ref="N195:N198"/>
    <mergeCell ref="B183:B186"/>
    <mergeCell ref="C183:J186"/>
    <mergeCell ref="N183:N186"/>
    <mergeCell ref="B187:B190"/>
    <mergeCell ref="C187:J190"/>
    <mergeCell ref="N187:N190"/>
    <mergeCell ref="B175:B178"/>
    <mergeCell ref="C175:J178"/>
    <mergeCell ref="N175:N178"/>
    <mergeCell ref="B179:B182"/>
    <mergeCell ref="C179:J182"/>
    <mergeCell ref="N179:N182"/>
    <mergeCell ref="B167:B170"/>
    <mergeCell ref="C167:J170"/>
    <mergeCell ref="N167:N170"/>
    <mergeCell ref="B171:B174"/>
    <mergeCell ref="C171:J174"/>
    <mergeCell ref="N171:N174"/>
    <mergeCell ref="B159:B162"/>
    <mergeCell ref="C159:J162"/>
    <mergeCell ref="N159:N162"/>
    <mergeCell ref="B163:B166"/>
    <mergeCell ref="C163:J166"/>
    <mergeCell ref="N163:N166"/>
    <mergeCell ref="B151:B154"/>
    <mergeCell ref="C151:J154"/>
    <mergeCell ref="N151:N154"/>
    <mergeCell ref="B155:B158"/>
    <mergeCell ref="C155:J158"/>
    <mergeCell ref="N155:N158"/>
    <mergeCell ref="B143:B146"/>
    <mergeCell ref="C143:J146"/>
    <mergeCell ref="N143:N146"/>
    <mergeCell ref="B147:B150"/>
    <mergeCell ref="C147:J150"/>
    <mergeCell ref="N147:N150"/>
    <mergeCell ref="B135:B138"/>
    <mergeCell ref="C135:J138"/>
    <mergeCell ref="N135:N138"/>
    <mergeCell ref="B139:B142"/>
    <mergeCell ref="C139:J142"/>
    <mergeCell ref="N139:N142"/>
    <mergeCell ref="B127:B130"/>
    <mergeCell ref="C127:J130"/>
    <mergeCell ref="N127:N130"/>
    <mergeCell ref="B131:B134"/>
    <mergeCell ref="C131:J134"/>
    <mergeCell ref="N131:N134"/>
    <mergeCell ref="B119:B122"/>
    <mergeCell ref="C119:J122"/>
    <mergeCell ref="N119:N122"/>
    <mergeCell ref="B123:B126"/>
    <mergeCell ref="C123:J126"/>
    <mergeCell ref="N123:N126"/>
    <mergeCell ref="B111:B114"/>
    <mergeCell ref="C111:J114"/>
    <mergeCell ref="N111:N114"/>
    <mergeCell ref="B115:B118"/>
    <mergeCell ref="C115:J118"/>
    <mergeCell ref="N115:N118"/>
    <mergeCell ref="B103:B106"/>
    <mergeCell ref="C103:J106"/>
    <mergeCell ref="N103:N106"/>
    <mergeCell ref="B107:B110"/>
    <mergeCell ref="C107:J110"/>
    <mergeCell ref="N107:N110"/>
    <mergeCell ref="B95:B98"/>
    <mergeCell ref="C95:J98"/>
    <mergeCell ref="N95:N98"/>
    <mergeCell ref="B99:B102"/>
    <mergeCell ref="C99:J102"/>
    <mergeCell ref="N99:N102"/>
    <mergeCell ref="B87:B90"/>
    <mergeCell ref="C87:J90"/>
    <mergeCell ref="N87:N90"/>
    <mergeCell ref="B91:B94"/>
    <mergeCell ref="C91:J94"/>
    <mergeCell ref="N91:N94"/>
    <mergeCell ref="B79:B82"/>
    <mergeCell ref="C79:J82"/>
    <mergeCell ref="N79:N82"/>
    <mergeCell ref="B83:B86"/>
    <mergeCell ref="C83:J86"/>
    <mergeCell ref="N83:N86"/>
    <mergeCell ref="B71:B74"/>
    <mergeCell ref="C71:J74"/>
    <mergeCell ref="N71:N74"/>
    <mergeCell ref="B75:B78"/>
    <mergeCell ref="C75:J78"/>
    <mergeCell ref="N75:N78"/>
    <mergeCell ref="B63:B66"/>
    <mergeCell ref="C63:J66"/>
    <mergeCell ref="N63:N66"/>
    <mergeCell ref="B67:B70"/>
    <mergeCell ref="C67:J70"/>
    <mergeCell ref="N67:N70"/>
    <mergeCell ref="B55:B58"/>
    <mergeCell ref="C55:J58"/>
    <mergeCell ref="N55:N58"/>
    <mergeCell ref="B59:B62"/>
    <mergeCell ref="C59:J62"/>
    <mergeCell ref="N59:N62"/>
    <mergeCell ref="B47:B50"/>
    <mergeCell ref="C47:J50"/>
    <mergeCell ref="N47:N50"/>
    <mergeCell ref="B51:B54"/>
    <mergeCell ref="C51:J54"/>
    <mergeCell ref="N51:N54"/>
    <mergeCell ref="B39:B42"/>
    <mergeCell ref="C39:J42"/>
    <mergeCell ref="N39:N42"/>
    <mergeCell ref="B43:B46"/>
    <mergeCell ref="C43:J46"/>
    <mergeCell ref="N43:N46"/>
    <mergeCell ref="B31:B34"/>
    <mergeCell ref="C31:J34"/>
    <mergeCell ref="N31:N34"/>
    <mergeCell ref="B35:B38"/>
    <mergeCell ref="C35:J38"/>
    <mergeCell ref="N35:N38"/>
    <mergeCell ref="B23:B26"/>
    <mergeCell ref="C23:J26"/>
    <mergeCell ref="N23:N26"/>
    <mergeCell ref="B27:B30"/>
    <mergeCell ref="C27:J30"/>
    <mergeCell ref="N27:N30"/>
    <mergeCell ref="B15:B18"/>
    <mergeCell ref="C15:J18"/>
    <mergeCell ref="N15:N18"/>
    <mergeCell ref="B19:B22"/>
    <mergeCell ref="C19:J22"/>
    <mergeCell ref="N19:N22"/>
    <mergeCell ref="H11:J11"/>
    <mergeCell ref="B12:P12"/>
    <mergeCell ref="Q12:X12"/>
    <mergeCell ref="B13:B14"/>
    <mergeCell ref="C13:J14"/>
    <mergeCell ref="O13:V13"/>
    <mergeCell ref="W13:W14"/>
    <mergeCell ref="X13:X14"/>
    <mergeCell ref="A2:G2"/>
    <mergeCell ref="V2:X3"/>
    <mergeCell ref="A5:E5"/>
    <mergeCell ref="F5:Y5"/>
    <mergeCell ref="B7:C7"/>
    <mergeCell ref="B10:G10"/>
    <mergeCell ref="H10:J10"/>
    <mergeCell ref="L10:M11"/>
    <mergeCell ref="N10:O11"/>
    <mergeCell ref="B11:G11"/>
  </mergeCells>
  <phoneticPr fontId="2"/>
  <conditionalFormatting sqref="M15:M362">
    <cfRule type="top10" dxfId="1" priority="29" rank="10"/>
    <cfRule type="top10" dxfId="0" priority="117" bottom="1" rank="10"/>
  </conditionalFormatting>
  <conditionalFormatting sqref="N15">
    <cfRule type="dataBar" priority="116">
      <dataBar showValue="0">
        <cfvo type="num" val="-15"/>
        <cfvo type="num" val="15"/>
        <color rgb="FF638EC6"/>
      </dataBar>
      <extLst>
        <ext xmlns:x14="http://schemas.microsoft.com/office/spreadsheetml/2009/9/main" uri="{B025F937-C7B1-47D3-B67F-A62EFF666E3E}">
          <x14:id>{2C9BC5C5-913F-43C1-9DD3-B24A32DFEDDA}</x14:id>
        </ext>
      </extLst>
    </cfRule>
  </conditionalFormatting>
  <conditionalFormatting sqref="N19">
    <cfRule type="dataBar" priority="115">
      <dataBar showValue="0">
        <cfvo type="num" val="-15"/>
        <cfvo type="num" val="15"/>
        <color rgb="FF638EC6"/>
      </dataBar>
      <extLst>
        <ext xmlns:x14="http://schemas.microsoft.com/office/spreadsheetml/2009/9/main" uri="{B025F937-C7B1-47D3-B67F-A62EFF666E3E}">
          <x14:id>{A1E9632B-CC32-4E74-A260-C55F1A510575}</x14:id>
        </ext>
      </extLst>
    </cfRule>
  </conditionalFormatting>
  <conditionalFormatting sqref="N23">
    <cfRule type="dataBar" priority="114">
      <dataBar showValue="0">
        <cfvo type="num" val="-15"/>
        <cfvo type="num" val="15"/>
        <color rgb="FF638EC6"/>
      </dataBar>
      <extLst>
        <ext xmlns:x14="http://schemas.microsoft.com/office/spreadsheetml/2009/9/main" uri="{B025F937-C7B1-47D3-B67F-A62EFF666E3E}">
          <x14:id>{D2B85336-4E8C-4CBE-BE8D-7FE1375A09FA}</x14:id>
        </ext>
      </extLst>
    </cfRule>
  </conditionalFormatting>
  <conditionalFormatting sqref="N27">
    <cfRule type="dataBar" priority="113">
      <dataBar showValue="0">
        <cfvo type="num" val="-15"/>
        <cfvo type="num" val="15"/>
        <color rgb="FF638EC6"/>
      </dataBar>
      <extLst>
        <ext xmlns:x14="http://schemas.microsoft.com/office/spreadsheetml/2009/9/main" uri="{B025F937-C7B1-47D3-B67F-A62EFF666E3E}">
          <x14:id>{BC2E6F0D-1DAF-4907-8FA9-708D7352BBD5}</x14:id>
        </ext>
      </extLst>
    </cfRule>
  </conditionalFormatting>
  <conditionalFormatting sqref="N31">
    <cfRule type="dataBar" priority="112">
      <dataBar showValue="0">
        <cfvo type="num" val="-15"/>
        <cfvo type="num" val="15"/>
        <color rgb="FF638EC6"/>
      </dataBar>
      <extLst>
        <ext xmlns:x14="http://schemas.microsoft.com/office/spreadsheetml/2009/9/main" uri="{B025F937-C7B1-47D3-B67F-A62EFF666E3E}">
          <x14:id>{ACC264C4-774C-4D42-8CA2-9B9E844E24D9}</x14:id>
        </ext>
      </extLst>
    </cfRule>
  </conditionalFormatting>
  <conditionalFormatting sqref="N35">
    <cfRule type="dataBar" priority="111">
      <dataBar showValue="0">
        <cfvo type="num" val="-15"/>
        <cfvo type="num" val="15"/>
        <color rgb="FF638EC6"/>
      </dataBar>
      <extLst>
        <ext xmlns:x14="http://schemas.microsoft.com/office/spreadsheetml/2009/9/main" uri="{B025F937-C7B1-47D3-B67F-A62EFF666E3E}">
          <x14:id>{ABDD3517-EF3D-45BE-AA3B-EC84D5876569}</x14:id>
        </ext>
      </extLst>
    </cfRule>
  </conditionalFormatting>
  <conditionalFormatting sqref="N39">
    <cfRule type="dataBar" priority="110">
      <dataBar showValue="0">
        <cfvo type="num" val="-15"/>
        <cfvo type="num" val="15"/>
        <color rgb="FF638EC6"/>
      </dataBar>
      <extLst>
        <ext xmlns:x14="http://schemas.microsoft.com/office/spreadsheetml/2009/9/main" uri="{B025F937-C7B1-47D3-B67F-A62EFF666E3E}">
          <x14:id>{9AC0F764-1B0A-42CB-9BD1-AF9BAC4CA7C2}</x14:id>
        </ext>
      </extLst>
    </cfRule>
  </conditionalFormatting>
  <conditionalFormatting sqref="N43">
    <cfRule type="dataBar" priority="109">
      <dataBar showValue="0">
        <cfvo type="num" val="-15"/>
        <cfvo type="num" val="15"/>
        <color rgb="FF638EC6"/>
      </dataBar>
      <extLst>
        <ext xmlns:x14="http://schemas.microsoft.com/office/spreadsheetml/2009/9/main" uri="{B025F937-C7B1-47D3-B67F-A62EFF666E3E}">
          <x14:id>{520A9C3F-F972-4772-862D-1B3734837725}</x14:id>
        </ext>
      </extLst>
    </cfRule>
  </conditionalFormatting>
  <conditionalFormatting sqref="N47">
    <cfRule type="dataBar" priority="108">
      <dataBar showValue="0">
        <cfvo type="num" val="-15"/>
        <cfvo type="num" val="15"/>
        <color rgb="FF638EC6"/>
      </dataBar>
      <extLst>
        <ext xmlns:x14="http://schemas.microsoft.com/office/spreadsheetml/2009/9/main" uri="{B025F937-C7B1-47D3-B67F-A62EFF666E3E}">
          <x14:id>{CC9FB374-3802-4457-A627-D49787CAEA91}</x14:id>
        </ext>
      </extLst>
    </cfRule>
  </conditionalFormatting>
  <conditionalFormatting sqref="N51">
    <cfRule type="dataBar" priority="107">
      <dataBar showValue="0">
        <cfvo type="num" val="-15"/>
        <cfvo type="num" val="15"/>
        <color rgb="FF638EC6"/>
      </dataBar>
      <extLst>
        <ext xmlns:x14="http://schemas.microsoft.com/office/spreadsheetml/2009/9/main" uri="{B025F937-C7B1-47D3-B67F-A62EFF666E3E}">
          <x14:id>{244DD6FD-F86D-4FA1-9832-BF66CB5E4D71}</x14:id>
        </ext>
      </extLst>
    </cfRule>
  </conditionalFormatting>
  <conditionalFormatting sqref="N55">
    <cfRule type="dataBar" priority="106">
      <dataBar showValue="0">
        <cfvo type="num" val="-15"/>
        <cfvo type="num" val="15"/>
        <color rgb="FF638EC6"/>
      </dataBar>
      <extLst>
        <ext xmlns:x14="http://schemas.microsoft.com/office/spreadsheetml/2009/9/main" uri="{B025F937-C7B1-47D3-B67F-A62EFF666E3E}">
          <x14:id>{2471FD6D-601A-4D50-B8A1-FD059904DE1C}</x14:id>
        </ext>
      </extLst>
    </cfRule>
  </conditionalFormatting>
  <conditionalFormatting sqref="N59">
    <cfRule type="dataBar" priority="105">
      <dataBar showValue="0">
        <cfvo type="num" val="-15"/>
        <cfvo type="num" val="15"/>
        <color rgb="FF638EC6"/>
      </dataBar>
      <extLst>
        <ext xmlns:x14="http://schemas.microsoft.com/office/spreadsheetml/2009/9/main" uri="{B025F937-C7B1-47D3-B67F-A62EFF666E3E}">
          <x14:id>{87F70BB8-6FA5-4348-97E8-C5E73FA5284A}</x14:id>
        </ext>
      </extLst>
    </cfRule>
  </conditionalFormatting>
  <conditionalFormatting sqref="N63">
    <cfRule type="dataBar" priority="104">
      <dataBar showValue="0">
        <cfvo type="num" val="-15"/>
        <cfvo type="num" val="15"/>
        <color rgb="FF638EC6"/>
      </dataBar>
      <extLst>
        <ext xmlns:x14="http://schemas.microsoft.com/office/spreadsheetml/2009/9/main" uri="{B025F937-C7B1-47D3-B67F-A62EFF666E3E}">
          <x14:id>{B0D59859-6068-4397-9CF1-1C2FECC3E572}</x14:id>
        </ext>
      </extLst>
    </cfRule>
  </conditionalFormatting>
  <conditionalFormatting sqref="N67">
    <cfRule type="dataBar" priority="103">
      <dataBar showValue="0">
        <cfvo type="num" val="-15"/>
        <cfvo type="num" val="15"/>
        <color rgb="FF638EC6"/>
      </dataBar>
      <extLst>
        <ext xmlns:x14="http://schemas.microsoft.com/office/spreadsheetml/2009/9/main" uri="{B025F937-C7B1-47D3-B67F-A62EFF666E3E}">
          <x14:id>{E78887EA-2DDA-4902-A44B-13C48B3495CD}</x14:id>
        </ext>
      </extLst>
    </cfRule>
  </conditionalFormatting>
  <conditionalFormatting sqref="N71">
    <cfRule type="dataBar" priority="102">
      <dataBar showValue="0">
        <cfvo type="num" val="-15"/>
        <cfvo type="num" val="15"/>
        <color rgb="FF638EC6"/>
      </dataBar>
      <extLst>
        <ext xmlns:x14="http://schemas.microsoft.com/office/spreadsheetml/2009/9/main" uri="{B025F937-C7B1-47D3-B67F-A62EFF666E3E}">
          <x14:id>{F4714AC8-2BCB-410E-97D5-E9337385F727}</x14:id>
        </ext>
      </extLst>
    </cfRule>
  </conditionalFormatting>
  <conditionalFormatting sqref="N75">
    <cfRule type="dataBar" priority="101">
      <dataBar showValue="0">
        <cfvo type="num" val="-15"/>
        <cfvo type="num" val="15"/>
        <color rgb="FF638EC6"/>
      </dataBar>
      <extLst>
        <ext xmlns:x14="http://schemas.microsoft.com/office/spreadsheetml/2009/9/main" uri="{B025F937-C7B1-47D3-B67F-A62EFF666E3E}">
          <x14:id>{00FB6770-0125-4324-B666-873A763AD27A}</x14:id>
        </ext>
      </extLst>
    </cfRule>
  </conditionalFormatting>
  <conditionalFormatting sqref="N79">
    <cfRule type="dataBar" priority="100">
      <dataBar showValue="0">
        <cfvo type="num" val="-15"/>
        <cfvo type="num" val="15"/>
        <color rgb="FF638EC6"/>
      </dataBar>
      <extLst>
        <ext xmlns:x14="http://schemas.microsoft.com/office/spreadsheetml/2009/9/main" uri="{B025F937-C7B1-47D3-B67F-A62EFF666E3E}">
          <x14:id>{0316A237-9294-4B87-9DBE-23F7D7AAF5BD}</x14:id>
        </ext>
      </extLst>
    </cfRule>
  </conditionalFormatting>
  <conditionalFormatting sqref="N83">
    <cfRule type="dataBar" priority="99">
      <dataBar showValue="0">
        <cfvo type="num" val="-15"/>
        <cfvo type="num" val="15"/>
        <color rgb="FF638EC6"/>
      </dataBar>
      <extLst>
        <ext xmlns:x14="http://schemas.microsoft.com/office/spreadsheetml/2009/9/main" uri="{B025F937-C7B1-47D3-B67F-A62EFF666E3E}">
          <x14:id>{DB70E239-6321-498F-A2F1-B5E0668CFBC6}</x14:id>
        </ext>
      </extLst>
    </cfRule>
  </conditionalFormatting>
  <conditionalFormatting sqref="N87">
    <cfRule type="dataBar" priority="98">
      <dataBar showValue="0">
        <cfvo type="num" val="-15"/>
        <cfvo type="num" val="15"/>
        <color rgb="FF638EC6"/>
      </dataBar>
      <extLst>
        <ext xmlns:x14="http://schemas.microsoft.com/office/spreadsheetml/2009/9/main" uri="{B025F937-C7B1-47D3-B67F-A62EFF666E3E}">
          <x14:id>{25A5CC5E-16D8-4C71-93EA-FEE1F2F0743C}</x14:id>
        </ext>
      </extLst>
    </cfRule>
  </conditionalFormatting>
  <conditionalFormatting sqref="N91">
    <cfRule type="dataBar" priority="97">
      <dataBar showValue="0">
        <cfvo type="num" val="-15"/>
        <cfvo type="num" val="15"/>
        <color rgb="FF638EC6"/>
      </dataBar>
      <extLst>
        <ext xmlns:x14="http://schemas.microsoft.com/office/spreadsheetml/2009/9/main" uri="{B025F937-C7B1-47D3-B67F-A62EFF666E3E}">
          <x14:id>{38D30D9A-12FA-46F6-AB5E-D1BCD64E05D6}</x14:id>
        </ext>
      </extLst>
    </cfRule>
  </conditionalFormatting>
  <conditionalFormatting sqref="N95">
    <cfRule type="dataBar" priority="96">
      <dataBar showValue="0">
        <cfvo type="num" val="-15"/>
        <cfvo type="num" val="15"/>
        <color rgb="FF638EC6"/>
      </dataBar>
      <extLst>
        <ext xmlns:x14="http://schemas.microsoft.com/office/spreadsheetml/2009/9/main" uri="{B025F937-C7B1-47D3-B67F-A62EFF666E3E}">
          <x14:id>{DB9BC242-B213-4DAB-8612-5DF55A014D90}</x14:id>
        </ext>
      </extLst>
    </cfRule>
  </conditionalFormatting>
  <conditionalFormatting sqref="N99">
    <cfRule type="dataBar" priority="95">
      <dataBar showValue="0">
        <cfvo type="num" val="-15"/>
        <cfvo type="num" val="15"/>
        <color rgb="FF638EC6"/>
      </dataBar>
      <extLst>
        <ext xmlns:x14="http://schemas.microsoft.com/office/spreadsheetml/2009/9/main" uri="{B025F937-C7B1-47D3-B67F-A62EFF666E3E}">
          <x14:id>{C4DF6922-0A2C-4E23-81CD-8EDE97B87CA4}</x14:id>
        </ext>
      </extLst>
    </cfRule>
  </conditionalFormatting>
  <conditionalFormatting sqref="N103">
    <cfRule type="dataBar" priority="94">
      <dataBar showValue="0">
        <cfvo type="num" val="-15"/>
        <cfvo type="num" val="15"/>
        <color rgb="FF638EC6"/>
      </dataBar>
      <extLst>
        <ext xmlns:x14="http://schemas.microsoft.com/office/spreadsheetml/2009/9/main" uri="{B025F937-C7B1-47D3-B67F-A62EFF666E3E}">
          <x14:id>{B4A5CDC7-F9B7-4407-9110-B2F7A269CC15}</x14:id>
        </ext>
      </extLst>
    </cfRule>
  </conditionalFormatting>
  <conditionalFormatting sqref="N107">
    <cfRule type="dataBar" priority="93">
      <dataBar showValue="0">
        <cfvo type="num" val="-15"/>
        <cfvo type="num" val="15"/>
        <color rgb="FF638EC6"/>
      </dataBar>
      <extLst>
        <ext xmlns:x14="http://schemas.microsoft.com/office/spreadsheetml/2009/9/main" uri="{B025F937-C7B1-47D3-B67F-A62EFF666E3E}">
          <x14:id>{B260F404-E3AE-48C1-9677-4C32CBAF4E3A}</x14:id>
        </ext>
      </extLst>
    </cfRule>
  </conditionalFormatting>
  <conditionalFormatting sqref="N111">
    <cfRule type="dataBar" priority="92">
      <dataBar showValue="0">
        <cfvo type="num" val="-15"/>
        <cfvo type="num" val="15"/>
        <color rgb="FF638EC6"/>
      </dataBar>
      <extLst>
        <ext xmlns:x14="http://schemas.microsoft.com/office/spreadsheetml/2009/9/main" uri="{B025F937-C7B1-47D3-B67F-A62EFF666E3E}">
          <x14:id>{53F84321-91FB-4F48-8FC3-BBB937C1E7DB}</x14:id>
        </ext>
      </extLst>
    </cfRule>
  </conditionalFormatting>
  <conditionalFormatting sqref="N115">
    <cfRule type="dataBar" priority="91">
      <dataBar showValue="0">
        <cfvo type="num" val="-15"/>
        <cfvo type="num" val="15"/>
        <color rgb="FF638EC6"/>
      </dataBar>
      <extLst>
        <ext xmlns:x14="http://schemas.microsoft.com/office/spreadsheetml/2009/9/main" uri="{B025F937-C7B1-47D3-B67F-A62EFF666E3E}">
          <x14:id>{3DBEAF1C-3A07-461A-8AE1-DFADAE426259}</x14:id>
        </ext>
      </extLst>
    </cfRule>
  </conditionalFormatting>
  <conditionalFormatting sqref="N119">
    <cfRule type="dataBar" priority="90">
      <dataBar showValue="0">
        <cfvo type="num" val="-15"/>
        <cfvo type="num" val="15"/>
        <color rgb="FF638EC6"/>
      </dataBar>
      <extLst>
        <ext xmlns:x14="http://schemas.microsoft.com/office/spreadsheetml/2009/9/main" uri="{B025F937-C7B1-47D3-B67F-A62EFF666E3E}">
          <x14:id>{270D3838-C81A-4CBB-A3BA-B4702A460A6C}</x14:id>
        </ext>
      </extLst>
    </cfRule>
  </conditionalFormatting>
  <conditionalFormatting sqref="N123">
    <cfRule type="dataBar" priority="89">
      <dataBar showValue="0">
        <cfvo type="num" val="-15"/>
        <cfvo type="num" val="15"/>
        <color rgb="FF638EC6"/>
      </dataBar>
      <extLst>
        <ext xmlns:x14="http://schemas.microsoft.com/office/spreadsheetml/2009/9/main" uri="{B025F937-C7B1-47D3-B67F-A62EFF666E3E}">
          <x14:id>{CB8AA8BC-1F29-4080-8400-C7F1A1F84BA7}</x14:id>
        </ext>
      </extLst>
    </cfRule>
  </conditionalFormatting>
  <conditionalFormatting sqref="N127">
    <cfRule type="dataBar" priority="88">
      <dataBar showValue="0">
        <cfvo type="num" val="-15"/>
        <cfvo type="num" val="15"/>
        <color rgb="FF638EC6"/>
      </dataBar>
      <extLst>
        <ext xmlns:x14="http://schemas.microsoft.com/office/spreadsheetml/2009/9/main" uri="{B025F937-C7B1-47D3-B67F-A62EFF666E3E}">
          <x14:id>{394542DF-7C3F-478F-9E38-207FFC00D5D8}</x14:id>
        </ext>
      </extLst>
    </cfRule>
  </conditionalFormatting>
  <conditionalFormatting sqref="N131">
    <cfRule type="dataBar" priority="87">
      <dataBar showValue="0">
        <cfvo type="num" val="-15"/>
        <cfvo type="num" val="15"/>
        <color rgb="FF638EC6"/>
      </dataBar>
      <extLst>
        <ext xmlns:x14="http://schemas.microsoft.com/office/spreadsheetml/2009/9/main" uri="{B025F937-C7B1-47D3-B67F-A62EFF666E3E}">
          <x14:id>{9B4215C8-22A6-49CC-B8E3-31B522F6DC99}</x14:id>
        </ext>
      </extLst>
    </cfRule>
  </conditionalFormatting>
  <conditionalFormatting sqref="N135">
    <cfRule type="dataBar" priority="86">
      <dataBar showValue="0">
        <cfvo type="num" val="-15"/>
        <cfvo type="num" val="15"/>
        <color rgb="FF638EC6"/>
      </dataBar>
      <extLst>
        <ext xmlns:x14="http://schemas.microsoft.com/office/spreadsheetml/2009/9/main" uri="{B025F937-C7B1-47D3-B67F-A62EFF666E3E}">
          <x14:id>{8728D86D-5573-49C6-81A1-0EB6D552D515}</x14:id>
        </ext>
      </extLst>
    </cfRule>
  </conditionalFormatting>
  <conditionalFormatting sqref="N139">
    <cfRule type="dataBar" priority="85">
      <dataBar showValue="0">
        <cfvo type="num" val="-15"/>
        <cfvo type="num" val="15"/>
        <color rgb="FF638EC6"/>
      </dataBar>
      <extLst>
        <ext xmlns:x14="http://schemas.microsoft.com/office/spreadsheetml/2009/9/main" uri="{B025F937-C7B1-47D3-B67F-A62EFF666E3E}">
          <x14:id>{080CC250-93D0-494D-9FDD-5AF4CC4B18CB}</x14:id>
        </ext>
      </extLst>
    </cfRule>
  </conditionalFormatting>
  <conditionalFormatting sqref="N143">
    <cfRule type="dataBar" priority="84">
      <dataBar showValue="0">
        <cfvo type="num" val="-15"/>
        <cfvo type="num" val="15"/>
        <color rgb="FF638EC6"/>
      </dataBar>
      <extLst>
        <ext xmlns:x14="http://schemas.microsoft.com/office/spreadsheetml/2009/9/main" uri="{B025F937-C7B1-47D3-B67F-A62EFF666E3E}">
          <x14:id>{E6D509B6-EE42-4476-840E-6D089FFD275D}</x14:id>
        </ext>
      </extLst>
    </cfRule>
  </conditionalFormatting>
  <conditionalFormatting sqref="N147">
    <cfRule type="dataBar" priority="83">
      <dataBar showValue="0">
        <cfvo type="num" val="-15"/>
        <cfvo type="num" val="15"/>
        <color rgb="FF638EC6"/>
      </dataBar>
      <extLst>
        <ext xmlns:x14="http://schemas.microsoft.com/office/spreadsheetml/2009/9/main" uri="{B025F937-C7B1-47D3-B67F-A62EFF666E3E}">
          <x14:id>{14A7E403-6907-4F26-8BCF-D85D11A979DF}</x14:id>
        </ext>
      </extLst>
    </cfRule>
  </conditionalFormatting>
  <conditionalFormatting sqref="N151">
    <cfRule type="dataBar" priority="82">
      <dataBar showValue="0">
        <cfvo type="num" val="-15"/>
        <cfvo type="num" val="15"/>
        <color rgb="FF638EC6"/>
      </dataBar>
      <extLst>
        <ext xmlns:x14="http://schemas.microsoft.com/office/spreadsheetml/2009/9/main" uri="{B025F937-C7B1-47D3-B67F-A62EFF666E3E}">
          <x14:id>{54D2FF1B-2FA5-4896-8990-14CE27E136E5}</x14:id>
        </ext>
      </extLst>
    </cfRule>
  </conditionalFormatting>
  <conditionalFormatting sqref="N155">
    <cfRule type="dataBar" priority="81">
      <dataBar showValue="0">
        <cfvo type="num" val="-15"/>
        <cfvo type="num" val="15"/>
        <color rgb="FF638EC6"/>
      </dataBar>
      <extLst>
        <ext xmlns:x14="http://schemas.microsoft.com/office/spreadsheetml/2009/9/main" uri="{B025F937-C7B1-47D3-B67F-A62EFF666E3E}">
          <x14:id>{E880B83F-822F-4616-B017-E24D2451C889}</x14:id>
        </ext>
      </extLst>
    </cfRule>
  </conditionalFormatting>
  <conditionalFormatting sqref="N159">
    <cfRule type="dataBar" priority="80">
      <dataBar showValue="0">
        <cfvo type="num" val="-15"/>
        <cfvo type="num" val="15"/>
        <color rgb="FF638EC6"/>
      </dataBar>
      <extLst>
        <ext xmlns:x14="http://schemas.microsoft.com/office/spreadsheetml/2009/9/main" uri="{B025F937-C7B1-47D3-B67F-A62EFF666E3E}">
          <x14:id>{D42E55AE-8A5E-4911-9AB1-47207050A5E7}</x14:id>
        </ext>
      </extLst>
    </cfRule>
  </conditionalFormatting>
  <conditionalFormatting sqref="N163">
    <cfRule type="dataBar" priority="79">
      <dataBar showValue="0">
        <cfvo type="num" val="-15"/>
        <cfvo type="num" val="15"/>
        <color rgb="FF638EC6"/>
      </dataBar>
      <extLst>
        <ext xmlns:x14="http://schemas.microsoft.com/office/spreadsheetml/2009/9/main" uri="{B025F937-C7B1-47D3-B67F-A62EFF666E3E}">
          <x14:id>{67B7EC3D-522E-43AC-8D23-85A594168E57}</x14:id>
        </ext>
      </extLst>
    </cfRule>
  </conditionalFormatting>
  <conditionalFormatting sqref="N167">
    <cfRule type="dataBar" priority="78">
      <dataBar showValue="0">
        <cfvo type="num" val="-15"/>
        <cfvo type="num" val="15"/>
        <color rgb="FF638EC6"/>
      </dataBar>
      <extLst>
        <ext xmlns:x14="http://schemas.microsoft.com/office/spreadsheetml/2009/9/main" uri="{B025F937-C7B1-47D3-B67F-A62EFF666E3E}">
          <x14:id>{F1FD64B2-A4A1-4B4C-B70C-B767B78B6FCD}</x14:id>
        </ext>
      </extLst>
    </cfRule>
  </conditionalFormatting>
  <conditionalFormatting sqref="N171">
    <cfRule type="dataBar" priority="77">
      <dataBar showValue="0">
        <cfvo type="num" val="-15"/>
        <cfvo type="num" val="15"/>
        <color rgb="FF638EC6"/>
      </dataBar>
      <extLst>
        <ext xmlns:x14="http://schemas.microsoft.com/office/spreadsheetml/2009/9/main" uri="{B025F937-C7B1-47D3-B67F-A62EFF666E3E}">
          <x14:id>{153557E5-3FAE-46F3-B6FC-80BE0084DD84}</x14:id>
        </ext>
      </extLst>
    </cfRule>
  </conditionalFormatting>
  <conditionalFormatting sqref="N175">
    <cfRule type="dataBar" priority="76">
      <dataBar showValue="0">
        <cfvo type="num" val="-15"/>
        <cfvo type="num" val="15"/>
        <color rgb="FF638EC6"/>
      </dataBar>
      <extLst>
        <ext xmlns:x14="http://schemas.microsoft.com/office/spreadsheetml/2009/9/main" uri="{B025F937-C7B1-47D3-B67F-A62EFF666E3E}">
          <x14:id>{54B2DAC3-FBAB-4F14-928F-88F6CEA4C3E6}</x14:id>
        </ext>
      </extLst>
    </cfRule>
  </conditionalFormatting>
  <conditionalFormatting sqref="N179">
    <cfRule type="dataBar" priority="75">
      <dataBar showValue="0">
        <cfvo type="num" val="-15"/>
        <cfvo type="num" val="15"/>
        <color rgb="FF638EC6"/>
      </dataBar>
      <extLst>
        <ext xmlns:x14="http://schemas.microsoft.com/office/spreadsheetml/2009/9/main" uri="{B025F937-C7B1-47D3-B67F-A62EFF666E3E}">
          <x14:id>{732AB860-292C-478E-B9F0-ECF76D0FAA18}</x14:id>
        </ext>
      </extLst>
    </cfRule>
  </conditionalFormatting>
  <conditionalFormatting sqref="N183">
    <cfRule type="dataBar" priority="74">
      <dataBar showValue="0">
        <cfvo type="num" val="-15"/>
        <cfvo type="num" val="15"/>
        <color rgb="FF638EC6"/>
      </dataBar>
      <extLst>
        <ext xmlns:x14="http://schemas.microsoft.com/office/spreadsheetml/2009/9/main" uri="{B025F937-C7B1-47D3-B67F-A62EFF666E3E}">
          <x14:id>{668DB7FC-A056-48D3-B330-B6AF79A18515}</x14:id>
        </ext>
      </extLst>
    </cfRule>
  </conditionalFormatting>
  <conditionalFormatting sqref="N187">
    <cfRule type="dataBar" priority="73">
      <dataBar showValue="0">
        <cfvo type="num" val="-15"/>
        <cfvo type="num" val="15"/>
        <color rgb="FF638EC6"/>
      </dataBar>
      <extLst>
        <ext xmlns:x14="http://schemas.microsoft.com/office/spreadsheetml/2009/9/main" uri="{B025F937-C7B1-47D3-B67F-A62EFF666E3E}">
          <x14:id>{AF5B7BFA-8FB0-4EC4-80B8-78E1DD4ECEA3}</x14:id>
        </ext>
      </extLst>
    </cfRule>
  </conditionalFormatting>
  <conditionalFormatting sqref="N191">
    <cfRule type="dataBar" priority="72">
      <dataBar showValue="0">
        <cfvo type="num" val="-15"/>
        <cfvo type="num" val="15"/>
        <color rgb="FF638EC6"/>
      </dataBar>
      <extLst>
        <ext xmlns:x14="http://schemas.microsoft.com/office/spreadsheetml/2009/9/main" uri="{B025F937-C7B1-47D3-B67F-A62EFF666E3E}">
          <x14:id>{87283B6D-DE2A-499E-9ADD-42F3FFA7FE4B}</x14:id>
        </ext>
      </extLst>
    </cfRule>
  </conditionalFormatting>
  <conditionalFormatting sqref="N195">
    <cfRule type="dataBar" priority="71">
      <dataBar showValue="0">
        <cfvo type="num" val="-15"/>
        <cfvo type="num" val="15"/>
        <color rgb="FF638EC6"/>
      </dataBar>
      <extLst>
        <ext xmlns:x14="http://schemas.microsoft.com/office/spreadsheetml/2009/9/main" uri="{B025F937-C7B1-47D3-B67F-A62EFF666E3E}">
          <x14:id>{BD6954AA-9036-42D6-96ED-21F23114467F}</x14:id>
        </ext>
      </extLst>
    </cfRule>
  </conditionalFormatting>
  <conditionalFormatting sqref="N199">
    <cfRule type="dataBar" priority="70">
      <dataBar showValue="0">
        <cfvo type="num" val="-15"/>
        <cfvo type="num" val="15"/>
        <color rgb="FF638EC6"/>
      </dataBar>
      <extLst>
        <ext xmlns:x14="http://schemas.microsoft.com/office/spreadsheetml/2009/9/main" uri="{B025F937-C7B1-47D3-B67F-A62EFF666E3E}">
          <x14:id>{94F4AE2E-060C-476E-AA95-7B9FAAC126B3}</x14:id>
        </ext>
      </extLst>
    </cfRule>
  </conditionalFormatting>
  <conditionalFormatting sqref="N203">
    <cfRule type="dataBar" priority="69">
      <dataBar showValue="0">
        <cfvo type="num" val="-15"/>
        <cfvo type="num" val="15"/>
        <color rgb="FF638EC6"/>
      </dataBar>
      <extLst>
        <ext xmlns:x14="http://schemas.microsoft.com/office/spreadsheetml/2009/9/main" uri="{B025F937-C7B1-47D3-B67F-A62EFF666E3E}">
          <x14:id>{4886DCC5-61DC-4552-B1FB-01E0E2D97006}</x14:id>
        </ext>
      </extLst>
    </cfRule>
  </conditionalFormatting>
  <conditionalFormatting sqref="N207">
    <cfRule type="dataBar" priority="68">
      <dataBar showValue="0">
        <cfvo type="num" val="-15"/>
        <cfvo type="num" val="15"/>
        <color rgb="FF638EC6"/>
      </dataBar>
      <extLst>
        <ext xmlns:x14="http://schemas.microsoft.com/office/spreadsheetml/2009/9/main" uri="{B025F937-C7B1-47D3-B67F-A62EFF666E3E}">
          <x14:id>{FB5434F8-18D4-4C8B-BE04-2D5D8236AF0B}</x14:id>
        </ext>
      </extLst>
    </cfRule>
  </conditionalFormatting>
  <conditionalFormatting sqref="N211">
    <cfRule type="dataBar" priority="67">
      <dataBar showValue="0">
        <cfvo type="num" val="-15"/>
        <cfvo type="num" val="15"/>
        <color rgb="FF638EC6"/>
      </dataBar>
      <extLst>
        <ext xmlns:x14="http://schemas.microsoft.com/office/spreadsheetml/2009/9/main" uri="{B025F937-C7B1-47D3-B67F-A62EFF666E3E}">
          <x14:id>{2B4036FF-6ADD-4F73-9225-8AE652DF500E}</x14:id>
        </ext>
      </extLst>
    </cfRule>
  </conditionalFormatting>
  <conditionalFormatting sqref="N215">
    <cfRule type="dataBar" priority="66">
      <dataBar showValue="0">
        <cfvo type="num" val="-15"/>
        <cfvo type="num" val="15"/>
        <color rgb="FF638EC6"/>
      </dataBar>
      <extLst>
        <ext xmlns:x14="http://schemas.microsoft.com/office/spreadsheetml/2009/9/main" uri="{B025F937-C7B1-47D3-B67F-A62EFF666E3E}">
          <x14:id>{90482A45-132F-4266-8CC6-3B3C2EB0B285}</x14:id>
        </ext>
      </extLst>
    </cfRule>
  </conditionalFormatting>
  <conditionalFormatting sqref="N219">
    <cfRule type="dataBar" priority="65">
      <dataBar showValue="0">
        <cfvo type="num" val="-15"/>
        <cfvo type="num" val="15"/>
        <color rgb="FF638EC6"/>
      </dataBar>
      <extLst>
        <ext xmlns:x14="http://schemas.microsoft.com/office/spreadsheetml/2009/9/main" uri="{B025F937-C7B1-47D3-B67F-A62EFF666E3E}">
          <x14:id>{8D84EE53-DB47-441F-8B91-4EBD0B4482CC}</x14:id>
        </ext>
      </extLst>
    </cfRule>
  </conditionalFormatting>
  <conditionalFormatting sqref="N223">
    <cfRule type="dataBar" priority="64">
      <dataBar showValue="0">
        <cfvo type="num" val="-15"/>
        <cfvo type="num" val="15"/>
        <color rgb="FF638EC6"/>
      </dataBar>
      <extLst>
        <ext xmlns:x14="http://schemas.microsoft.com/office/spreadsheetml/2009/9/main" uri="{B025F937-C7B1-47D3-B67F-A62EFF666E3E}">
          <x14:id>{4523B188-1AC4-45EE-860B-06CFC1EFF39C}</x14:id>
        </ext>
      </extLst>
    </cfRule>
  </conditionalFormatting>
  <conditionalFormatting sqref="N227">
    <cfRule type="dataBar" priority="63">
      <dataBar showValue="0">
        <cfvo type="num" val="-15"/>
        <cfvo type="num" val="15"/>
        <color rgb="FF638EC6"/>
      </dataBar>
      <extLst>
        <ext xmlns:x14="http://schemas.microsoft.com/office/spreadsheetml/2009/9/main" uri="{B025F937-C7B1-47D3-B67F-A62EFF666E3E}">
          <x14:id>{494F9B46-274E-4CFC-AC19-CFC3A84BC964}</x14:id>
        </ext>
      </extLst>
    </cfRule>
  </conditionalFormatting>
  <conditionalFormatting sqref="N231">
    <cfRule type="dataBar" priority="62">
      <dataBar showValue="0">
        <cfvo type="num" val="-15"/>
        <cfvo type="num" val="15"/>
        <color rgb="FF638EC6"/>
      </dataBar>
      <extLst>
        <ext xmlns:x14="http://schemas.microsoft.com/office/spreadsheetml/2009/9/main" uri="{B025F937-C7B1-47D3-B67F-A62EFF666E3E}">
          <x14:id>{12E1036D-3BD8-483C-9EF6-C5EEDA4B1B75}</x14:id>
        </ext>
      </extLst>
    </cfRule>
  </conditionalFormatting>
  <conditionalFormatting sqref="N235">
    <cfRule type="dataBar" priority="61">
      <dataBar showValue="0">
        <cfvo type="num" val="-15"/>
        <cfvo type="num" val="15"/>
        <color rgb="FF638EC6"/>
      </dataBar>
      <extLst>
        <ext xmlns:x14="http://schemas.microsoft.com/office/spreadsheetml/2009/9/main" uri="{B025F937-C7B1-47D3-B67F-A62EFF666E3E}">
          <x14:id>{C555D6BA-696B-48C9-868F-7436F2049CEC}</x14:id>
        </ext>
      </extLst>
    </cfRule>
  </conditionalFormatting>
  <conditionalFormatting sqref="N239">
    <cfRule type="dataBar" priority="60">
      <dataBar showValue="0">
        <cfvo type="num" val="-15"/>
        <cfvo type="num" val="15"/>
        <color rgb="FF638EC6"/>
      </dataBar>
      <extLst>
        <ext xmlns:x14="http://schemas.microsoft.com/office/spreadsheetml/2009/9/main" uri="{B025F937-C7B1-47D3-B67F-A62EFF666E3E}">
          <x14:id>{A8AE5901-42E6-4754-8D70-DCD698721CFD}</x14:id>
        </ext>
      </extLst>
    </cfRule>
  </conditionalFormatting>
  <conditionalFormatting sqref="N243">
    <cfRule type="dataBar" priority="59">
      <dataBar showValue="0">
        <cfvo type="num" val="-15"/>
        <cfvo type="num" val="15"/>
        <color rgb="FF638EC6"/>
      </dataBar>
      <extLst>
        <ext xmlns:x14="http://schemas.microsoft.com/office/spreadsheetml/2009/9/main" uri="{B025F937-C7B1-47D3-B67F-A62EFF666E3E}">
          <x14:id>{3BB93DA1-06A6-4D23-8095-CAD1FDEBAA44}</x14:id>
        </ext>
      </extLst>
    </cfRule>
  </conditionalFormatting>
  <conditionalFormatting sqref="N247">
    <cfRule type="dataBar" priority="58">
      <dataBar showValue="0">
        <cfvo type="num" val="-15"/>
        <cfvo type="num" val="15"/>
        <color rgb="FF638EC6"/>
      </dataBar>
      <extLst>
        <ext xmlns:x14="http://schemas.microsoft.com/office/spreadsheetml/2009/9/main" uri="{B025F937-C7B1-47D3-B67F-A62EFF666E3E}">
          <x14:id>{75977B5F-A978-4622-B101-960C4D8591D5}</x14:id>
        </ext>
      </extLst>
    </cfRule>
  </conditionalFormatting>
  <conditionalFormatting sqref="N251">
    <cfRule type="dataBar" priority="57">
      <dataBar showValue="0">
        <cfvo type="num" val="-15"/>
        <cfvo type="num" val="15"/>
        <color rgb="FF638EC6"/>
      </dataBar>
      <extLst>
        <ext xmlns:x14="http://schemas.microsoft.com/office/spreadsheetml/2009/9/main" uri="{B025F937-C7B1-47D3-B67F-A62EFF666E3E}">
          <x14:id>{79F68DE6-EB6D-4D9B-A0BF-C5EDC602DF57}</x14:id>
        </ext>
      </extLst>
    </cfRule>
  </conditionalFormatting>
  <conditionalFormatting sqref="N255">
    <cfRule type="dataBar" priority="56">
      <dataBar showValue="0">
        <cfvo type="num" val="-15"/>
        <cfvo type="num" val="15"/>
        <color rgb="FF638EC6"/>
      </dataBar>
      <extLst>
        <ext xmlns:x14="http://schemas.microsoft.com/office/spreadsheetml/2009/9/main" uri="{B025F937-C7B1-47D3-B67F-A62EFF666E3E}">
          <x14:id>{AADEB065-6177-456F-A3DC-60F15A707878}</x14:id>
        </ext>
      </extLst>
    </cfRule>
  </conditionalFormatting>
  <conditionalFormatting sqref="N259">
    <cfRule type="dataBar" priority="55">
      <dataBar showValue="0">
        <cfvo type="num" val="-15"/>
        <cfvo type="num" val="15"/>
        <color rgb="FF638EC6"/>
      </dataBar>
      <extLst>
        <ext xmlns:x14="http://schemas.microsoft.com/office/spreadsheetml/2009/9/main" uri="{B025F937-C7B1-47D3-B67F-A62EFF666E3E}">
          <x14:id>{0564D12F-A31B-4A50-B79E-CB41DF46F965}</x14:id>
        </ext>
      </extLst>
    </cfRule>
  </conditionalFormatting>
  <conditionalFormatting sqref="N263">
    <cfRule type="dataBar" priority="54">
      <dataBar showValue="0">
        <cfvo type="num" val="-15"/>
        <cfvo type="num" val="15"/>
        <color rgb="FF638EC6"/>
      </dataBar>
      <extLst>
        <ext xmlns:x14="http://schemas.microsoft.com/office/spreadsheetml/2009/9/main" uri="{B025F937-C7B1-47D3-B67F-A62EFF666E3E}">
          <x14:id>{0D3D10FA-741E-42FC-84BF-23C354ACD85B}</x14:id>
        </ext>
      </extLst>
    </cfRule>
  </conditionalFormatting>
  <conditionalFormatting sqref="N267">
    <cfRule type="dataBar" priority="53">
      <dataBar showValue="0">
        <cfvo type="num" val="-15"/>
        <cfvo type="num" val="15"/>
        <color rgb="FF638EC6"/>
      </dataBar>
      <extLst>
        <ext xmlns:x14="http://schemas.microsoft.com/office/spreadsheetml/2009/9/main" uri="{B025F937-C7B1-47D3-B67F-A62EFF666E3E}">
          <x14:id>{0961D3E7-EEC7-40A2-9FF0-6006A81AFBFB}</x14:id>
        </ext>
      </extLst>
    </cfRule>
  </conditionalFormatting>
  <conditionalFormatting sqref="N271">
    <cfRule type="dataBar" priority="52">
      <dataBar showValue="0">
        <cfvo type="num" val="-15"/>
        <cfvo type="num" val="15"/>
        <color rgb="FF638EC6"/>
      </dataBar>
      <extLst>
        <ext xmlns:x14="http://schemas.microsoft.com/office/spreadsheetml/2009/9/main" uri="{B025F937-C7B1-47D3-B67F-A62EFF666E3E}">
          <x14:id>{66687034-D7E2-4255-8E1A-368EB9FC60A6}</x14:id>
        </ext>
      </extLst>
    </cfRule>
  </conditionalFormatting>
  <conditionalFormatting sqref="N275">
    <cfRule type="dataBar" priority="51">
      <dataBar showValue="0">
        <cfvo type="num" val="-15"/>
        <cfvo type="num" val="15"/>
        <color rgb="FF638EC6"/>
      </dataBar>
      <extLst>
        <ext xmlns:x14="http://schemas.microsoft.com/office/spreadsheetml/2009/9/main" uri="{B025F937-C7B1-47D3-B67F-A62EFF666E3E}">
          <x14:id>{32753F3A-7587-43A8-A7C8-38345A1A18E8}</x14:id>
        </ext>
      </extLst>
    </cfRule>
  </conditionalFormatting>
  <conditionalFormatting sqref="N279">
    <cfRule type="dataBar" priority="50">
      <dataBar showValue="0">
        <cfvo type="num" val="-15"/>
        <cfvo type="num" val="15"/>
        <color rgb="FF638EC6"/>
      </dataBar>
      <extLst>
        <ext xmlns:x14="http://schemas.microsoft.com/office/spreadsheetml/2009/9/main" uri="{B025F937-C7B1-47D3-B67F-A62EFF666E3E}">
          <x14:id>{A7591C70-9216-473B-A977-103EC1106BA5}</x14:id>
        </ext>
      </extLst>
    </cfRule>
  </conditionalFormatting>
  <conditionalFormatting sqref="N283">
    <cfRule type="dataBar" priority="49">
      <dataBar showValue="0">
        <cfvo type="num" val="-15"/>
        <cfvo type="num" val="15"/>
        <color rgb="FF638EC6"/>
      </dataBar>
      <extLst>
        <ext xmlns:x14="http://schemas.microsoft.com/office/spreadsheetml/2009/9/main" uri="{B025F937-C7B1-47D3-B67F-A62EFF666E3E}">
          <x14:id>{BCA772BC-2D7C-4AFB-ABBC-C8C20CFE8A98}</x14:id>
        </ext>
      </extLst>
    </cfRule>
  </conditionalFormatting>
  <conditionalFormatting sqref="N287">
    <cfRule type="dataBar" priority="48">
      <dataBar showValue="0">
        <cfvo type="num" val="-15"/>
        <cfvo type="num" val="15"/>
        <color rgb="FF638EC6"/>
      </dataBar>
      <extLst>
        <ext xmlns:x14="http://schemas.microsoft.com/office/spreadsheetml/2009/9/main" uri="{B025F937-C7B1-47D3-B67F-A62EFF666E3E}">
          <x14:id>{4FC87B57-07FE-4ACE-9936-75C248F869D8}</x14:id>
        </ext>
      </extLst>
    </cfRule>
  </conditionalFormatting>
  <conditionalFormatting sqref="N291">
    <cfRule type="dataBar" priority="47">
      <dataBar showValue="0">
        <cfvo type="num" val="-15"/>
        <cfvo type="num" val="15"/>
        <color rgb="FF638EC6"/>
      </dataBar>
      <extLst>
        <ext xmlns:x14="http://schemas.microsoft.com/office/spreadsheetml/2009/9/main" uri="{B025F937-C7B1-47D3-B67F-A62EFF666E3E}">
          <x14:id>{C7BE89A0-799F-4769-80FA-65BC43E05214}</x14:id>
        </ext>
      </extLst>
    </cfRule>
  </conditionalFormatting>
  <conditionalFormatting sqref="N295">
    <cfRule type="dataBar" priority="46">
      <dataBar showValue="0">
        <cfvo type="num" val="-15"/>
        <cfvo type="num" val="15"/>
        <color rgb="FF638EC6"/>
      </dataBar>
      <extLst>
        <ext xmlns:x14="http://schemas.microsoft.com/office/spreadsheetml/2009/9/main" uri="{B025F937-C7B1-47D3-B67F-A62EFF666E3E}">
          <x14:id>{5F6ACB23-15EA-416A-B4F2-17A799A31F18}</x14:id>
        </ext>
      </extLst>
    </cfRule>
  </conditionalFormatting>
  <conditionalFormatting sqref="N299">
    <cfRule type="dataBar" priority="45">
      <dataBar showValue="0">
        <cfvo type="num" val="-15"/>
        <cfvo type="num" val="15"/>
        <color rgb="FF638EC6"/>
      </dataBar>
      <extLst>
        <ext xmlns:x14="http://schemas.microsoft.com/office/spreadsheetml/2009/9/main" uri="{B025F937-C7B1-47D3-B67F-A62EFF666E3E}">
          <x14:id>{CA76E826-02B2-4730-8488-E36C8D9EAE0A}</x14:id>
        </ext>
      </extLst>
    </cfRule>
  </conditionalFormatting>
  <conditionalFormatting sqref="N303">
    <cfRule type="dataBar" priority="44">
      <dataBar showValue="0">
        <cfvo type="num" val="-15"/>
        <cfvo type="num" val="15"/>
        <color rgb="FF638EC6"/>
      </dataBar>
      <extLst>
        <ext xmlns:x14="http://schemas.microsoft.com/office/spreadsheetml/2009/9/main" uri="{B025F937-C7B1-47D3-B67F-A62EFF666E3E}">
          <x14:id>{6F7A5A7F-0128-4E48-8B98-926CB78F46EB}</x14:id>
        </ext>
      </extLst>
    </cfRule>
  </conditionalFormatting>
  <conditionalFormatting sqref="N307">
    <cfRule type="dataBar" priority="43">
      <dataBar showValue="0">
        <cfvo type="num" val="-15"/>
        <cfvo type="num" val="15"/>
        <color rgb="FF638EC6"/>
      </dataBar>
      <extLst>
        <ext xmlns:x14="http://schemas.microsoft.com/office/spreadsheetml/2009/9/main" uri="{B025F937-C7B1-47D3-B67F-A62EFF666E3E}">
          <x14:id>{8BD5295B-60FD-4EDE-9DAA-B7B1CFB957E9}</x14:id>
        </ext>
      </extLst>
    </cfRule>
  </conditionalFormatting>
  <conditionalFormatting sqref="N311">
    <cfRule type="dataBar" priority="42">
      <dataBar showValue="0">
        <cfvo type="num" val="-15"/>
        <cfvo type="num" val="15"/>
        <color rgb="FF638EC6"/>
      </dataBar>
      <extLst>
        <ext xmlns:x14="http://schemas.microsoft.com/office/spreadsheetml/2009/9/main" uri="{B025F937-C7B1-47D3-B67F-A62EFF666E3E}">
          <x14:id>{5EE9BD27-3CBB-4DC7-A1A2-C71543BF7B02}</x14:id>
        </ext>
      </extLst>
    </cfRule>
  </conditionalFormatting>
  <conditionalFormatting sqref="N315">
    <cfRule type="dataBar" priority="41">
      <dataBar showValue="0">
        <cfvo type="num" val="-15"/>
        <cfvo type="num" val="15"/>
        <color rgb="FF638EC6"/>
      </dataBar>
      <extLst>
        <ext xmlns:x14="http://schemas.microsoft.com/office/spreadsheetml/2009/9/main" uri="{B025F937-C7B1-47D3-B67F-A62EFF666E3E}">
          <x14:id>{AA308A1D-4B08-48D1-A64B-5D1932B86FB0}</x14:id>
        </ext>
      </extLst>
    </cfRule>
  </conditionalFormatting>
  <conditionalFormatting sqref="N319">
    <cfRule type="dataBar" priority="40">
      <dataBar showValue="0">
        <cfvo type="num" val="-15"/>
        <cfvo type="num" val="15"/>
        <color rgb="FF638EC6"/>
      </dataBar>
      <extLst>
        <ext xmlns:x14="http://schemas.microsoft.com/office/spreadsheetml/2009/9/main" uri="{B025F937-C7B1-47D3-B67F-A62EFF666E3E}">
          <x14:id>{A0A19A98-CFEB-46BA-B276-5E36FEE80C0A}</x14:id>
        </ext>
      </extLst>
    </cfRule>
  </conditionalFormatting>
  <conditionalFormatting sqref="N323">
    <cfRule type="dataBar" priority="39">
      <dataBar showValue="0">
        <cfvo type="num" val="-15"/>
        <cfvo type="num" val="15"/>
        <color rgb="FF638EC6"/>
      </dataBar>
      <extLst>
        <ext xmlns:x14="http://schemas.microsoft.com/office/spreadsheetml/2009/9/main" uri="{B025F937-C7B1-47D3-B67F-A62EFF666E3E}">
          <x14:id>{3BF2568D-E39C-4DCE-9CB3-153DE727F623}</x14:id>
        </ext>
      </extLst>
    </cfRule>
  </conditionalFormatting>
  <conditionalFormatting sqref="N327">
    <cfRule type="dataBar" priority="38">
      <dataBar showValue="0">
        <cfvo type="num" val="-15"/>
        <cfvo type="num" val="15"/>
        <color rgb="FF638EC6"/>
      </dataBar>
      <extLst>
        <ext xmlns:x14="http://schemas.microsoft.com/office/spreadsheetml/2009/9/main" uri="{B025F937-C7B1-47D3-B67F-A62EFF666E3E}">
          <x14:id>{769E5633-E887-44B2-893E-9461448A290C}</x14:id>
        </ext>
      </extLst>
    </cfRule>
  </conditionalFormatting>
  <conditionalFormatting sqref="N331">
    <cfRule type="dataBar" priority="37">
      <dataBar showValue="0">
        <cfvo type="num" val="-15"/>
        <cfvo type="num" val="15"/>
        <color rgb="FF638EC6"/>
      </dataBar>
      <extLst>
        <ext xmlns:x14="http://schemas.microsoft.com/office/spreadsheetml/2009/9/main" uri="{B025F937-C7B1-47D3-B67F-A62EFF666E3E}">
          <x14:id>{E6986B32-DB68-485D-960D-ABEA1FD1CAF1}</x14:id>
        </ext>
      </extLst>
    </cfRule>
  </conditionalFormatting>
  <conditionalFormatting sqref="N335">
    <cfRule type="dataBar" priority="36">
      <dataBar showValue="0">
        <cfvo type="num" val="-15"/>
        <cfvo type="num" val="15"/>
        <color rgb="FF638EC6"/>
      </dataBar>
      <extLst>
        <ext xmlns:x14="http://schemas.microsoft.com/office/spreadsheetml/2009/9/main" uri="{B025F937-C7B1-47D3-B67F-A62EFF666E3E}">
          <x14:id>{BFE523B7-1A7B-438F-B860-6DE7A4509021}</x14:id>
        </ext>
      </extLst>
    </cfRule>
  </conditionalFormatting>
  <conditionalFormatting sqref="N339">
    <cfRule type="dataBar" priority="35">
      <dataBar showValue="0">
        <cfvo type="num" val="-15"/>
        <cfvo type="num" val="15"/>
        <color rgb="FF638EC6"/>
      </dataBar>
      <extLst>
        <ext xmlns:x14="http://schemas.microsoft.com/office/spreadsheetml/2009/9/main" uri="{B025F937-C7B1-47D3-B67F-A62EFF666E3E}">
          <x14:id>{F3E4DAFA-E4D5-4755-BBA3-57C791CF4178}</x14:id>
        </ext>
      </extLst>
    </cfRule>
  </conditionalFormatting>
  <conditionalFormatting sqref="N343">
    <cfRule type="dataBar" priority="34">
      <dataBar showValue="0">
        <cfvo type="num" val="-15"/>
        <cfvo type="num" val="15"/>
        <color rgb="FF638EC6"/>
      </dataBar>
      <extLst>
        <ext xmlns:x14="http://schemas.microsoft.com/office/spreadsheetml/2009/9/main" uri="{B025F937-C7B1-47D3-B67F-A62EFF666E3E}">
          <x14:id>{F021FB22-E359-436F-8A46-DA8B5DCD00D6}</x14:id>
        </ext>
      </extLst>
    </cfRule>
  </conditionalFormatting>
  <conditionalFormatting sqref="N347">
    <cfRule type="dataBar" priority="33">
      <dataBar showValue="0">
        <cfvo type="num" val="-15"/>
        <cfvo type="num" val="15"/>
        <color rgb="FF638EC6"/>
      </dataBar>
      <extLst>
        <ext xmlns:x14="http://schemas.microsoft.com/office/spreadsheetml/2009/9/main" uri="{B025F937-C7B1-47D3-B67F-A62EFF666E3E}">
          <x14:id>{391FC5B0-B78D-4C56-92C8-27A50B194C25}</x14:id>
        </ext>
      </extLst>
    </cfRule>
  </conditionalFormatting>
  <conditionalFormatting sqref="N351">
    <cfRule type="dataBar" priority="32">
      <dataBar showValue="0">
        <cfvo type="num" val="-15"/>
        <cfvo type="num" val="15"/>
        <color rgb="FF638EC6"/>
      </dataBar>
      <extLst>
        <ext xmlns:x14="http://schemas.microsoft.com/office/spreadsheetml/2009/9/main" uri="{B025F937-C7B1-47D3-B67F-A62EFF666E3E}">
          <x14:id>{3CC19711-8A9A-43B5-B87E-82699DDC86B3}</x14:id>
        </ext>
      </extLst>
    </cfRule>
  </conditionalFormatting>
  <conditionalFormatting sqref="N355">
    <cfRule type="dataBar" priority="31">
      <dataBar showValue="0">
        <cfvo type="num" val="-15"/>
        <cfvo type="num" val="15"/>
        <color rgb="FF638EC6"/>
      </dataBar>
      <extLst>
        <ext xmlns:x14="http://schemas.microsoft.com/office/spreadsheetml/2009/9/main" uri="{B025F937-C7B1-47D3-B67F-A62EFF666E3E}">
          <x14:id>{FF390CBB-D2F8-439F-9B56-9966564B98A0}</x14:id>
        </ext>
      </extLst>
    </cfRule>
  </conditionalFormatting>
  <conditionalFormatting sqref="N359">
    <cfRule type="dataBar" priority="30">
      <dataBar showValue="0">
        <cfvo type="num" val="-15"/>
        <cfvo type="num" val="15"/>
        <color rgb="FF638EC6"/>
      </dataBar>
      <extLst>
        <ext xmlns:x14="http://schemas.microsoft.com/office/spreadsheetml/2009/9/main" uri="{B025F937-C7B1-47D3-B67F-A62EFF666E3E}">
          <x14:id>{F181535F-A8C4-4C49-915E-C3503FE5ABA6}</x14:id>
        </ext>
      </extLst>
    </cfRule>
  </conditionalFormatting>
  <conditionalFormatting sqref="N399">
    <cfRule type="dataBar" priority="23">
      <dataBar showValue="0">
        <cfvo type="num" val="-15"/>
        <cfvo type="num" val="15"/>
        <color rgb="FF638EC6"/>
      </dataBar>
      <extLst>
        <ext xmlns:x14="http://schemas.microsoft.com/office/spreadsheetml/2009/9/main" uri="{B025F937-C7B1-47D3-B67F-A62EFF666E3E}">
          <x14:id>{8F336499-3D98-41E2-BD2F-1202EF9A0AF6}</x14:id>
        </ext>
      </extLst>
    </cfRule>
  </conditionalFormatting>
  <conditionalFormatting sqref="N382">
    <cfRule type="dataBar" priority="26">
      <dataBar showValue="0">
        <cfvo type="num" val="-15"/>
        <cfvo type="num" val="15"/>
        <color rgb="FF638EC6"/>
      </dataBar>
      <extLst>
        <ext xmlns:x14="http://schemas.microsoft.com/office/spreadsheetml/2009/9/main" uri="{B025F937-C7B1-47D3-B67F-A62EFF666E3E}">
          <x14:id>{1700D895-ED35-40F3-9E54-3CF6B4168785}</x14:id>
        </ext>
      </extLst>
    </cfRule>
  </conditionalFormatting>
  <conditionalFormatting sqref="N378">
    <cfRule type="dataBar" priority="4">
      <dataBar showValue="0">
        <cfvo type="num" val="-15"/>
        <cfvo type="num" val="15"/>
        <color rgb="FF638EC6"/>
      </dataBar>
      <extLst>
        <ext xmlns:x14="http://schemas.microsoft.com/office/spreadsheetml/2009/9/main" uri="{B025F937-C7B1-47D3-B67F-A62EFF666E3E}">
          <x14:id>{CD327225-0D2A-47D9-9642-93894496C4DD}</x14:id>
        </ext>
      </extLst>
    </cfRule>
  </conditionalFormatting>
  <conditionalFormatting sqref="N374">
    <cfRule type="dataBar" priority="3">
      <dataBar showValue="0">
        <cfvo type="num" val="-15"/>
        <cfvo type="num" val="15"/>
        <color rgb="FF638EC6"/>
      </dataBar>
      <extLst>
        <ext xmlns:x14="http://schemas.microsoft.com/office/spreadsheetml/2009/9/main" uri="{B025F937-C7B1-47D3-B67F-A62EFF666E3E}">
          <x14:id>{F2BA4212-9673-4940-9A13-AA6B5E2087DF}</x14:id>
        </ext>
      </extLst>
    </cfRule>
  </conditionalFormatting>
  <conditionalFormatting sqref="N395">
    <cfRule type="dataBar" priority="2">
      <dataBar showValue="0">
        <cfvo type="num" val="-15"/>
        <cfvo type="num" val="15"/>
        <color rgb="FF638EC6"/>
      </dataBar>
      <extLst>
        <ext xmlns:x14="http://schemas.microsoft.com/office/spreadsheetml/2009/9/main" uri="{B025F937-C7B1-47D3-B67F-A62EFF666E3E}">
          <x14:id>{AB9D9AEE-AD62-4ACC-A956-AFFD3E117528}</x14:id>
        </ext>
      </extLst>
    </cfRule>
  </conditionalFormatting>
  <conditionalFormatting sqref="N391">
    <cfRule type="dataBar" priority="1">
      <dataBar showValue="0">
        <cfvo type="num" val="-15"/>
        <cfvo type="num" val="15"/>
        <color rgb="FF638EC6"/>
      </dataBar>
      <extLst>
        <ext xmlns:x14="http://schemas.microsoft.com/office/spreadsheetml/2009/9/main" uri="{B025F937-C7B1-47D3-B67F-A62EFF666E3E}">
          <x14:id>{A6D581EF-4171-4BD3-B160-33347F00ABA1}</x14:id>
        </ext>
      </extLst>
    </cfRule>
  </conditionalFormatting>
  <hyperlinks>
    <hyperlink ref="V2:X3" location="メニュー!R1C1" display="メニューに戻る"/>
  </hyperlinks>
  <printOptions horizontalCentered="1"/>
  <pageMargins left="0.31496062992125984" right="0.31496062992125984" top="0.39370078740157483" bottom="0.39370078740157483" header="0.19685039370078741" footer="0.27559055118110237"/>
  <pageSetup paperSize="9" scale="44" fitToHeight="3" orientation="portrait" horizontalDpi="300" verticalDpi="300" r:id="rId1"/>
  <headerFooter alignWithMargins="0">
    <oddFooter>&amp;L&amp;"ＭＳ ゴシック,標準"&amp;11Ｃ－１６－＃４０１－５</oddFooter>
  </headerFooter>
  <rowBreaks count="1" manualBreakCount="1">
    <brk id="294" max="24" man="1"/>
  </rowBreaks>
  <extLst>
    <ext xmlns:x14="http://schemas.microsoft.com/office/spreadsheetml/2009/9/main" uri="{78C0D931-6437-407d-A8EE-F0AAD7539E65}">
      <x14:conditionalFormattings>
        <x14:conditionalFormatting xmlns:xm="http://schemas.microsoft.com/office/excel/2006/main">
          <x14:cfRule type="dataBar" id="{2C9BC5C5-913F-43C1-9DD3-B24A32DFEDDA}">
            <x14:dataBar minLength="0" maxLength="100" border="1" gradient="0" axisPosition="middle">
              <x14:cfvo type="num">
                <xm:f>-15</xm:f>
              </x14:cfvo>
              <x14:cfvo type="num">
                <xm:f>15</xm:f>
              </x14:cfvo>
              <x14:borderColor rgb="FF000000"/>
              <x14:negativeFillColor rgb="FFFF0000"/>
              <x14:axisColor rgb="FF000000"/>
            </x14:dataBar>
          </x14:cfRule>
          <xm:sqref>N15</xm:sqref>
        </x14:conditionalFormatting>
        <x14:conditionalFormatting xmlns:xm="http://schemas.microsoft.com/office/excel/2006/main">
          <x14:cfRule type="dataBar" id="{A1E9632B-CC32-4E74-A260-C55F1A510575}">
            <x14:dataBar minLength="0" maxLength="100" border="1" gradient="0" axisPosition="middle">
              <x14:cfvo type="num">
                <xm:f>-15</xm:f>
              </x14:cfvo>
              <x14:cfvo type="num">
                <xm:f>15</xm:f>
              </x14:cfvo>
              <x14:borderColor rgb="FF000000"/>
              <x14:negativeFillColor rgb="FFFF0000"/>
              <x14:axisColor rgb="FF000000"/>
            </x14:dataBar>
          </x14:cfRule>
          <xm:sqref>N19</xm:sqref>
        </x14:conditionalFormatting>
        <x14:conditionalFormatting xmlns:xm="http://schemas.microsoft.com/office/excel/2006/main">
          <x14:cfRule type="dataBar" id="{D2B85336-4E8C-4CBE-BE8D-7FE1375A09FA}">
            <x14:dataBar minLength="0" maxLength="100" border="1" gradient="0" axisPosition="middle">
              <x14:cfvo type="num">
                <xm:f>-15</xm:f>
              </x14:cfvo>
              <x14:cfvo type="num">
                <xm:f>15</xm:f>
              </x14:cfvo>
              <x14:borderColor rgb="FF000000"/>
              <x14:negativeFillColor rgb="FFFF0000"/>
              <x14:axisColor rgb="FF000000"/>
            </x14:dataBar>
          </x14:cfRule>
          <xm:sqref>N23</xm:sqref>
        </x14:conditionalFormatting>
        <x14:conditionalFormatting xmlns:xm="http://schemas.microsoft.com/office/excel/2006/main">
          <x14:cfRule type="dataBar" id="{BC2E6F0D-1DAF-4907-8FA9-708D7352BBD5}">
            <x14:dataBar minLength="0" maxLength="100" border="1" gradient="0" axisPosition="middle">
              <x14:cfvo type="num">
                <xm:f>-15</xm:f>
              </x14:cfvo>
              <x14:cfvo type="num">
                <xm:f>15</xm:f>
              </x14:cfvo>
              <x14:borderColor rgb="FF000000"/>
              <x14:negativeFillColor rgb="FFFF0000"/>
              <x14:axisColor rgb="FF000000"/>
            </x14:dataBar>
          </x14:cfRule>
          <xm:sqref>N27</xm:sqref>
        </x14:conditionalFormatting>
        <x14:conditionalFormatting xmlns:xm="http://schemas.microsoft.com/office/excel/2006/main">
          <x14:cfRule type="dataBar" id="{ACC264C4-774C-4D42-8CA2-9B9E844E24D9}">
            <x14:dataBar minLength="0" maxLength="100" border="1" gradient="0" axisPosition="middle">
              <x14:cfvo type="num">
                <xm:f>-15</xm:f>
              </x14:cfvo>
              <x14:cfvo type="num">
                <xm:f>15</xm:f>
              </x14:cfvo>
              <x14:borderColor rgb="FF000000"/>
              <x14:negativeFillColor rgb="FFFF0000"/>
              <x14:axisColor rgb="FF000000"/>
            </x14:dataBar>
          </x14:cfRule>
          <xm:sqref>N31</xm:sqref>
        </x14:conditionalFormatting>
        <x14:conditionalFormatting xmlns:xm="http://schemas.microsoft.com/office/excel/2006/main">
          <x14:cfRule type="dataBar" id="{ABDD3517-EF3D-45BE-AA3B-EC84D5876569}">
            <x14:dataBar minLength="0" maxLength="100" border="1" gradient="0" axisPosition="middle">
              <x14:cfvo type="num">
                <xm:f>-15</xm:f>
              </x14:cfvo>
              <x14:cfvo type="num">
                <xm:f>15</xm:f>
              </x14:cfvo>
              <x14:borderColor rgb="FF000000"/>
              <x14:negativeFillColor rgb="FFFF0000"/>
              <x14:axisColor rgb="FF000000"/>
            </x14:dataBar>
          </x14:cfRule>
          <xm:sqref>N35</xm:sqref>
        </x14:conditionalFormatting>
        <x14:conditionalFormatting xmlns:xm="http://schemas.microsoft.com/office/excel/2006/main">
          <x14:cfRule type="dataBar" id="{9AC0F764-1B0A-42CB-9BD1-AF9BAC4CA7C2}">
            <x14:dataBar minLength="0" maxLength="100" border="1" gradient="0" axisPosition="middle">
              <x14:cfvo type="num">
                <xm:f>-15</xm:f>
              </x14:cfvo>
              <x14:cfvo type="num">
                <xm:f>15</xm:f>
              </x14:cfvo>
              <x14:borderColor rgb="FF000000"/>
              <x14:negativeFillColor rgb="FFFF0000"/>
              <x14:axisColor rgb="FF000000"/>
            </x14:dataBar>
          </x14:cfRule>
          <xm:sqref>N39</xm:sqref>
        </x14:conditionalFormatting>
        <x14:conditionalFormatting xmlns:xm="http://schemas.microsoft.com/office/excel/2006/main">
          <x14:cfRule type="dataBar" id="{520A9C3F-F972-4772-862D-1B3734837725}">
            <x14:dataBar minLength="0" maxLength="100" border="1" gradient="0" axisPosition="middle">
              <x14:cfvo type="num">
                <xm:f>-15</xm:f>
              </x14:cfvo>
              <x14:cfvo type="num">
                <xm:f>15</xm:f>
              </x14:cfvo>
              <x14:borderColor rgb="FF000000"/>
              <x14:negativeFillColor rgb="FFFF0000"/>
              <x14:axisColor rgb="FF000000"/>
            </x14:dataBar>
          </x14:cfRule>
          <xm:sqref>N43</xm:sqref>
        </x14:conditionalFormatting>
        <x14:conditionalFormatting xmlns:xm="http://schemas.microsoft.com/office/excel/2006/main">
          <x14:cfRule type="dataBar" id="{CC9FB374-3802-4457-A627-D49787CAEA91}">
            <x14:dataBar minLength="0" maxLength="100" border="1" gradient="0" axisPosition="middle">
              <x14:cfvo type="num">
                <xm:f>-15</xm:f>
              </x14:cfvo>
              <x14:cfvo type="num">
                <xm:f>15</xm:f>
              </x14:cfvo>
              <x14:borderColor rgb="FF000000"/>
              <x14:negativeFillColor rgb="FFFF0000"/>
              <x14:axisColor rgb="FF000000"/>
            </x14:dataBar>
          </x14:cfRule>
          <xm:sqref>N47</xm:sqref>
        </x14:conditionalFormatting>
        <x14:conditionalFormatting xmlns:xm="http://schemas.microsoft.com/office/excel/2006/main">
          <x14:cfRule type="dataBar" id="{244DD6FD-F86D-4FA1-9832-BF66CB5E4D71}">
            <x14:dataBar minLength="0" maxLength="100" border="1" gradient="0" axisPosition="middle">
              <x14:cfvo type="num">
                <xm:f>-15</xm:f>
              </x14:cfvo>
              <x14:cfvo type="num">
                <xm:f>15</xm:f>
              </x14:cfvo>
              <x14:borderColor rgb="FF000000"/>
              <x14:negativeFillColor rgb="FFFF0000"/>
              <x14:axisColor rgb="FF000000"/>
            </x14:dataBar>
          </x14:cfRule>
          <xm:sqref>N51</xm:sqref>
        </x14:conditionalFormatting>
        <x14:conditionalFormatting xmlns:xm="http://schemas.microsoft.com/office/excel/2006/main">
          <x14:cfRule type="dataBar" id="{2471FD6D-601A-4D50-B8A1-FD059904DE1C}">
            <x14:dataBar minLength="0" maxLength="100" border="1" gradient="0" axisPosition="middle">
              <x14:cfvo type="num">
                <xm:f>-15</xm:f>
              </x14:cfvo>
              <x14:cfvo type="num">
                <xm:f>15</xm:f>
              </x14:cfvo>
              <x14:borderColor rgb="FF000000"/>
              <x14:negativeFillColor rgb="FFFF0000"/>
              <x14:axisColor rgb="FF000000"/>
            </x14:dataBar>
          </x14:cfRule>
          <xm:sqref>N55</xm:sqref>
        </x14:conditionalFormatting>
        <x14:conditionalFormatting xmlns:xm="http://schemas.microsoft.com/office/excel/2006/main">
          <x14:cfRule type="dataBar" id="{87F70BB8-6FA5-4348-97E8-C5E73FA5284A}">
            <x14:dataBar minLength="0" maxLength="100" border="1" gradient="0" axisPosition="middle">
              <x14:cfvo type="num">
                <xm:f>-15</xm:f>
              </x14:cfvo>
              <x14:cfvo type="num">
                <xm:f>15</xm:f>
              </x14:cfvo>
              <x14:borderColor rgb="FF000000"/>
              <x14:negativeFillColor rgb="FFFF0000"/>
              <x14:axisColor rgb="FF000000"/>
            </x14:dataBar>
          </x14:cfRule>
          <xm:sqref>N59</xm:sqref>
        </x14:conditionalFormatting>
        <x14:conditionalFormatting xmlns:xm="http://schemas.microsoft.com/office/excel/2006/main">
          <x14:cfRule type="dataBar" id="{B0D59859-6068-4397-9CF1-1C2FECC3E572}">
            <x14:dataBar minLength="0" maxLength="100" border="1" gradient="0" axisPosition="middle">
              <x14:cfvo type="num">
                <xm:f>-15</xm:f>
              </x14:cfvo>
              <x14:cfvo type="num">
                <xm:f>15</xm:f>
              </x14:cfvo>
              <x14:borderColor rgb="FF000000"/>
              <x14:negativeFillColor rgb="FFFF0000"/>
              <x14:axisColor rgb="FF000000"/>
            </x14:dataBar>
          </x14:cfRule>
          <xm:sqref>N63</xm:sqref>
        </x14:conditionalFormatting>
        <x14:conditionalFormatting xmlns:xm="http://schemas.microsoft.com/office/excel/2006/main">
          <x14:cfRule type="dataBar" id="{E78887EA-2DDA-4902-A44B-13C48B3495CD}">
            <x14:dataBar minLength="0" maxLength="100" border="1" gradient="0" axisPosition="middle">
              <x14:cfvo type="num">
                <xm:f>-15</xm:f>
              </x14:cfvo>
              <x14:cfvo type="num">
                <xm:f>15</xm:f>
              </x14:cfvo>
              <x14:borderColor rgb="FF000000"/>
              <x14:negativeFillColor rgb="FFFF0000"/>
              <x14:axisColor rgb="FF000000"/>
            </x14:dataBar>
          </x14:cfRule>
          <xm:sqref>N67</xm:sqref>
        </x14:conditionalFormatting>
        <x14:conditionalFormatting xmlns:xm="http://schemas.microsoft.com/office/excel/2006/main">
          <x14:cfRule type="dataBar" id="{F4714AC8-2BCB-410E-97D5-E9337385F727}">
            <x14:dataBar minLength="0" maxLength="100" border="1" gradient="0" axisPosition="middle">
              <x14:cfvo type="num">
                <xm:f>-15</xm:f>
              </x14:cfvo>
              <x14:cfvo type="num">
                <xm:f>15</xm:f>
              </x14:cfvo>
              <x14:borderColor rgb="FF000000"/>
              <x14:negativeFillColor rgb="FFFF0000"/>
              <x14:axisColor rgb="FF000000"/>
            </x14:dataBar>
          </x14:cfRule>
          <xm:sqref>N71</xm:sqref>
        </x14:conditionalFormatting>
        <x14:conditionalFormatting xmlns:xm="http://schemas.microsoft.com/office/excel/2006/main">
          <x14:cfRule type="dataBar" id="{00FB6770-0125-4324-B666-873A763AD27A}">
            <x14:dataBar minLength="0" maxLength="100" border="1" gradient="0" axisPosition="middle">
              <x14:cfvo type="num">
                <xm:f>-15</xm:f>
              </x14:cfvo>
              <x14:cfvo type="num">
                <xm:f>15</xm:f>
              </x14:cfvo>
              <x14:borderColor rgb="FF000000"/>
              <x14:negativeFillColor rgb="FFFF0000"/>
              <x14:axisColor rgb="FF000000"/>
            </x14:dataBar>
          </x14:cfRule>
          <xm:sqref>N75</xm:sqref>
        </x14:conditionalFormatting>
        <x14:conditionalFormatting xmlns:xm="http://schemas.microsoft.com/office/excel/2006/main">
          <x14:cfRule type="dataBar" id="{0316A237-9294-4B87-9DBE-23F7D7AAF5BD}">
            <x14:dataBar minLength="0" maxLength="100" border="1" gradient="0" axisPosition="middle">
              <x14:cfvo type="num">
                <xm:f>-15</xm:f>
              </x14:cfvo>
              <x14:cfvo type="num">
                <xm:f>15</xm:f>
              </x14:cfvo>
              <x14:borderColor rgb="FF000000"/>
              <x14:negativeFillColor rgb="FFFF0000"/>
              <x14:axisColor rgb="FF000000"/>
            </x14:dataBar>
          </x14:cfRule>
          <xm:sqref>N79</xm:sqref>
        </x14:conditionalFormatting>
        <x14:conditionalFormatting xmlns:xm="http://schemas.microsoft.com/office/excel/2006/main">
          <x14:cfRule type="dataBar" id="{DB70E239-6321-498F-A2F1-B5E0668CFBC6}">
            <x14:dataBar minLength="0" maxLength="100" border="1" gradient="0" axisPosition="middle">
              <x14:cfvo type="num">
                <xm:f>-15</xm:f>
              </x14:cfvo>
              <x14:cfvo type="num">
                <xm:f>15</xm:f>
              </x14:cfvo>
              <x14:borderColor rgb="FF000000"/>
              <x14:negativeFillColor rgb="FFFF0000"/>
              <x14:axisColor rgb="FF000000"/>
            </x14:dataBar>
          </x14:cfRule>
          <xm:sqref>N83</xm:sqref>
        </x14:conditionalFormatting>
        <x14:conditionalFormatting xmlns:xm="http://schemas.microsoft.com/office/excel/2006/main">
          <x14:cfRule type="dataBar" id="{25A5CC5E-16D8-4C71-93EA-FEE1F2F0743C}">
            <x14:dataBar minLength="0" maxLength="100" border="1" gradient="0" axisPosition="middle">
              <x14:cfvo type="num">
                <xm:f>-15</xm:f>
              </x14:cfvo>
              <x14:cfvo type="num">
                <xm:f>15</xm:f>
              </x14:cfvo>
              <x14:borderColor rgb="FF000000"/>
              <x14:negativeFillColor rgb="FFFF0000"/>
              <x14:axisColor rgb="FF000000"/>
            </x14:dataBar>
          </x14:cfRule>
          <xm:sqref>N87</xm:sqref>
        </x14:conditionalFormatting>
        <x14:conditionalFormatting xmlns:xm="http://schemas.microsoft.com/office/excel/2006/main">
          <x14:cfRule type="dataBar" id="{38D30D9A-12FA-46F6-AB5E-D1BCD64E05D6}">
            <x14:dataBar minLength="0" maxLength="100" border="1" gradient="0" axisPosition="middle">
              <x14:cfvo type="num">
                <xm:f>-15</xm:f>
              </x14:cfvo>
              <x14:cfvo type="num">
                <xm:f>15</xm:f>
              </x14:cfvo>
              <x14:borderColor rgb="FF000000"/>
              <x14:negativeFillColor rgb="FFFF0000"/>
              <x14:axisColor rgb="FF000000"/>
            </x14:dataBar>
          </x14:cfRule>
          <xm:sqref>N91</xm:sqref>
        </x14:conditionalFormatting>
        <x14:conditionalFormatting xmlns:xm="http://schemas.microsoft.com/office/excel/2006/main">
          <x14:cfRule type="dataBar" id="{DB9BC242-B213-4DAB-8612-5DF55A014D90}">
            <x14:dataBar minLength="0" maxLength="100" border="1" gradient="0" axisPosition="middle">
              <x14:cfvo type="num">
                <xm:f>-15</xm:f>
              </x14:cfvo>
              <x14:cfvo type="num">
                <xm:f>15</xm:f>
              </x14:cfvo>
              <x14:borderColor rgb="FF000000"/>
              <x14:negativeFillColor rgb="FFFF0000"/>
              <x14:axisColor rgb="FF000000"/>
            </x14:dataBar>
          </x14:cfRule>
          <xm:sqref>N95</xm:sqref>
        </x14:conditionalFormatting>
        <x14:conditionalFormatting xmlns:xm="http://schemas.microsoft.com/office/excel/2006/main">
          <x14:cfRule type="dataBar" id="{C4DF6922-0A2C-4E23-81CD-8EDE97B87CA4}">
            <x14:dataBar minLength="0" maxLength="100" border="1" gradient="0" axisPosition="middle">
              <x14:cfvo type="num">
                <xm:f>-15</xm:f>
              </x14:cfvo>
              <x14:cfvo type="num">
                <xm:f>15</xm:f>
              </x14:cfvo>
              <x14:borderColor rgb="FF000000"/>
              <x14:negativeFillColor rgb="FFFF0000"/>
              <x14:axisColor rgb="FF000000"/>
            </x14:dataBar>
          </x14:cfRule>
          <xm:sqref>N99</xm:sqref>
        </x14:conditionalFormatting>
        <x14:conditionalFormatting xmlns:xm="http://schemas.microsoft.com/office/excel/2006/main">
          <x14:cfRule type="dataBar" id="{B4A5CDC7-F9B7-4407-9110-B2F7A269CC15}">
            <x14:dataBar minLength="0" maxLength="100" border="1" gradient="0" axisPosition="middle">
              <x14:cfvo type="num">
                <xm:f>-15</xm:f>
              </x14:cfvo>
              <x14:cfvo type="num">
                <xm:f>15</xm:f>
              </x14:cfvo>
              <x14:borderColor rgb="FF000000"/>
              <x14:negativeFillColor rgb="FFFF0000"/>
              <x14:axisColor rgb="FF000000"/>
            </x14:dataBar>
          </x14:cfRule>
          <xm:sqref>N103</xm:sqref>
        </x14:conditionalFormatting>
        <x14:conditionalFormatting xmlns:xm="http://schemas.microsoft.com/office/excel/2006/main">
          <x14:cfRule type="dataBar" id="{B260F404-E3AE-48C1-9677-4C32CBAF4E3A}">
            <x14:dataBar minLength="0" maxLength="100" border="1" gradient="0" axisPosition="middle">
              <x14:cfvo type="num">
                <xm:f>-15</xm:f>
              </x14:cfvo>
              <x14:cfvo type="num">
                <xm:f>15</xm:f>
              </x14:cfvo>
              <x14:borderColor rgb="FF000000"/>
              <x14:negativeFillColor rgb="FFFF0000"/>
              <x14:axisColor rgb="FF000000"/>
            </x14:dataBar>
          </x14:cfRule>
          <xm:sqref>N107</xm:sqref>
        </x14:conditionalFormatting>
        <x14:conditionalFormatting xmlns:xm="http://schemas.microsoft.com/office/excel/2006/main">
          <x14:cfRule type="dataBar" id="{53F84321-91FB-4F48-8FC3-BBB937C1E7DB}">
            <x14:dataBar minLength="0" maxLength="100" border="1" gradient="0" axisPosition="middle">
              <x14:cfvo type="num">
                <xm:f>-15</xm:f>
              </x14:cfvo>
              <x14:cfvo type="num">
                <xm:f>15</xm:f>
              </x14:cfvo>
              <x14:borderColor rgb="FF000000"/>
              <x14:negativeFillColor rgb="FFFF0000"/>
              <x14:axisColor rgb="FF000000"/>
            </x14:dataBar>
          </x14:cfRule>
          <xm:sqref>N111</xm:sqref>
        </x14:conditionalFormatting>
        <x14:conditionalFormatting xmlns:xm="http://schemas.microsoft.com/office/excel/2006/main">
          <x14:cfRule type="dataBar" id="{3DBEAF1C-3A07-461A-8AE1-DFADAE426259}">
            <x14:dataBar minLength="0" maxLength="100" border="1" gradient="0" axisPosition="middle">
              <x14:cfvo type="num">
                <xm:f>-15</xm:f>
              </x14:cfvo>
              <x14:cfvo type="num">
                <xm:f>15</xm:f>
              </x14:cfvo>
              <x14:borderColor rgb="FF000000"/>
              <x14:negativeFillColor rgb="FFFF0000"/>
              <x14:axisColor rgb="FF000000"/>
            </x14:dataBar>
          </x14:cfRule>
          <xm:sqref>N115</xm:sqref>
        </x14:conditionalFormatting>
        <x14:conditionalFormatting xmlns:xm="http://schemas.microsoft.com/office/excel/2006/main">
          <x14:cfRule type="dataBar" id="{270D3838-C81A-4CBB-A3BA-B4702A460A6C}">
            <x14:dataBar minLength="0" maxLength="100" border="1" gradient="0" axisPosition="middle">
              <x14:cfvo type="num">
                <xm:f>-15</xm:f>
              </x14:cfvo>
              <x14:cfvo type="num">
                <xm:f>15</xm:f>
              </x14:cfvo>
              <x14:borderColor rgb="FF000000"/>
              <x14:negativeFillColor rgb="FFFF0000"/>
              <x14:axisColor rgb="FF000000"/>
            </x14:dataBar>
          </x14:cfRule>
          <xm:sqref>N119</xm:sqref>
        </x14:conditionalFormatting>
        <x14:conditionalFormatting xmlns:xm="http://schemas.microsoft.com/office/excel/2006/main">
          <x14:cfRule type="dataBar" id="{CB8AA8BC-1F29-4080-8400-C7F1A1F84BA7}">
            <x14:dataBar minLength="0" maxLength="100" border="1" gradient="0" axisPosition="middle">
              <x14:cfvo type="num">
                <xm:f>-15</xm:f>
              </x14:cfvo>
              <x14:cfvo type="num">
                <xm:f>15</xm:f>
              </x14:cfvo>
              <x14:borderColor rgb="FF000000"/>
              <x14:negativeFillColor rgb="FFFF0000"/>
              <x14:axisColor rgb="FF000000"/>
            </x14:dataBar>
          </x14:cfRule>
          <xm:sqref>N123</xm:sqref>
        </x14:conditionalFormatting>
        <x14:conditionalFormatting xmlns:xm="http://schemas.microsoft.com/office/excel/2006/main">
          <x14:cfRule type="dataBar" id="{394542DF-7C3F-478F-9E38-207FFC00D5D8}">
            <x14:dataBar minLength="0" maxLength="100" border="1" gradient="0" axisPosition="middle">
              <x14:cfvo type="num">
                <xm:f>-15</xm:f>
              </x14:cfvo>
              <x14:cfvo type="num">
                <xm:f>15</xm:f>
              </x14:cfvo>
              <x14:borderColor rgb="FF000000"/>
              <x14:negativeFillColor rgb="FFFF0000"/>
              <x14:axisColor rgb="FF000000"/>
            </x14:dataBar>
          </x14:cfRule>
          <xm:sqref>N127</xm:sqref>
        </x14:conditionalFormatting>
        <x14:conditionalFormatting xmlns:xm="http://schemas.microsoft.com/office/excel/2006/main">
          <x14:cfRule type="dataBar" id="{9B4215C8-22A6-49CC-B8E3-31B522F6DC99}">
            <x14:dataBar minLength="0" maxLength="100" border="1" gradient="0" axisPosition="middle">
              <x14:cfvo type="num">
                <xm:f>-15</xm:f>
              </x14:cfvo>
              <x14:cfvo type="num">
                <xm:f>15</xm:f>
              </x14:cfvo>
              <x14:borderColor rgb="FF000000"/>
              <x14:negativeFillColor rgb="FFFF0000"/>
              <x14:axisColor rgb="FF000000"/>
            </x14:dataBar>
          </x14:cfRule>
          <xm:sqref>N131</xm:sqref>
        </x14:conditionalFormatting>
        <x14:conditionalFormatting xmlns:xm="http://schemas.microsoft.com/office/excel/2006/main">
          <x14:cfRule type="dataBar" id="{8728D86D-5573-49C6-81A1-0EB6D552D515}">
            <x14:dataBar minLength="0" maxLength="100" border="1" gradient="0" axisPosition="middle">
              <x14:cfvo type="num">
                <xm:f>-15</xm:f>
              </x14:cfvo>
              <x14:cfvo type="num">
                <xm:f>15</xm:f>
              </x14:cfvo>
              <x14:borderColor rgb="FF000000"/>
              <x14:negativeFillColor rgb="FFFF0000"/>
              <x14:axisColor rgb="FF000000"/>
            </x14:dataBar>
          </x14:cfRule>
          <xm:sqref>N135</xm:sqref>
        </x14:conditionalFormatting>
        <x14:conditionalFormatting xmlns:xm="http://schemas.microsoft.com/office/excel/2006/main">
          <x14:cfRule type="dataBar" id="{080CC250-93D0-494D-9FDD-5AF4CC4B18CB}">
            <x14:dataBar minLength="0" maxLength="100" border="1" gradient="0" axisPosition="middle">
              <x14:cfvo type="num">
                <xm:f>-15</xm:f>
              </x14:cfvo>
              <x14:cfvo type="num">
                <xm:f>15</xm:f>
              </x14:cfvo>
              <x14:borderColor rgb="FF000000"/>
              <x14:negativeFillColor rgb="FFFF0000"/>
              <x14:axisColor rgb="FF000000"/>
            </x14:dataBar>
          </x14:cfRule>
          <xm:sqref>N139</xm:sqref>
        </x14:conditionalFormatting>
        <x14:conditionalFormatting xmlns:xm="http://schemas.microsoft.com/office/excel/2006/main">
          <x14:cfRule type="dataBar" id="{E6D509B6-EE42-4476-840E-6D089FFD275D}">
            <x14:dataBar minLength="0" maxLength="100" border="1" gradient="0" axisPosition="middle">
              <x14:cfvo type="num">
                <xm:f>-15</xm:f>
              </x14:cfvo>
              <x14:cfvo type="num">
                <xm:f>15</xm:f>
              </x14:cfvo>
              <x14:borderColor rgb="FF000000"/>
              <x14:negativeFillColor rgb="FFFF0000"/>
              <x14:axisColor rgb="FF000000"/>
            </x14:dataBar>
          </x14:cfRule>
          <xm:sqref>N143</xm:sqref>
        </x14:conditionalFormatting>
        <x14:conditionalFormatting xmlns:xm="http://schemas.microsoft.com/office/excel/2006/main">
          <x14:cfRule type="dataBar" id="{14A7E403-6907-4F26-8BCF-D85D11A979DF}">
            <x14:dataBar minLength="0" maxLength="100" border="1" gradient="0" axisPosition="middle">
              <x14:cfvo type="num">
                <xm:f>-15</xm:f>
              </x14:cfvo>
              <x14:cfvo type="num">
                <xm:f>15</xm:f>
              </x14:cfvo>
              <x14:borderColor rgb="FF000000"/>
              <x14:negativeFillColor rgb="FFFF0000"/>
              <x14:axisColor rgb="FF000000"/>
            </x14:dataBar>
          </x14:cfRule>
          <xm:sqref>N147</xm:sqref>
        </x14:conditionalFormatting>
        <x14:conditionalFormatting xmlns:xm="http://schemas.microsoft.com/office/excel/2006/main">
          <x14:cfRule type="dataBar" id="{54D2FF1B-2FA5-4896-8990-14CE27E136E5}">
            <x14:dataBar minLength="0" maxLength="100" border="1" gradient="0" axisPosition="middle">
              <x14:cfvo type="num">
                <xm:f>-15</xm:f>
              </x14:cfvo>
              <x14:cfvo type="num">
                <xm:f>15</xm:f>
              </x14:cfvo>
              <x14:borderColor rgb="FF000000"/>
              <x14:negativeFillColor rgb="FFFF0000"/>
              <x14:axisColor rgb="FF000000"/>
            </x14:dataBar>
          </x14:cfRule>
          <xm:sqref>N151</xm:sqref>
        </x14:conditionalFormatting>
        <x14:conditionalFormatting xmlns:xm="http://schemas.microsoft.com/office/excel/2006/main">
          <x14:cfRule type="dataBar" id="{E880B83F-822F-4616-B017-E24D2451C889}">
            <x14:dataBar minLength="0" maxLength="100" border="1" gradient="0" axisPosition="middle">
              <x14:cfvo type="num">
                <xm:f>-15</xm:f>
              </x14:cfvo>
              <x14:cfvo type="num">
                <xm:f>15</xm:f>
              </x14:cfvo>
              <x14:borderColor rgb="FF000000"/>
              <x14:negativeFillColor rgb="FFFF0000"/>
              <x14:axisColor rgb="FF000000"/>
            </x14:dataBar>
          </x14:cfRule>
          <xm:sqref>N155</xm:sqref>
        </x14:conditionalFormatting>
        <x14:conditionalFormatting xmlns:xm="http://schemas.microsoft.com/office/excel/2006/main">
          <x14:cfRule type="dataBar" id="{D42E55AE-8A5E-4911-9AB1-47207050A5E7}">
            <x14:dataBar minLength="0" maxLength="100" border="1" gradient="0" axisPosition="middle">
              <x14:cfvo type="num">
                <xm:f>-15</xm:f>
              </x14:cfvo>
              <x14:cfvo type="num">
                <xm:f>15</xm:f>
              </x14:cfvo>
              <x14:borderColor rgb="FF000000"/>
              <x14:negativeFillColor rgb="FFFF0000"/>
              <x14:axisColor rgb="FF000000"/>
            </x14:dataBar>
          </x14:cfRule>
          <xm:sqref>N159</xm:sqref>
        </x14:conditionalFormatting>
        <x14:conditionalFormatting xmlns:xm="http://schemas.microsoft.com/office/excel/2006/main">
          <x14:cfRule type="dataBar" id="{67B7EC3D-522E-43AC-8D23-85A594168E57}">
            <x14:dataBar minLength="0" maxLength="100" border="1" gradient="0" axisPosition="middle">
              <x14:cfvo type="num">
                <xm:f>-15</xm:f>
              </x14:cfvo>
              <x14:cfvo type="num">
                <xm:f>15</xm:f>
              </x14:cfvo>
              <x14:borderColor rgb="FF000000"/>
              <x14:negativeFillColor rgb="FFFF0000"/>
              <x14:axisColor rgb="FF000000"/>
            </x14:dataBar>
          </x14:cfRule>
          <xm:sqref>N163</xm:sqref>
        </x14:conditionalFormatting>
        <x14:conditionalFormatting xmlns:xm="http://schemas.microsoft.com/office/excel/2006/main">
          <x14:cfRule type="dataBar" id="{F1FD64B2-A4A1-4B4C-B70C-B767B78B6FCD}">
            <x14:dataBar minLength="0" maxLength="100" border="1" gradient="0" axisPosition="middle">
              <x14:cfvo type="num">
                <xm:f>-15</xm:f>
              </x14:cfvo>
              <x14:cfvo type="num">
                <xm:f>15</xm:f>
              </x14:cfvo>
              <x14:borderColor rgb="FF000000"/>
              <x14:negativeFillColor rgb="FFFF0000"/>
              <x14:axisColor rgb="FF000000"/>
            </x14:dataBar>
          </x14:cfRule>
          <xm:sqref>N167</xm:sqref>
        </x14:conditionalFormatting>
        <x14:conditionalFormatting xmlns:xm="http://schemas.microsoft.com/office/excel/2006/main">
          <x14:cfRule type="dataBar" id="{153557E5-3FAE-46F3-B6FC-80BE0084DD84}">
            <x14:dataBar minLength="0" maxLength="100" border="1" gradient="0" axisPosition="middle">
              <x14:cfvo type="num">
                <xm:f>-15</xm:f>
              </x14:cfvo>
              <x14:cfvo type="num">
                <xm:f>15</xm:f>
              </x14:cfvo>
              <x14:borderColor rgb="FF000000"/>
              <x14:negativeFillColor rgb="FFFF0000"/>
              <x14:axisColor rgb="FF000000"/>
            </x14:dataBar>
          </x14:cfRule>
          <xm:sqref>N171</xm:sqref>
        </x14:conditionalFormatting>
        <x14:conditionalFormatting xmlns:xm="http://schemas.microsoft.com/office/excel/2006/main">
          <x14:cfRule type="dataBar" id="{54B2DAC3-FBAB-4F14-928F-88F6CEA4C3E6}">
            <x14:dataBar minLength="0" maxLength="100" border="1" gradient="0" axisPosition="middle">
              <x14:cfvo type="num">
                <xm:f>-15</xm:f>
              </x14:cfvo>
              <x14:cfvo type="num">
                <xm:f>15</xm:f>
              </x14:cfvo>
              <x14:borderColor rgb="FF000000"/>
              <x14:negativeFillColor rgb="FFFF0000"/>
              <x14:axisColor rgb="FF000000"/>
            </x14:dataBar>
          </x14:cfRule>
          <xm:sqref>N175</xm:sqref>
        </x14:conditionalFormatting>
        <x14:conditionalFormatting xmlns:xm="http://schemas.microsoft.com/office/excel/2006/main">
          <x14:cfRule type="dataBar" id="{732AB860-292C-478E-B9F0-ECF76D0FAA18}">
            <x14:dataBar minLength="0" maxLength="100" border="1" gradient="0" axisPosition="middle">
              <x14:cfvo type="num">
                <xm:f>-15</xm:f>
              </x14:cfvo>
              <x14:cfvo type="num">
                <xm:f>15</xm:f>
              </x14:cfvo>
              <x14:borderColor rgb="FF000000"/>
              <x14:negativeFillColor rgb="FFFF0000"/>
              <x14:axisColor rgb="FF000000"/>
            </x14:dataBar>
          </x14:cfRule>
          <xm:sqref>N179</xm:sqref>
        </x14:conditionalFormatting>
        <x14:conditionalFormatting xmlns:xm="http://schemas.microsoft.com/office/excel/2006/main">
          <x14:cfRule type="dataBar" id="{668DB7FC-A056-48D3-B330-B6AF79A18515}">
            <x14:dataBar minLength="0" maxLength="100" border="1" gradient="0" axisPosition="middle">
              <x14:cfvo type="num">
                <xm:f>-15</xm:f>
              </x14:cfvo>
              <x14:cfvo type="num">
                <xm:f>15</xm:f>
              </x14:cfvo>
              <x14:borderColor rgb="FF000000"/>
              <x14:negativeFillColor rgb="FFFF0000"/>
              <x14:axisColor rgb="FF000000"/>
            </x14:dataBar>
          </x14:cfRule>
          <xm:sqref>N183</xm:sqref>
        </x14:conditionalFormatting>
        <x14:conditionalFormatting xmlns:xm="http://schemas.microsoft.com/office/excel/2006/main">
          <x14:cfRule type="dataBar" id="{AF5B7BFA-8FB0-4EC4-80B8-78E1DD4ECEA3}">
            <x14:dataBar minLength="0" maxLength="100" border="1" gradient="0" axisPosition="middle">
              <x14:cfvo type="num">
                <xm:f>-15</xm:f>
              </x14:cfvo>
              <x14:cfvo type="num">
                <xm:f>15</xm:f>
              </x14:cfvo>
              <x14:borderColor rgb="FF000000"/>
              <x14:negativeFillColor rgb="FFFF0000"/>
              <x14:axisColor rgb="FF000000"/>
            </x14:dataBar>
          </x14:cfRule>
          <xm:sqref>N187</xm:sqref>
        </x14:conditionalFormatting>
        <x14:conditionalFormatting xmlns:xm="http://schemas.microsoft.com/office/excel/2006/main">
          <x14:cfRule type="dataBar" id="{87283B6D-DE2A-499E-9ADD-42F3FFA7FE4B}">
            <x14:dataBar minLength="0" maxLength="100" border="1" gradient="0" axisPosition="middle">
              <x14:cfvo type="num">
                <xm:f>-15</xm:f>
              </x14:cfvo>
              <x14:cfvo type="num">
                <xm:f>15</xm:f>
              </x14:cfvo>
              <x14:borderColor rgb="FF000000"/>
              <x14:negativeFillColor rgb="FFFF0000"/>
              <x14:axisColor rgb="FF000000"/>
            </x14:dataBar>
          </x14:cfRule>
          <xm:sqref>N191</xm:sqref>
        </x14:conditionalFormatting>
        <x14:conditionalFormatting xmlns:xm="http://schemas.microsoft.com/office/excel/2006/main">
          <x14:cfRule type="dataBar" id="{BD6954AA-9036-42D6-96ED-21F23114467F}">
            <x14:dataBar minLength="0" maxLength="100" border="1" gradient="0" axisPosition="middle">
              <x14:cfvo type="num">
                <xm:f>-15</xm:f>
              </x14:cfvo>
              <x14:cfvo type="num">
                <xm:f>15</xm:f>
              </x14:cfvo>
              <x14:borderColor rgb="FF000000"/>
              <x14:negativeFillColor rgb="FFFF0000"/>
              <x14:axisColor rgb="FF000000"/>
            </x14:dataBar>
          </x14:cfRule>
          <xm:sqref>N195</xm:sqref>
        </x14:conditionalFormatting>
        <x14:conditionalFormatting xmlns:xm="http://schemas.microsoft.com/office/excel/2006/main">
          <x14:cfRule type="dataBar" id="{94F4AE2E-060C-476E-AA95-7B9FAAC126B3}">
            <x14:dataBar minLength="0" maxLength="100" border="1" gradient="0" axisPosition="middle">
              <x14:cfvo type="num">
                <xm:f>-15</xm:f>
              </x14:cfvo>
              <x14:cfvo type="num">
                <xm:f>15</xm:f>
              </x14:cfvo>
              <x14:borderColor rgb="FF000000"/>
              <x14:negativeFillColor rgb="FFFF0000"/>
              <x14:axisColor rgb="FF000000"/>
            </x14:dataBar>
          </x14:cfRule>
          <xm:sqref>N199</xm:sqref>
        </x14:conditionalFormatting>
        <x14:conditionalFormatting xmlns:xm="http://schemas.microsoft.com/office/excel/2006/main">
          <x14:cfRule type="dataBar" id="{4886DCC5-61DC-4552-B1FB-01E0E2D97006}">
            <x14:dataBar minLength="0" maxLength="100" border="1" gradient="0" axisPosition="middle">
              <x14:cfvo type="num">
                <xm:f>-15</xm:f>
              </x14:cfvo>
              <x14:cfvo type="num">
                <xm:f>15</xm:f>
              </x14:cfvo>
              <x14:borderColor rgb="FF000000"/>
              <x14:negativeFillColor rgb="FFFF0000"/>
              <x14:axisColor rgb="FF000000"/>
            </x14:dataBar>
          </x14:cfRule>
          <xm:sqref>N203</xm:sqref>
        </x14:conditionalFormatting>
        <x14:conditionalFormatting xmlns:xm="http://schemas.microsoft.com/office/excel/2006/main">
          <x14:cfRule type="dataBar" id="{FB5434F8-18D4-4C8B-BE04-2D5D8236AF0B}">
            <x14:dataBar minLength="0" maxLength="100" border="1" gradient="0" axisPosition="middle">
              <x14:cfvo type="num">
                <xm:f>-15</xm:f>
              </x14:cfvo>
              <x14:cfvo type="num">
                <xm:f>15</xm:f>
              </x14:cfvo>
              <x14:borderColor rgb="FF000000"/>
              <x14:negativeFillColor rgb="FFFF0000"/>
              <x14:axisColor rgb="FF000000"/>
            </x14:dataBar>
          </x14:cfRule>
          <xm:sqref>N207</xm:sqref>
        </x14:conditionalFormatting>
        <x14:conditionalFormatting xmlns:xm="http://schemas.microsoft.com/office/excel/2006/main">
          <x14:cfRule type="dataBar" id="{2B4036FF-6ADD-4F73-9225-8AE652DF500E}">
            <x14:dataBar minLength="0" maxLength="100" border="1" gradient="0" axisPosition="middle">
              <x14:cfvo type="num">
                <xm:f>-15</xm:f>
              </x14:cfvo>
              <x14:cfvo type="num">
                <xm:f>15</xm:f>
              </x14:cfvo>
              <x14:borderColor rgb="FF000000"/>
              <x14:negativeFillColor rgb="FFFF0000"/>
              <x14:axisColor rgb="FF000000"/>
            </x14:dataBar>
          </x14:cfRule>
          <xm:sqref>N211</xm:sqref>
        </x14:conditionalFormatting>
        <x14:conditionalFormatting xmlns:xm="http://schemas.microsoft.com/office/excel/2006/main">
          <x14:cfRule type="dataBar" id="{90482A45-132F-4266-8CC6-3B3C2EB0B285}">
            <x14:dataBar minLength="0" maxLength="100" border="1" gradient="0" axisPosition="middle">
              <x14:cfvo type="num">
                <xm:f>-15</xm:f>
              </x14:cfvo>
              <x14:cfvo type="num">
                <xm:f>15</xm:f>
              </x14:cfvo>
              <x14:borderColor rgb="FF000000"/>
              <x14:negativeFillColor rgb="FFFF0000"/>
              <x14:axisColor rgb="FF000000"/>
            </x14:dataBar>
          </x14:cfRule>
          <xm:sqref>N215</xm:sqref>
        </x14:conditionalFormatting>
        <x14:conditionalFormatting xmlns:xm="http://schemas.microsoft.com/office/excel/2006/main">
          <x14:cfRule type="dataBar" id="{8D84EE53-DB47-441F-8B91-4EBD0B4482CC}">
            <x14:dataBar minLength="0" maxLength="100" border="1" gradient="0" axisPosition="middle">
              <x14:cfvo type="num">
                <xm:f>-15</xm:f>
              </x14:cfvo>
              <x14:cfvo type="num">
                <xm:f>15</xm:f>
              </x14:cfvo>
              <x14:borderColor rgb="FF000000"/>
              <x14:negativeFillColor rgb="FFFF0000"/>
              <x14:axisColor rgb="FF000000"/>
            </x14:dataBar>
          </x14:cfRule>
          <xm:sqref>N219</xm:sqref>
        </x14:conditionalFormatting>
        <x14:conditionalFormatting xmlns:xm="http://schemas.microsoft.com/office/excel/2006/main">
          <x14:cfRule type="dataBar" id="{4523B188-1AC4-45EE-860B-06CFC1EFF39C}">
            <x14:dataBar minLength="0" maxLength="100" border="1" gradient="0" axisPosition="middle">
              <x14:cfvo type="num">
                <xm:f>-15</xm:f>
              </x14:cfvo>
              <x14:cfvo type="num">
                <xm:f>15</xm:f>
              </x14:cfvo>
              <x14:borderColor rgb="FF000000"/>
              <x14:negativeFillColor rgb="FFFF0000"/>
              <x14:axisColor rgb="FF000000"/>
            </x14:dataBar>
          </x14:cfRule>
          <xm:sqref>N223</xm:sqref>
        </x14:conditionalFormatting>
        <x14:conditionalFormatting xmlns:xm="http://schemas.microsoft.com/office/excel/2006/main">
          <x14:cfRule type="dataBar" id="{494F9B46-274E-4CFC-AC19-CFC3A84BC964}">
            <x14:dataBar minLength="0" maxLength="100" border="1" gradient="0" axisPosition="middle">
              <x14:cfvo type="num">
                <xm:f>-15</xm:f>
              </x14:cfvo>
              <x14:cfvo type="num">
                <xm:f>15</xm:f>
              </x14:cfvo>
              <x14:borderColor rgb="FF000000"/>
              <x14:negativeFillColor rgb="FFFF0000"/>
              <x14:axisColor rgb="FF000000"/>
            </x14:dataBar>
          </x14:cfRule>
          <xm:sqref>N227</xm:sqref>
        </x14:conditionalFormatting>
        <x14:conditionalFormatting xmlns:xm="http://schemas.microsoft.com/office/excel/2006/main">
          <x14:cfRule type="dataBar" id="{12E1036D-3BD8-483C-9EF6-C5EEDA4B1B75}">
            <x14:dataBar minLength="0" maxLength="100" border="1" gradient="0" axisPosition="middle">
              <x14:cfvo type="num">
                <xm:f>-15</xm:f>
              </x14:cfvo>
              <x14:cfvo type="num">
                <xm:f>15</xm:f>
              </x14:cfvo>
              <x14:borderColor rgb="FF000000"/>
              <x14:negativeFillColor rgb="FFFF0000"/>
              <x14:axisColor rgb="FF000000"/>
            </x14:dataBar>
          </x14:cfRule>
          <xm:sqref>N231</xm:sqref>
        </x14:conditionalFormatting>
        <x14:conditionalFormatting xmlns:xm="http://schemas.microsoft.com/office/excel/2006/main">
          <x14:cfRule type="dataBar" id="{C555D6BA-696B-48C9-868F-7436F2049CEC}">
            <x14:dataBar minLength="0" maxLength="100" border="1" gradient="0" axisPosition="middle">
              <x14:cfvo type="num">
                <xm:f>-15</xm:f>
              </x14:cfvo>
              <x14:cfvo type="num">
                <xm:f>15</xm:f>
              </x14:cfvo>
              <x14:borderColor rgb="FF000000"/>
              <x14:negativeFillColor rgb="FFFF0000"/>
              <x14:axisColor rgb="FF000000"/>
            </x14:dataBar>
          </x14:cfRule>
          <xm:sqref>N235</xm:sqref>
        </x14:conditionalFormatting>
        <x14:conditionalFormatting xmlns:xm="http://schemas.microsoft.com/office/excel/2006/main">
          <x14:cfRule type="dataBar" id="{A8AE5901-42E6-4754-8D70-DCD698721CFD}">
            <x14:dataBar minLength="0" maxLength="100" border="1" gradient="0" axisPosition="middle">
              <x14:cfvo type="num">
                <xm:f>-15</xm:f>
              </x14:cfvo>
              <x14:cfvo type="num">
                <xm:f>15</xm:f>
              </x14:cfvo>
              <x14:borderColor rgb="FF000000"/>
              <x14:negativeFillColor rgb="FFFF0000"/>
              <x14:axisColor rgb="FF000000"/>
            </x14:dataBar>
          </x14:cfRule>
          <xm:sqref>N239</xm:sqref>
        </x14:conditionalFormatting>
        <x14:conditionalFormatting xmlns:xm="http://schemas.microsoft.com/office/excel/2006/main">
          <x14:cfRule type="dataBar" id="{3BB93DA1-06A6-4D23-8095-CAD1FDEBAA44}">
            <x14:dataBar minLength="0" maxLength="100" border="1" gradient="0" axisPosition="middle">
              <x14:cfvo type="num">
                <xm:f>-15</xm:f>
              </x14:cfvo>
              <x14:cfvo type="num">
                <xm:f>15</xm:f>
              </x14:cfvo>
              <x14:borderColor rgb="FF000000"/>
              <x14:negativeFillColor rgb="FFFF0000"/>
              <x14:axisColor rgb="FF000000"/>
            </x14:dataBar>
          </x14:cfRule>
          <xm:sqref>N243</xm:sqref>
        </x14:conditionalFormatting>
        <x14:conditionalFormatting xmlns:xm="http://schemas.microsoft.com/office/excel/2006/main">
          <x14:cfRule type="dataBar" id="{75977B5F-A978-4622-B101-960C4D8591D5}">
            <x14:dataBar minLength="0" maxLength="100" border="1" gradient="0" axisPosition="middle">
              <x14:cfvo type="num">
                <xm:f>-15</xm:f>
              </x14:cfvo>
              <x14:cfvo type="num">
                <xm:f>15</xm:f>
              </x14:cfvo>
              <x14:borderColor rgb="FF000000"/>
              <x14:negativeFillColor rgb="FFFF0000"/>
              <x14:axisColor rgb="FF000000"/>
            </x14:dataBar>
          </x14:cfRule>
          <xm:sqref>N247</xm:sqref>
        </x14:conditionalFormatting>
        <x14:conditionalFormatting xmlns:xm="http://schemas.microsoft.com/office/excel/2006/main">
          <x14:cfRule type="dataBar" id="{79F68DE6-EB6D-4D9B-A0BF-C5EDC602DF57}">
            <x14:dataBar minLength="0" maxLength="100" border="1" gradient="0" axisPosition="middle">
              <x14:cfvo type="num">
                <xm:f>-15</xm:f>
              </x14:cfvo>
              <x14:cfvo type="num">
                <xm:f>15</xm:f>
              </x14:cfvo>
              <x14:borderColor rgb="FF000000"/>
              <x14:negativeFillColor rgb="FFFF0000"/>
              <x14:axisColor rgb="FF000000"/>
            </x14:dataBar>
          </x14:cfRule>
          <xm:sqref>N251</xm:sqref>
        </x14:conditionalFormatting>
        <x14:conditionalFormatting xmlns:xm="http://schemas.microsoft.com/office/excel/2006/main">
          <x14:cfRule type="dataBar" id="{AADEB065-6177-456F-A3DC-60F15A707878}">
            <x14:dataBar minLength="0" maxLength="100" border="1" gradient="0" axisPosition="middle">
              <x14:cfvo type="num">
                <xm:f>-15</xm:f>
              </x14:cfvo>
              <x14:cfvo type="num">
                <xm:f>15</xm:f>
              </x14:cfvo>
              <x14:borderColor rgb="FF000000"/>
              <x14:negativeFillColor rgb="FFFF0000"/>
              <x14:axisColor rgb="FF000000"/>
            </x14:dataBar>
          </x14:cfRule>
          <xm:sqref>N255</xm:sqref>
        </x14:conditionalFormatting>
        <x14:conditionalFormatting xmlns:xm="http://schemas.microsoft.com/office/excel/2006/main">
          <x14:cfRule type="dataBar" id="{0564D12F-A31B-4A50-B79E-CB41DF46F965}">
            <x14:dataBar minLength="0" maxLength="100" border="1" gradient="0" axisPosition="middle">
              <x14:cfvo type="num">
                <xm:f>-15</xm:f>
              </x14:cfvo>
              <x14:cfvo type="num">
                <xm:f>15</xm:f>
              </x14:cfvo>
              <x14:borderColor rgb="FF000000"/>
              <x14:negativeFillColor rgb="FFFF0000"/>
              <x14:axisColor rgb="FF000000"/>
            </x14:dataBar>
          </x14:cfRule>
          <xm:sqref>N259</xm:sqref>
        </x14:conditionalFormatting>
        <x14:conditionalFormatting xmlns:xm="http://schemas.microsoft.com/office/excel/2006/main">
          <x14:cfRule type="dataBar" id="{0D3D10FA-741E-42FC-84BF-23C354ACD85B}">
            <x14:dataBar minLength="0" maxLength="100" border="1" gradient="0" axisPosition="middle">
              <x14:cfvo type="num">
                <xm:f>-15</xm:f>
              </x14:cfvo>
              <x14:cfvo type="num">
                <xm:f>15</xm:f>
              </x14:cfvo>
              <x14:borderColor rgb="FF000000"/>
              <x14:negativeFillColor rgb="FFFF0000"/>
              <x14:axisColor rgb="FF000000"/>
            </x14:dataBar>
          </x14:cfRule>
          <xm:sqref>N263</xm:sqref>
        </x14:conditionalFormatting>
        <x14:conditionalFormatting xmlns:xm="http://schemas.microsoft.com/office/excel/2006/main">
          <x14:cfRule type="dataBar" id="{0961D3E7-EEC7-40A2-9FF0-6006A81AFBFB}">
            <x14:dataBar minLength="0" maxLength="100" border="1" gradient="0" axisPosition="middle">
              <x14:cfvo type="num">
                <xm:f>-15</xm:f>
              </x14:cfvo>
              <x14:cfvo type="num">
                <xm:f>15</xm:f>
              </x14:cfvo>
              <x14:borderColor rgb="FF000000"/>
              <x14:negativeFillColor rgb="FFFF0000"/>
              <x14:axisColor rgb="FF000000"/>
            </x14:dataBar>
          </x14:cfRule>
          <xm:sqref>N267</xm:sqref>
        </x14:conditionalFormatting>
        <x14:conditionalFormatting xmlns:xm="http://schemas.microsoft.com/office/excel/2006/main">
          <x14:cfRule type="dataBar" id="{66687034-D7E2-4255-8E1A-368EB9FC60A6}">
            <x14:dataBar minLength="0" maxLength="100" border="1" gradient="0" axisPosition="middle">
              <x14:cfvo type="num">
                <xm:f>-15</xm:f>
              </x14:cfvo>
              <x14:cfvo type="num">
                <xm:f>15</xm:f>
              </x14:cfvo>
              <x14:borderColor rgb="FF000000"/>
              <x14:negativeFillColor rgb="FFFF0000"/>
              <x14:axisColor rgb="FF000000"/>
            </x14:dataBar>
          </x14:cfRule>
          <xm:sqref>N271</xm:sqref>
        </x14:conditionalFormatting>
        <x14:conditionalFormatting xmlns:xm="http://schemas.microsoft.com/office/excel/2006/main">
          <x14:cfRule type="dataBar" id="{32753F3A-7587-43A8-A7C8-38345A1A18E8}">
            <x14:dataBar minLength="0" maxLength="100" border="1" gradient="0" axisPosition="middle">
              <x14:cfvo type="num">
                <xm:f>-15</xm:f>
              </x14:cfvo>
              <x14:cfvo type="num">
                <xm:f>15</xm:f>
              </x14:cfvo>
              <x14:borderColor rgb="FF000000"/>
              <x14:negativeFillColor rgb="FFFF0000"/>
              <x14:axisColor rgb="FF000000"/>
            </x14:dataBar>
          </x14:cfRule>
          <xm:sqref>N275</xm:sqref>
        </x14:conditionalFormatting>
        <x14:conditionalFormatting xmlns:xm="http://schemas.microsoft.com/office/excel/2006/main">
          <x14:cfRule type="dataBar" id="{A7591C70-9216-473B-A977-103EC1106BA5}">
            <x14:dataBar minLength="0" maxLength="100" border="1" gradient="0" axisPosition="middle">
              <x14:cfvo type="num">
                <xm:f>-15</xm:f>
              </x14:cfvo>
              <x14:cfvo type="num">
                <xm:f>15</xm:f>
              </x14:cfvo>
              <x14:borderColor rgb="FF000000"/>
              <x14:negativeFillColor rgb="FFFF0000"/>
              <x14:axisColor rgb="FF000000"/>
            </x14:dataBar>
          </x14:cfRule>
          <xm:sqref>N279</xm:sqref>
        </x14:conditionalFormatting>
        <x14:conditionalFormatting xmlns:xm="http://schemas.microsoft.com/office/excel/2006/main">
          <x14:cfRule type="dataBar" id="{BCA772BC-2D7C-4AFB-ABBC-C8C20CFE8A98}">
            <x14:dataBar minLength="0" maxLength="100" border="1" gradient="0" axisPosition="middle">
              <x14:cfvo type="num">
                <xm:f>-15</xm:f>
              </x14:cfvo>
              <x14:cfvo type="num">
                <xm:f>15</xm:f>
              </x14:cfvo>
              <x14:borderColor rgb="FF000000"/>
              <x14:negativeFillColor rgb="FFFF0000"/>
              <x14:axisColor rgb="FF000000"/>
            </x14:dataBar>
          </x14:cfRule>
          <xm:sqref>N283</xm:sqref>
        </x14:conditionalFormatting>
        <x14:conditionalFormatting xmlns:xm="http://schemas.microsoft.com/office/excel/2006/main">
          <x14:cfRule type="dataBar" id="{4FC87B57-07FE-4ACE-9936-75C248F869D8}">
            <x14:dataBar minLength="0" maxLength="100" border="1" gradient="0" axisPosition="middle">
              <x14:cfvo type="num">
                <xm:f>-15</xm:f>
              </x14:cfvo>
              <x14:cfvo type="num">
                <xm:f>15</xm:f>
              </x14:cfvo>
              <x14:borderColor rgb="FF000000"/>
              <x14:negativeFillColor rgb="FFFF0000"/>
              <x14:axisColor rgb="FF000000"/>
            </x14:dataBar>
          </x14:cfRule>
          <xm:sqref>N287</xm:sqref>
        </x14:conditionalFormatting>
        <x14:conditionalFormatting xmlns:xm="http://schemas.microsoft.com/office/excel/2006/main">
          <x14:cfRule type="dataBar" id="{C7BE89A0-799F-4769-80FA-65BC43E05214}">
            <x14:dataBar minLength="0" maxLength="100" border="1" gradient="0" axisPosition="middle">
              <x14:cfvo type="num">
                <xm:f>-15</xm:f>
              </x14:cfvo>
              <x14:cfvo type="num">
                <xm:f>15</xm:f>
              </x14:cfvo>
              <x14:borderColor rgb="FF000000"/>
              <x14:negativeFillColor rgb="FFFF0000"/>
              <x14:axisColor rgb="FF000000"/>
            </x14:dataBar>
          </x14:cfRule>
          <xm:sqref>N291</xm:sqref>
        </x14:conditionalFormatting>
        <x14:conditionalFormatting xmlns:xm="http://schemas.microsoft.com/office/excel/2006/main">
          <x14:cfRule type="dataBar" id="{5F6ACB23-15EA-416A-B4F2-17A799A31F18}">
            <x14:dataBar minLength="0" maxLength="100" border="1" gradient="0" axisPosition="middle">
              <x14:cfvo type="num">
                <xm:f>-15</xm:f>
              </x14:cfvo>
              <x14:cfvo type="num">
                <xm:f>15</xm:f>
              </x14:cfvo>
              <x14:borderColor rgb="FF000000"/>
              <x14:negativeFillColor rgb="FFFF0000"/>
              <x14:axisColor rgb="FF000000"/>
            </x14:dataBar>
          </x14:cfRule>
          <xm:sqref>N295</xm:sqref>
        </x14:conditionalFormatting>
        <x14:conditionalFormatting xmlns:xm="http://schemas.microsoft.com/office/excel/2006/main">
          <x14:cfRule type="dataBar" id="{CA76E826-02B2-4730-8488-E36C8D9EAE0A}">
            <x14:dataBar minLength="0" maxLength="100" border="1" gradient="0" axisPosition="middle">
              <x14:cfvo type="num">
                <xm:f>-15</xm:f>
              </x14:cfvo>
              <x14:cfvo type="num">
                <xm:f>15</xm:f>
              </x14:cfvo>
              <x14:borderColor rgb="FF000000"/>
              <x14:negativeFillColor rgb="FFFF0000"/>
              <x14:axisColor rgb="FF000000"/>
            </x14:dataBar>
          </x14:cfRule>
          <xm:sqref>N299</xm:sqref>
        </x14:conditionalFormatting>
        <x14:conditionalFormatting xmlns:xm="http://schemas.microsoft.com/office/excel/2006/main">
          <x14:cfRule type="dataBar" id="{6F7A5A7F-0128-4E48-8B98-926CB78F46EB}">
            <x14:dataBar minLength="0" maxLength="100" border="1" gradient="0" axisPosition="middle">
              <x14:cfvo type="num">
                <xm:f>-15</xm:f>
              </x14:cfvo>
              <x14:cfvo type="num">
                <xm:f>15</xm:f>
              </x14:cfvo>
              <x14:borderColor rgb="FF000000"/>
              <x14:negativeFillColor rgb="FFFF0000"/>
              <x14:axisColor rgb="FF000000"/>
            </x14:dataBar>
          </x14:cfRule>
          <xm:sqref>N303</xm:sqref>
        </x14:conditionalFormatting>
        <x14:conditionalFormatting xmlns:xm="http://schemas.microsoft.com/office/excel/2006/main">
          <x14:cfRule type="dataBar" id="{8BD5295B-60FD-4EDE-9DAA-B7B1CFB957E9}">
            <x14:dataBar minLength="0" maxLength="100" border="1" gradient="0" axisPosition="middle">
              <x14:cfvo type="num">
                <xm:f>-15</xm:f>
              </x14:cfvo>
              <x14:cfvo type="num">
                <xm:f>15</xm:f>
              </x14:cfvo>
              <x14:borderColor rgb="FF000000"/>
              <x14:negativeFillColor rgb="FFFF0000"/>
              <x14:axisColor rgb="FF000000"/>
            </x14:dataBar>
          </x14:cfRule>
          <xm:sqref>N307</xm:sqref>
        </x14:conditionalFormatting>
        <x14:conditionalFormatting xmlns:xm="http://schemas.microsoft.com/office/excel/2006/main">
          <x14:cfRule type="dataBar" id="{5EE9BD27-3CBB-4DC7-A1A2-C71543BF7B02}">
            <x14:dataBar minLength="0" maxLength="100" border="1" gradient="0" axisPosition="middle">
              <x14:cfvo type="num">
                <xm:f>-15</xm:f>
              </x14:cfvo>
              <x14:cfvo type="num">
                <xm:f>15</xm:f>
              </x14:cfvo>
              <x14:borderColor rgb="FF000000"/>
              <x14:negativeFillColor rgb="FFFF0000"/>
              <x14:axisColor rgb="FF000000"/>
            </x14:dataBar>
          </x14:cfRule>
          <xm:sqref>N311</xm:sqref>
        </x14:conditionalFormatting>
        <x14:conditionalFormatting xmlns:xm="http://schemas.microsoft.com/office/excel/2006/main">
          <x14:cfRule type="dataBar" id="{AA308A1D-4B08-48D1-A64B-5D1932B86FB0}">
            <x14:dataBar minLength="0" maxLength="100" border="1" gradient="0" axisPosition="middle">
              <x14:cfvo type="num">
                <xm:f>-15</xm:f>
              </x14:cfvo>
              <x14:cfvo type="num">
                <xm:f>15</xm:f>
              </x14:cfvo>
              <x14:borderColor rgb="FF000000"/>
              <x14:negativeFillColor rgb="FFFF0000"/>
              <x14:axisColor rgb="FF000000"/>
            </x14:dataBar>
          </x14:cfRule>
          <xm:sqref>N315</xm:sqref>
        </x14:conditionalFormatting>
        <x14:conditionalFormatting xmlns:xm="http://schemas.microsoft.com/office/excel/2006/main">
          <x14:cfRule type="dataBar" id="{A0A19A98-CFEB-46BA-B276-5E36FEE80C0A}">
            <x14:dataBar minLength="0" maxLength="100" border="1" gradient="0" axisPosition="middle">
              <x14:cfvo type="num">
                <xm:f>-15</xm:f>
              </x14:cfvo>
              <x14:cfvo type="num">
                <xm:f>15</xm:f>
              </x14:cfvo>
              <x14:borderColor rgb="FF000000"/>
              <x14:negativeFillColor rgb="FFFF0000"/>
              <x14:axisColor rgb="FF000000"/>
            </x14:dataBar>
          </x14:cfRule>
          <xm:sqref>N319</xm:sqref>
        </x14:conditionalFormatting>
        <x14:conditionalFormatting xmlns:xm="http://schemas.microsoft.com/office/excel/2006/main">
          <x14:cfRule type="dataBar" id="{3BF2568D-E39C-4DCE-9CB3-153DE727F623}">
            <x14:dataBar minLength="0" maxLength="100" border="1" gradient="0" axisPosition="middle">
              <x14:cfvo type="num">
                <xm:f>-15</xm:f>
              </x14:cfvo>
              <x14:cfvo type="num">
                <xm:f>15</xm:f>
              </x14:cfvo>
              <x14:borderColor rgb="FF000000"/>
              <x14:negativeFillColor rgb="FFFF0000"/>
              <x14:axisColor rgb="FF000000"/>
            </x14:dataBar>
          </x14:cfRule>
          <xm:sqref>N323</xm:sqref>
        </x14:conditionalFormatting>
        <x14:conditionalFormatting xmlns:xm="http://schemas.microsoft.com/office/excel/2006/main">
          <x14:cfRule type="dataBar" id="{769E5633-E887-44B2-893E-9461448A290C}">
            <x14:dataBar minLength="0" maxLength="100" border="1" gradient="0" axisPosition="middle">
              <x14:cfvo type="num">
                <xm:f>-15</xm:f>
              </x14:cfvo>
              <x14:cfvo type="num">
                <xm:f>15</xm:f>
              </x14:cfvo>
              <x14:borderColor rgb="FF000000"/>
              <x14:negativeFillColor rgb="FFFF0000"/>
              <x14:axisColor rgb="FF000000"/>
            </x14:dataBar>
          </x14:cfRule>
          <xm:sqref>N327</xm:sqref>
        </x14:conditionalFormatting>
        <x14:conditionalFormatting xmlns:xm="http://schemas.microsoft.com/office/excel/2006/main">
          <x14:cfRule type="dataBar" id="{E6986B32-DB68-485D-960D-ABEA1FD1CAF1}">
            <x14:dataBar minLength="0" maxLength="100" border="1" gradient="0" axisPosition="middle">
              <x14:cfvo type="num">
                <xm:f>-15</xm:f>
              </x14:cfvo>
              <x14:cfvo type="num">
                <xm:f>15</xm:f>
              </x14:cfvo>
              <x14:borderColor rgb="FF000000"/>
              <x14:negativeFillColor rgb="FFFF0000"/>
              <x14:axisColor rgb="FF000000"/>
            </x14:dataBar>
          </x14:cfRule>
          <xm:sqref>N331</xm:sqref>
        </x14:conditionalFormatting>
        <x14:conditionalFormatting xmlns:xm="http://schemas.microsoft.com/office/excel/2006/main">
          <x14:cfRule type="dataBar" id="{BFE523B7-1A7B-438F-B860-6DE7A4509021}">
            <x14:dataBar minLength="0" maxLength="100" border="1" gradient="0" axisPosition="middle">
              <x14:cfvo type="num">
                <xm:f>-15</xm:f>
              </x14:cfvo>
              <x14:cfvo type="num">
                <xm:f>15</xm:f>
              </x14:cfvo>
              <x14:borderColor rgb="FF000000"/>
              <x14:negativeFillColor rgb="FFFF0000"/>
              <x14:axisColor rgb="FF000000"/>
            </x14:dataBar>
          </x14:cfRule>
          <xm:sqref>N335</xm:sqref>
        </x14:conditionalFormatting>
        <x14:conditionalFormatting xmlns:xm="http://schemas.microsoft.com/office/excel/2006/main">
          <x14:cfRule type="dataBar" id="{F3E4DAFA-E4D5-4755-BBA3-57C791CF4178}">
            <x14:dataBar minLength="0" maxLength="100" border="1" gradient="0" axisPosition="middle">
              <x14:cfvo type="num">
                <xm:f>-15</xm:f>
              </x14:cfvo>
              <x14:cfvo type="num">
                <xm:f>15</xm:f>
              </x14:cfvo>
              <x14:borderColor rgb="FF000000"/>
              <x14:negativeFillColor rgb="FFFF0000"/>
              <x14:axisColor rgb="FF000000"/>
            </x14:dataBar>
          </x14:cfRule>
          <xm:sqref>N339</xm:sqref>
        </x14:conditionalFormatting>
        <x14:conditionalFormatting xmlns:xm="http://schemas.microsoft.com/office/excel/2006/main">
          <x14:cfRule type="dataBar" id="{F021FB22-E359-436F-8A46-DA8B5DCD00D6}">
            <x14:dataBar minLength="0" maxLength="100" border="1" gradient="0" axisPosition="middle">
              <x14:cfvo type="num">
                <xm:f>-15</xm:f>
              </x14:cfvo>
              <x14:cfvo type="num">
                <xm:f>15</xm:f>
              </x14:cfvo>
              <x14:borderColor rgb="FF000000"/>
              <x14:negativeFillColor rgb="FFFF0000"/>
              <x14:axisColor rgb="FF000000"/>
            </x14:dataBar>
          </x14:cfRule>
          <xm:sqref>N343</xm:sqref>
        </x14:conditionalFormatting>
        <x14:conditionalFormatting xmlns:xm="http://schemas.microsoft.com/office/excel/2006/main">
          <x14:cfRule type="dataBar" id="{391FC5B0-B78D-4C56-92C8-27A50B194C25}">
            <x14:dataBar minLength="0" maxLength="100" border="1" gradient="0" axisPosition="middle">
              <x14:cfvo type="num">
                <xm:f>-15</xm:f>
              </x14:cfvo>
              <x14:cfvo type="num">
                <xm:f>15</xm:f>
              </x14:cfvo>
              <x14:borderColor rgb="FF000000"/>
              <x14:negativeFillColor rgb="FFFF0000"/>
              <x14:axisColor rgb="FF000000"/>
            </x14:dataBar>
          </x14:cfRule>
          <xm:sqref>N347</xm:sqref>
        </x14:conditionalFormatting>
        <x14:conditionalFormatting xmlns:xm="http://schemas.microsoft.com/office/excel/2006/main">
          <x14:cfRule type="dataBar" id="{3CC19711-8A9A-43B5-B87E-82699DDC86B3}">
            <x14:dataBar minLength="0" maxLength="100" border="1" gradient="0" axisPosition="middle">
              <x14:cfvo type="num">
                <xm:f>-15</xm:f>
              </x14:cfvo>
              <x14:cfvo type="num">
                <xm:f>15</xm:f>
              </x14:cfvo>
              <x14:borderColor rgb="FF000000"/>
              <x14:negativeFillColor rgb="FFFF0000"/>
              <x14:axisColor rgb="FF000000"/>
            </x14:dataBar>
          </x14:cfRule>
          <xm:sqref>N351</xm:sqref>
        </x14:conditionalFormatting>
        <x14:conditionalFormatting xmlns:xm="http://schemas.microsoft.com/office/excel/2006/main">
          <x14:cfRule type="dataBar" id="{FF390CBB-D2F8-439F-9B56-9966564B98A0}">
            <x14:dataBar minLength="0" maxLength="100" border="1" gradient="0" axisPosition="middle">
              <x14:cfvo type="num">
                <xm:f>-15</xm:f>
              </x14:cfvo>
              <x14:cfvo type="num">
                <xm:f>15</xm:f>
              </x14:cfvo>
              <x14:borderColor rgb="FF000000"/>
              <x14:negativeFillColor rgb="FFFF0000"/>
              <x14:axisColor rgb="FF000000"/>
            </x14:dataBar>
          </x14:cfRule>
          <xm:sqref>N355</xm:sqref>
        </x14:conditionalFormatting>
        <x14:conditionalFormatting xmlns:xm="http://schemas.microsoft.com/office/excel/2006/main">
          <x14:cfRule type="dataBar" id="{F181535F-A8C4-4C49-915E-C3503FE5ABA6}">
            <x14:dataBar minLength="0" maxLength="100" border="1" gradient="0" axisPosition="middle">
              <x14:cfvo type="num">
                <xm:f>-15</xm:f>
              </x14:cfvo>
              <x14:cfvo type="num">
                <xm:f>15</xm:f>
              </x14:cfvo>
              <x14:borderColor rgb="FF000000"/>
              <x14:negativeFillColor rgb="FFFF0000"/>
              <x14:axisColor rgb="FF000000"/>
            </x14:dataBar>
          </x14:cfRule>
          <xm:sqref>N359</xm:sqref>
        </x14:conditionalFormatting>
        <x14:conditionalFormatting xmlns:xm="http://schemas.microsoft.com/office/excel/2006/main">
          <x14:cfRule type="dataBar" id="{8F336499-3D98-41E2-BD2F-1202EF9A0AF6}">
            <x14:dataBar minLength="0" maxLength="100" border="1" gradient="0" axisPosition="middle">
              <x14:cfvo type="num">
                <xm:f>-15</xm:f>
              </x14:cfvo>
              <x14:cfvo type="num">
                <xm:f>15</xm:f>
              </x14:cfvo>
              <x14:borderColor rgb="FF000000"/>
              <x14:negativeFillColor rgb="FFFF0000"/>
              <x14:axisColor rgb="FF000000"/>
            </x14:dataBar>
          </x14:cfRule>
          <xm:sqref>N399</xm:sqref>
        </x14:conditionalFormatting>
        <x14:conditionalFormatting xmlns:xm="http://schemas.microsoft.com/office/excel/2006/main">
          <x14:cfRule type="dataBar" id="{1700D895-ED35-40F3-9E54-3CF6B4168785}">
            <x14:dataBar minLength="0" maxLength="100" border="1" gradient="0" axisPosition="middle">
              <x14:cfvo type="num">
                <xm:f>-15</xm:f>
              </x14:cfvo>
              <x14:cfvo type="num">
                <xm:f>15</xm:f>
              </x14:cfvo>
              <x14:borderColor rgb="FF000000"/>
              <x14:negativeFillColor rgb="FFFF0000"/>
              <x14:axisColor rgb="FF000000"/>
            </x14:dataBar>
          </x14:cfRule>
          <xm:sqref>N382</xm:sqref>
        </x14:conditionalFormatting>
        <x14:conditionalFormatting xmlns:xm="http://schemas.microsoft.com/office/excel/2006/main">
          <x14:cfRule type="dataBar" id="{CD327225-0D2A-47D9-9642-93894496C4DD}">
            <x14:dataBar minLength="0" maxLength="100" border="1" gradient="0" axisPosition="middle">
              <x14:cfvo type="num">
                <xm:f>-15</xm:f>
              </x14:cfvo>
              <x14:cfvo type="num">
                <xm:f>15</xm:f>
              </x14:cfvo>
              <x14:borderColor rgb="FF000000"/>
              <x14:negativeFillColor rgb="FFFF0000"/>
              <x14:axisColor rgb="FF000000"/>
            </x14:dataBar>
          </x14:cfRule>
          <xm:sqref>N378</xm:sqref>
        </x14:conditionalFormatting>
        <x14:conditionalFormatting xmlns:xm="http://schemas.microsoft.com/office/excel/2006/main">
          <x14:cfRule type="dataBar" id="{F2BA4212-9673-4940-9A13-AA6B5E2087DF}">
            <x14:dataBar minLength="0" maxLength="100" border="1" gradient="0" axisPosition="middle">
              <x14:cfvo type="num">
                <xm:f>-15</xm:f>
              </x14:cfvo>
              <x14:cfvo type="num">
                <xm:f>15</xm:f>
              </x14:cfvo>
              <x14:borderColor rgb="FF000000"/>
              <x14:negativeFillColor rgb="FFFF0000"/>
              <x14:axisColor rgb="FF000000"/>
            </x14:dataBar>
          </x14:cfRule>
          <xm:sqref>N374</xm:sqref>
        </x14:conditionalFormatting>
        <x14:conditionalFormatting xmlns:xm="http://schemas.microsoft.com/office/excel/2006/main">
          <x14:cfRule type="dataBar" id="{AB9D9AEE-AD62-4ACC-A956-AFFD3E117528}">
            <x14:dataBar minLength="0" maxLength="100" border="1" gradient="0" axisPosition="middle">
              <x14:cfvo type="num">
                <xm:f>-15</xm:f>
              </x14:cfvo>
              <x14:cfvo type="num">
                <xm:f>15</xm:f>
              </x14:cfvo>
              <x14:borderColor rgb="FF000000"/>
              <x14:negativeFillColor rgb="FFFF0000"/>
              <x14:axisColor rgb="FF000000"/>
            </x14:dataBar>
          </x14:cfRule>
          <xm:sqref>N395</xm:sqref>
        </x14:conditionalFormatting>
        <x14:conditionalFormatting xmlns:xm="http://schemas.microsoft.com/office/excel/2006/main">
          <x14:cfRule type="dataBar" id="{A6D581EF-4171-4BD3-B160-33347F00ABA1}">
            <x14:dataBar minLength="0" maxLength="100" border="1" gradient="0" axisPosition="middle">
              <x14:cfvo type="num">
                <xm:f>-15</xm:f>
              </x14:cfvo>
              <x14:cfvo type="num">
                <xm:f>15</xm:f>
              </x14:cfvo>
              <x14:borderColor rgb="FF000000"/>
              <x14:negativeFillColor rgb="FFFF0000"/>
              <x14:axisColor rgb="FF000000"/>
            </x14:dataBar>
          </x14:cfRule>
          <xm:sqref>N391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BK145"/>
  <sheetViews>
    <sheetView zoomScale="35" zoomScaleNormal="35" zoomScaleSheetLayoutView="30" zoomScalePageLayoutView="30" workbookViewId="0">
      <selection activeCell="V2" sqref="V2:Y3"/>
    </sheetView>
  </sheetViews>
  <sheetFormatPr defaultColWidth="9" defaultRowHeight="13.5"/>
  <cols>
    <col min="1" max="1" width="5.25" style="25" customWidth="1"/>
    <col min="2" max="62" width="12.625" style="25" customWidth="1"/>
    <col min="63" max="63" width="7.625" style="25" customWidth="1"/>
    <col min="64" max="16384" width="9" style="25"/>
  </cols>
  <sheetData>
    <row r="1" spans="1:41" s="31" customFormat="1" ht="7.5" customHeigh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row>
    <row r="2" spans="1:41" s="35" customFormat="1" ht="32.25">
      <c r="A2" s="1417" t="s">
        <v>0</v>
      </c>
      <c r="B2" s="1417"/>
      <c r="C2" s="1417"/>
      <c r="D2" s="1417"/>
      <c r="E2" s="1417"/>
      <c r="F2" s="1417"/>
      <c r="G2" s="1417"/>
      <c r="H2" s="1417"/>
      <c r="I2" s="1417"/>
      <c r="J2" s="1417"/>
      <c r="K2" s="32"/>
      <c r="L2" s="32"/>
      <c r="M2" s="33"/>
      <c r="N2" s="33"/>
      <c r="O2" s="33"/>
      <c r="P2" s="33"/>
      <c r="Q2" s="33"/>
      <c r="R2" s="33"/>
      <c r="S2" s="33"/>
      <c r="T2" s="33"/>
      <c r="U2" s="32"/>
      <c r="V2" s="1447" t="s">
        <v>2</v>
      </c>
      <c r="W2" s="1448"/>
      <c r="X2" s="1448"/>
      <c r="Y2" s="1449"/>
      <c r="Z2" s="30"/>
      <c r="AA2" s="1443" t="s">
        <v>52</v>
      </c>
      <c r="AB2" s="1444"/>
      <c r="AC2" s="30"/>
      <c r="AD2" s="30"/>
      <c r="AE2" s="30"/>
      <c r="AF2" s="30"/>
      <c r="AG2" s="33"/>
      <c r="AH2" s="33"/>
      <c r="AI2" s="33"/>
      <c r="AJ2" s="34"/>
      <c r="AK2" s="34"/>
      <c r="AL2" s="34" t="s">
        <v>18</v>
      </c>
      <c r="AM2" s="34"/>
    </row>
    <row r="3" spans="1:41" s="35" customFormat="1" ht="42.75" thickBot="1">
      <c r="A3" s="45" t="s">
        <v>420</v>
      </c>
      <c r="B3" s="33"/>
      <c r="C3" s="33"/>
      <c r="D3" s="33"/>
      <c r="E3" s="33"/>
      <c r="F3" s="33"/>
      <c r="G3" s="33"/>
      <c r="H3" s="33"/>
      <c r="I3" s="32"/>
      <c r="J3" s="36"/>
      <c r="K3" s="36"/>
      <c r="L3" s="33"/>
      <c r="M3" s="33"/>
      <c r="N3" s="33"/>
      <c r="O3" s="33"/>
      <c r="P3" s="33"/>
      <c r="Q3" s="33"/>
      <c r="R3" s="33"/>
      <c r="S3" s="33"/>
      <c r="T3" s="33"/>
      <c r="U3" s="32"/>
      <c r="V3" s="1450"/>
      <c r="W3" s="1451"/>
      <c r="X3" s="1451"/>
      <c r="Y3" s="1452"/>
      <c r="Z3" s="30"/>
      <c r="AA3" s="1445"/>
      <c r="AB3" s="1446"/>
      <c r="AC3" s="30"/>
      <c r="AD3" s="30"/>
      <c r="AE3" s="30"/>
      <c r="AF3" s="30"/>
      <c r="AG3" s="33"/>
      <c r="AH3" s="33"/>
      <c r="AI3" s="33"/>
      <c r="AJ3" s="37"/>
      <c r="AK3" s="34"/>
      <c r="AL3" s="37"/>
      <c r="AM3" s="34"/>
    </row>
    <row r="4" spans="1:41" s="35" customFormat="1" ht="10.5" customHeight="1">
      <c r="A4" s="37"/>
      <c r="B4" s="33"/>
      <c r="C4" s="33"/>
      <c r="D4" s="33"/>
      <c r="E4" s="33"/>
      <c r="F4" s="33"/>
      <c r="G4" s="33"/>
      <c r="H4" s="33"/>
      <c r="I4" s="32"/>
      <c r="J4" s="36"/>
      <c r="K4" s="36"/>
      <c r="L4" s="33"/>
      <c r="M4" s="33"/>
      <c r="N4" s="33"/>
      <c r="O4" s="33"/>
      <c r="P4" s="33"/>
      <c r="Q4" s="33"/>
      <c r="R4" s="33"/>
      <c r="S4" s="33"/>
      <c r="T4" s="33"/>
      <c r="U4" s="32"/>
      <c r="V4" s="32"/>
      <c r="W4" s="32"/>
      <c r="X4" s="32"/>
      <c r="Y4" s="32"/>
      <c r="Z4" s="30"/>
      <c r="AA4" s="30"/>
      <c r="AB4" s="30"/>
      <c r="AC4" s="30"/>
      <c r="AD4" s="30"/>
      <c r="AE4" s="30"/>
      <c r="AF4" s="30"/>
      <c r="AG4" s="38"/>
      <c r="AH4" s="38"/>
      <c r="AI4" s="38"/>
      <c r="AJ4" s="37"/>
      <c r="AK4" s="34"/>
      <c r="AL4" s="37"/>
      <c r="AM4" s="34"/>
    </row>
    <row r="5" spans="1:41" s="35" customFormat="1" ht="30.75">
      <c r="A5" s="1418" t="s">
        <v>3</v>
      </c>
      <c r="B5" s="1419"/>
      <c r="C5" s="1419"/>
      <c r="D5" s="1420"/>
      <c r="E5" s="1453" t="s">
        <v>38</v>
      </c>
      <c r="F5" s="1454"/>
      <c r="G5" s="1454"/>
      <c r="H5" s="1454"/>
      <c r="I5" s="1454"/>
      <c r="J5" s="1454"/>
      <c r="K5" s="1454"/>
      <c r="L5" s="1454"/>
      <c r="M5" s="1454"/>
      <c r="N5" s="1454"/>
      <c r="O5" s="1454"/>
      <c r="P5" s="1454"/>
      <c r="Q5" s="1454"/>
      <c r="R5" s="1454"/>
      <c r="S5" s="1454"/>
      <c r="T5" s="1454"/>
      <c r="U5" s="1454"/>
      <c r="V5" s="1454"/>
      <c r="W5" s="1454"/>
      <c r="X5" s="1454"/>
      <c r="Y5" s="1454"/>
      <c r="Z5" s="1454"/>
      <c r="AA5" s="1454"/>
      <c r="AB5" s="1454"/>
      <c r="AC5" s="1454"/>
      <c r="AD5" s="1454"/>
      <c r="AE5" s="1454"/>
      <c r="AF5" s="1454"/>
      <c r="AG5" s="1454"/>
      <c r="AH5" s="1454"/>
      <c r="AI5" s="1454"/>
      <c r="AJ5" s="1454"/>
      <c r="AK5" s="1454"/>
      <c r="AL5" s="1454"/>
      <c r="AM5" s="1455"/>
    </row>
    <row r="6" spans="1:41" s="35" customFormat="1" ht="31.5" thickBot="1">
      <c r="A6" s="39"/>
      <c r="B6" s="40"/>
      <c r="C6" s="40"/>
      <c r="D6" s="40"/>
      <c r="E6" s="40"/>
      <c r="F6" s="40"/>
      <c r="G6" s="40"/>
      <c r="H6" s="40"/>
      <c r="J6" s="41"/>
      <c r="K6" s="41"/>
      <c r="L6" s="40"/>
      <c r="M6" s="40"/>
      <c r="N6" s="40"/>
      <c r="O6" s="40"/>
      <c r="P6" s="40"/>
      <c r="Q6" s="40"/>
      <c r="R6" s="40"/>
      <c r="S6" s="40"/>
      <c r="T6" s="40"/>
      <c r="V6" s="42"/>
      <c r="W6" s="42"/>
      <c r="X6" s="42"/>
      <c r="Y6" s="39"/>
      <c r="Z6" s="43"/>
    </row>
    <row r="7" spans="1:41" s="35" customFormat="1" ht="31.5" thickBot="1">
      <c r="A7" s="1423"/>
      <c r="B7" s="1424"/>
      <c r="C7" s="1425"/>
      <c r="D7" s="44" t="s">
        <v>4</v>
      </c>
      <c r="E7" s="41"/>
      <c r="F7" s="41"/>
      <c r="G7" s="41"/>
      <c r="H7" s="41"/>
      <c r="I7" s="40"/>
      <c r="J7" s="40"/>
      <c r="K7" s="40"/>
      <c r="L7" s="40"/>
      <c r="M7" s="40"/>
      <c r="N7" s="40"/>
      <c r="O7" s="40"/>
      <c r="P7" s="40"/>
      <c r="Q7" s="40"/>
      <c r="R7" s="40"/>
      <c r="S7" s="40"/>
      <c r="T7" s="40"/>
      <c r="U7" s="40"/>
      <c r="V7" s="40"/>
      <c r="W7" s="39"/>
      <c r="X7" s="43"/>
    </row>
    <row r="8" spans="1:41" s="1" customFormat="1" ht="30.75" customHeight="1"/>
    <row r="9" spans="1:41" s="21" customFormat="1" ht="28.5" customHeight="1">
      <c r="A9" s="20"/>
      <c r="B9" s="1600" t="s">
        <v>442</v>
      </c>
      <c r="C9" s="1600"/>
      <c r="D9" s="1600"/>
      <c r="E9" s="1600"/>
      <c r="F9" s="1600"/>
      <c r="G9" s="1600"/>
      <c r="H9" s="1600"/>
      <c r="I9" s="1600"/>
      <c r="J9" s="1600"/>
      <c r="K9" s="1600"/>
      <c r="L9" s="1600"/>
      <c r="M9" s="1600"/>
      <c r="N9" s="1600"/>
      <c r="O9" s="1600"/>
      <c r="P9" s="1600"/>
      <c r="Q9" s="1600"/>
      <c r="R9" s="1600"/>
      <c r="S9" s="1600"/>
      <c r="T9" s="1600"/>
      <c r="U9" s="1600"/>
      <c r="V9" s="1600"/>
      <c r="W9" s="1600"/>
      <c r="X9" s="1600"/>
      <c r="Y9" s="1600"/>
      <c r="Z9" s="1600"/>
      <c r="AA9" s="1600"/>
      <c r="AB9" s="1421">
        <f ca="1">TODAY()</f>
        <v>42262</v>
      </c>
      <c r="AC9" s="1421"/>
      <c r="AD9" s="1421"/>
      <c r="AE9" s="1421"/>
      <c r="AF9" s="1421"/>
      <c r="AG9" s="1421"/>
      <c r="AH9" s="1421"/>
      <c r="AI9" s="1421"/>
      <c r="AJ9" s="1421"/>
      <c r="AK9" s="1422" t="s">
        <v>20</v>
      </c>
      <c r="AL9" s="1422"/>
      <c r="AM9" s="1422"/>
      <c r="AO9" s="22"/>
    </row>
    <row r="10" spans="1:41" s="21" customFormat="1" ht="28.5" customHeight="1">
      <c r="A10" s="20"/>
      <c r="B10" s="1600"/>
      <c r="C10" s="1600"/>
      <c r="D10" s="1600"/>
      <c r="E10" s="1600"/>
      <c r="F10" s="1600"/>
      <c r="G10" s="1600"/>
      <c r="H10" s="1600"/>
      <c r="I10" s="1600"/>
      <c r="J10" s="1600"/>
      <c r="K10" s="1600"/>
      <c r="L10" s="1600"/>
      <c r="M10" s="1600"/>
      <c r="N10" s="1600"/>
      <c r="O10" s="1600"/>
      <c r="P10" s="1600"/>
      <c r="Q10" s="1600"/>
      <c r="R10" s="1600"/>
      <c r="S10" s="1600"/>
      <c r="T10" s="1600"/>
      <c r="U10" s="1600"/>
      <c r="V10" s="1600"/>
      <c r="W10" s="1600"/>
      <c r="X10" s="1600"/>
      <c r="Y10" s="1600"/>
      <c r="Z10" s="1600"/>
      <c r="AA10" s="1600"/>
      <c r="AB10" s="1421"/>
      <c r="AC10" s="1421"/>
      <c r="AD10" s="1421"/>
      <c r="AE10" s="1421"/>
      <c r="AF10" s="1421"/>
      <c r="AG10" s="1421"/>
      <c r="AH10" s="1421"/>
      <c r="AI10" s="1421"/>
      <c r="AJ10" s="1421"/>
      <c r="AK10" s="1422"/>
      <c r="AL10" s="1422"/>
      <c r="AM10" s="1422"/>
    </row>
    <row r="11" spans="1:41" s="21" customFormat="1" ht="21" customHeight="1">
      <c r="A11" s="20"/>
      <c r="B11" s="1600"/>
      <c r="C11" s="1600"/>
      <c r="D11" s="1600"/>
      <c r="E11" s="1600"/>
      <c r="F11" s="1600"/>
      <c r="G11" s="1600"/>
      <c r="H11" s="1600"/>
      <c r="I11" s="1600"/>
      <c r="J11" s="1600"/>
      <c r="K11" s="1600"/>
      <c r="L11" s="1600"/>
      <c r="M11" s="1600"/>
      <c r="N11" s="1600"/>
      <c r="O11" s="1600"/>
      <c r="P11" s="1600"/>
      <c r="Q11" s="1600"/>
      <c r="R11" s="1600"/>
      <c r="S11" s="1600"/>
      <c r="T11" s="1600"/>
      <c r="U11" s="1600"/>
      <c r="V11" s="1600"/>
      <c r="W11" s="1600"/>
      <c r="X11" s="1600"/>
      <c r="Y11" s="1600"/>
      <c r="Z11" s="1600"/>
      <c r="AA11" s="1600"/>
      <c r="AB11" s="1421"/>
      <c r="AC11" s="1421"/>
      <c r="AD11" s="1421"/>
      <c r="AE11" s="1421"/>
      <c r="AF11" s="1421"/>
      <c r="AG11" s="1421"/>
      <c r="AH11" s="1421"/>
      <c r="AI11" s="1421"/>
      <c r="AJ11" s="1421"/>
      <c r="AK11" s="1422"/>
      <c r="AL11" s="1422"/>
      <c r="AM11" s="1422"/>
    </row>
    <row r="12" spans="1:41" s="24" customFormat="1" ht="18.75" customHeight="1">
      <c r="A12" s="23"/>
      <c r="B12" s="1600"/>
      <c r="C12" s="1600"/>
      <c r="D12" s="1600"/>
      <c r="E12" s="1600"/>
      <c r="F12" s="1600"/>
      <c r="G12" s="1600"/>
      <c r="H12" s="1600"/>
      <c r="I12" s="1600"/>
      <c r="J12" s="1600"/>
      <c r="K12" s="1600"/>
      <c r="L12" s="1600"/>
      <c r="M12" s="1600"/>
      <c r="N12" s="1600"/>
      <c r="O12" s="1600"/>
      <c r="P12" s="1600"/>
      <c r="Q12" s="1600"/>
      <c r="R12" s="1600"/>
      <c r="S12" s="1600"/>
      <c r="T12" s="1600"/>
      <c r="U12" s="1600"/>
      <c r="V12" s="1600"/>
      <c r="W12" s="1600"/>
      <c r="X12" s="1600"/>
      <c r="Y12" s="1600"/>
      <c r="Z12" s="1600"/>
      <c r="AA12" s="1600"/>
      <c r="AB12" s="1421"/>
      <c r="AC12" s="1421"/>
      <c r="AD12" s="1421"/>
      <c r="AE12" s="1421"/>
      <c r="AF12" s="1421"/>
      <c r="AG12" s="1421"/>
      <c r="AH12" s="1421"/>
      <c r="AI12" s="1421"/>
      <c r="AJ12" s="1421"/>
      <c r="AK12" s="1422"/>
      <c r="AL12" s="1422"/>
      <c r="AM12" s="1422"/>
    </row>
    <row r="13" spans="1:41" ht="26.25" customHeight="1" thickBot="1"/>
    <row r="14" spans="1:41" ht="26.25" customHeight="1">
      <c r="A14" s="1574" t="s">
        <v>39</v>
      </c>
      <c r="B14" s="1575"/>
      <c r="C14" s="1575"/>
      <c r="D14" s="1575"/>
      <c r="E14" s="1469" t="str">
        <f>メニュー!$D$14</f>
        <v>○○○立○○○学校</v>
      </c>
      <c r="F14" s="1578"/>
      <c r="G14" s="1578"/>
      <c r="H14" s="1578"/>
      <c r="I14" s="1578"/>
      <c r="J14" s="1578"/>
      <c r="K14" s="1578"/>
      <c r="L14" s="1578"/>
      <c r="M14" s="1579"/>
      <c r="N14" s="53"/>
      <c r="O14" s="1428" t="s">
        <v>48</v>
      </c>
      <c r="P14" s="1429"/>
      <c r="Q14" s="1469" t="s">
        <v>47</v>
      </c>
      <c r="R14" s="1470"/>
      <c r="S14" s="1470"/>
      <c r="T14" s="1471"/>
      <c r="V14" s="1428" t="s">
        <v>50</v>
      </c>
      <c r="W14" s="1429"/>
      <c r="X14" s="1463" t="str">
        <f>メニュー!$D$20</f>
        <v>(例）　放課後学習サポート事業</v>
      </c>
      <c r="Y14" s="1464"/>
      <c r="Z14" s="1464"/>
      <c r="AA14" s="1464"/>
      <c r="AB14" s="1463" t="str">
        <f>メニュー!$D$22</f>
        <v>＊＊＊＊＊＊＊＊＊</v>
      </c>
      <c r="AC14" s="1464"/>
      <c r="AD14" s="1464"/>
      <c r="AE14" s="1464"/>
      <c r="AF14" s="1463">
        <f>メニュー!$D$24</f>
        <v>0</v>
      </c>
      <c r="AG14" s="1464"/>
      <c r="AH14" s="1464"/>
      <c r="AI14" s="1464"/>
      <c r="AJ14" s="1463">
        <f>メニュー!$D$26</f>
        <v>0</v>
      </c>
      <c r="AK14" s="1464"/>
      <c r="AL14" s="1464"/>
      <c r="AM14" s="1465"/>
    </row>
    <row r="15" spans="1:41" ht="26.25" customHeight="1" thickBot="1">
      <c r="A15" s="1576"/>
      <c r="B15" s="1577"/>
      <c r="C15" s="1577"/>
      <c r="D15" s="1577"/>
      <c r="E15" s="1580"/>
      <c r="F15" s="1581"/>
      <c r="G15" s="1581"/>
      <c r="H15" s="1581"/>
      <c r="I15" s="1581"/>
      <c r="J15" s="1581"/>
      <c r="K15" s="1581"/>
      <c r="L15" s="1581"/>
      <c r="M15" s="1582"/>
      <c r="N15" s="53"/>
      <c r="O15" s="1430"/>
      <c r="P15" s="1431"/>
      <c r="Q15" s="1472"/>
      <c r="R15" s="1473"/>
      <c r="S15" s="1473"/>
      <c r="T15" s="1474"/>
      <c r="V15" s="1430"/>
      <c r="W15" s="1431"/>
      <c r="X15" s="1466"/>
      <c r="Y15" s="1467"/>
      <c r="Z15" s="1467"/>
      <c r="AA15" s="1467"/>
      <c r="AB15" s="1466"/>
      <c r="AC15" s="1467"/>
      <c r="AD15" s="1467"/>
      <c r="AE15" s="1467"/>
      <c r="AF15" s="1466"/>
      <c r="AG15" s="1467"/>
      <c r="AH15" s="1467"/>
      <c r="AI15" s="1467"/>
      <c r="AJ15" s="1466"/>
      <c r="AK15" s="1467"/>
      <c r="AL15" s="1467"/>
      <c r="AM15" s="1468"/>
    </row>
    <row r="16" spans="1:41" ht="26.25" customHeight="1" thickBot="1"/>
    <row r="17" spans="1:39" ht="45" customHeight="1" thickTop="1" thickBot="1">
      <c r="A17" s="1552" t="s">
        <v>45</v>
      </c>
      <c r="B17" s="1553"/>
      <c r="C17" s="1553"/>
      <c r="D17" s="1553"/>
      <c r="E17" s="1553"/>
      <c r="F17" s="1553"/>
      <c r="G17" s="1553"/>
      <c r="H17" s="1553"/>
      <c r="I17" s="1553"/>
      <c r="J17" s="1553"/>
      <c r="K17" s="1553"/>
      <c r="L17" s="1553"/>
      <c r="M17" s="1553"/>
      <c r="N17" s="1553"/>
      <c r="O17" s="1553"/>
      <c r="P17" s="1553"/>
      <c r="Q17" s="1553"/>
      <c r="R17" s="1553"/>
      <c r="S17" s="1553"/>
      <c r="T17" s="1553"/>
      <c r="U17" s="1553"/>
      <c r="V17" s="1553"/>
      <c r="W17" s="1553"/>
      <c r="X17" s="1553"/>
      <c r="Y17" s="1553"/>
      <c r="Z17" s="1553"/>
      <c r="AA17" s="1553"/>
      <c r="AB17" s="1553"/>
      <c r="AC17" s="1553"/>
      <c r="AD17" s="1553"/>
      <c r="AE17" s="1553"/>
      <c r="AF17" s="1553"/>
      <c r="AG17" s="1553"/>
      <c r="AH17" s="1553"/>
      <c r="AI17" s="1553"/>
      <c r="AJ17" s="1553"/>
      <c r="AK17" s="1553"/>
      <c r="AL17" s="1553"/>
      <c r="AM17" s="1554"/>
    </row>
    <row r="18" spans="1:39" ht="26.25" customHeight="1" thickTop="1" thickBot="1"/>
    <row r="19" spans="1:39" ht="39.75" customHeight="1" thickBot="1">
      <c r="B19" s="1460" t="s">
        <v>418</v>
      </c>
      <c r="C19" s="1461"/>
      <c r="D19" s="1461"/>
      <c r="E19" s="1461"/>
      <c r="F19" s="1461"/>
      <c r="G19" s="1461"/>
      <c r="H19" s="1461"/>
      <c r="I19" s="1461"/>
      <c r="J19" s="1461"/>
      <c r="K19" s="1461"/>
      <c r="L19" s="1461"/>
      <c r="M19" s="1461"/>
      <c r="N19" s="1461"/>
      <c r="O19" s="1461"/>
      <c r="P19" s="1461"/>
      <c r="Q19" s="1461"/>
      <c r="R19" s="1462"/>
      <c r="T19" s="1432" t="s">
        <v>419</v>
      </c>
      <c r="U19" s="1433"/>
      <c r="V19" s="1433"/>
      <c r="W19" s="1433"/>
      <c r="X19" s="1433"/>
      <c r="Y19" s="1433"/>
      <c r="Z19" s="1433"/>
      <c r="AA19" s="1433"/>
      <c r="AB19" s="1433"/>
      <c r="AC19" s="1433"/>
      <c r="AD19" s="1433"/>
      <c r="AE19" s="1433"/>
      <c r="AF19" s="1433"/>
      <c r="AG19" s="1433"/>
      <c r="AH19" s="1433"/>
      <c r="AI19" s="1433"/>
      <c r="AJ19" s="1434"/>
    </row>
    <row r="20" spans="1:39" ht="26.25" customHeight="1">
      <c r="B20" s="1456" t="s">
        <v>421</v>
      </c>
      <c r="C20" s="1457"/>
      <c r="D20" s="1426" t="s">
        <v>403</v>
      </c>
      <c r="E20" s="1426"/>
      <c r="F20" s="1426"/>
      <c r="G20" s="1426" t="s">
        <v>404</v>
      </c>
      <c r="H20" s="1426"/>
      <c r="I20" s="1426"/>
      <c r="J20" s="1426" t="s">
        <v>451</v>
      </c>
      <c r="K20" s="1426"/>
      <c r="L20" s="1426"/>
      <c r="M20" s="1426" t="s">
        <v>452</v>
      </c>
      <c r="N20" s="1426"/>
      <c r="O20" s="1426"/>
      <c r="P20" s="1426" t="s">
        <v>405</v>
      </c>
      <c r="Q20" s="1426"/>
      <c r="R20" s="1427"/>
      <c r="T20" s="1435" t="s">
        <v>440</v>
      </c>
      <c r="U20" s="1436"/>
      <c r="V20" s="1436"/>
      <c r="W20" s="1436"/>
      <c r="X20" s="1436"/>
      <c r="Y20" s="1436"/>
      <c r="Z20" s="1436"/>
      <c r="AA20" s="1437"/>
      <c r="AB20" s="1441" t="s">
        <v>40</v>
      </c>
      <c r="AC20" s="1603" t="s">
        <v>439</v>
      </c>
      <c r="AD20" s="1604"/>
      <c r="AE20" s="1604"/>
      <c r="AF20" s="1604"/>
      <c r="AG20" s="1604"/>
      <c r="AH20" s="1604"/>
      <c r="AI20" s="1604"/>
      <c r="AJ20" s="1605"/>
    </row>
    <row r="21" spans="1:39" ht="26.25" customHeight="1" thickBot="1">
      <c r="B21" s="1458"/>
      <c r="C21" s="1459"/>
      <c r="D21" s="337" t="s">
        <v>76</v>
      </c>
      <c r="E21" s="338" t="s">
        <v>77</v>
      </c>
      <c r="F21" s="339" t="s">
        <v>78</v>
      </c>
      <c r="G21" s="337" t="s">
        <v>76</v>
      </c>
      <c r="H21" s="338" t="s">
        <v>77</v>
      </c>
      <c r="I21" s="339" t="s">
        <v>78</v>
      </c>
      <c r="J21" s="337" t="s">
        <v>76</v>
      </c>
      <c r="K21" s="338" t="s">
        <v>77</v>
      </c>
      <c r="L21" s="339" t="s">
        <v>78</v>
      </c>
      <c r="M21" s="337" t="s">
        <v>76</v>
      </c>
      <c r="N21" s="338" t="s">
        <v>77</v>
      </c>
      <c r="O21" s="339" t="s">
        <v>78</v>
      </c>
      <c r="P21" s="337" t="s">
        <v>76</v>
      </c>
      <c r="Q21" s="338" t="s">
        <v>77</v>
      </c>
      <c r="R21" s="352" t="s">
        <v>78</v>
      </c>
      <c r="T21" s="1438"/>
      <c r="U21" s="1439"/>
      <c r="V21" s="1439"/>
      <c r="W21" s="1439"/>
      <c r="X21" s="1439"/>
      <c r="Y21" s="1439"/>
      <c r="Z21" s="1439"/>
      <c r="AA21" s="1440"/>
      <c r="AB21" s="1442"/>
      <c r="AC21" s="55"/>
      <c r="AD21" s="56" t="s">
        <v>6</v>
      </c>
      <c r="AE21" s="1601" t="s">
        <v>443</v>
      </c>
      <c r="AF21" s="1601"/>
      <c r="AG21" s="1601"/>
      <c r="AH21" s="1601"/>
      <c r="AI21" s="1601"/>
      <c r="AJ21" s="1602"/>
    </row>
    <row r="22" spans="1:39" ht="30.75" customHeight="1" thickBot="1">
      <c r="B22" s="1583" t="s">
        <v>422</v>
      </c>
      <c r="C22" s="1584"/>
      <c r="D22" s="340">
        <f>'01_国語'!L14</f>
        <v>0</v>
      </c>
      <c r="E22" s="341">
        <f>'01_国語'!N14</f>
        <v>0</v>
      </c>
      <c r="F22" s="342">
        <f>'01_国語'!P14</f>
        <v>0</v>
      </c>
      <c r="G22" s="340">
        <f>'01_国語'!L59</f>
        <v>0</v>
      </c>
      <c r="H22" s="341">
        <f>'01_国語'!N59</f>
        <v>0</v>
      </c>
      <c r="I22" s="342">
        <f>'01_国語'!P59</f>
        <v>0</v>
      </c>
      <c r="J22" s="340">
        <f>'01_数学'!L14</f>
        <v>0</v>
      </c>
      <c r="K22" s="341">
        <f>'01_数学'!N14</f>
        <v>0</v>
      </c>
      <c r="L22" s="342">
        <f>'01_数学'!P14</f>
        <v>0</v>
      </c>
      <c r="M22" s="340">
        <f>'01_数学'!L59</f>
        <v>0</v>
      </c>
      <c r="N22" s="341">
        <f>'01_数学'!N59</f>
        <v>0</v>
      </c>
      <c r="O22" s="342">
        <f>'01_数学'!P59</f>
        <v>0</v>
      </c>
      <c r="P22" s="340">
        <f>'01_理科'!L14</f>
        <v>0</v>
      </c>
      <c r="Q22" s="341">
        <f>'01_理科'!N14</f>
        <v>0</v>
      </c>
      <c r="R22" s="353">
        <f>'01_理科'!P14</f>
        <v>0</v>
      </c>
      <c r="T22" s="1479" t="str">
        <f>'04_生徒質問紙　回答結果集計表'!B374</f>
        <v>（８３）</v>
      </c>
      <c r="U22" s="1489">
        <f>'04_生徒質問紙　回答結果集計表'!$C$374</f>
        <v>0</v>
      </c>
      <c r="V22" s="1490"/>
      <c r="W22" s="1490"/>
      <c r="X22" s="1490"/>
      <c r="Y22" s="1490"/>
      <c r="Z22" s="1490"/>
      <c r="AA22" s="371" t="s">
        <v>435</v>
      </c>
      <c r="AB22" s="372">
        <f>'04_生徒質問紙　回答結果集計表'!K374</f>
        <v>0</v>
      </c>
      <c r="AC22" s="333"/>
      <c r="AD22" s="58"/>
      <c r="AE22" s="1504">
        <f t="shared" ref="AE22" si="0">$AC$23</f>
        <v>0</v>
      </c>
      <c r="AF22" s="1505"/>
      <c r="AG22" s="1505"/>
      <c r="AH22" s="1505"/>
      <c r="AI22" s="1505"/>
      <c r="AJ22" s="1506"/>
    </row>
    <row r="23" spans="1:39" ht="30.75" customHeight="1">
      <c r="B23" s="1456" t="s">
        <v>427</v>
      </c>
      <c r="C23" s="1457"/>
      <c r="D23" s="343">
        <f>'01_国語'!L15</f>
        <v>0</v>
      </c>
      <c r="E23" s="344">
        <f>'01_国語'!N15</f>
        <v>0</v>
      </c>
      <c r="F23" s="345">
        <f>'01_国語'!P15</f>
        <v>0</v>
      </c>
      <c r="G23" s="343">
        <f>'01_国語'!L60</f>
        <v>0</v>
      </c>
      <c r="H23" s="344">
        <f>'01_国語'!N60</f>
        <v>0</v>
      </c>
      <c r="I23" s="345">
        <f>'01_国語'!P60</f>
        <v>0</v>
      </c>
      <c r="J23" s="343">
        <f>'01_数学'!L15</f>
        <v>0</v>
      </c>
      <c r="K23" s="344">
        <f>'01_数学'!N15</f>
        <v>0</v>
      </c>
      <c r="L23" s="345">
        <f>'01_数学'!P15</f>
        <v>0</v>
      </c>
      <c r="M23" s="343">
        <f>'01_数学'!L60</f>
        <v>0</v>
      </c>
      <c r="N23" s="344">
        <f>'01_数学'!N60</f>
        <v>0</v>
      </c>
      <c r="O23" s="345">
        <f>'01_数学'!P60</f>
        <v>0</v>
      </c>
      <c r="P23" s="343">
        <f>'01_理科'!L15</f>
        <v>0</v>
      </c>
      <c r="Q23" s="344">
        <f>'01_理科'!N15</f>
        <v>0</v>
      </c>
      <c r="R23" s="354">
        <f>'01_理科'!P15</f>
        <v>0</v>
      </c>
      <c r="T23" s="1480"/>
      <c r="U23" s="1491"/>
      <c r="V23" s="1492"/>
      <c r="W23" s="1492"/>
      <c r="X23" s="1492"/>
      <c r="Y23" s="1492"/>
      <c r="Z23" s="1492"/>
      <c r="AA23" s="367" t="s">
        <v>436</v>
      </c>
      <c r="AB23" s="57">
        <f>'04_生徒質問紙　回答結果集計表'!K375</f>
        <v>0</v>
      </c>
      <c r="AC23" s="333">
        <f>'04_生徒質問紙　回答結果集計表'!L375</f>
        <v>0</v>
      </c>
      <c r="AD23" s="58">
        <f>'04_生徒質問紙　回答結果集計表'!M375</f>
        <v>0</v>
      </c>
      <c r="AE23" s="1507"/>
      <c r="AF23" s="1508"/>
      <c r="AG23" s="1508"/>
      <c r="AH23" s="1508"/>
      <c r="AI23" s="1508"/>
      <c r="AJ23" s="1509"/>
    </row>
    <row r="24" spans="1:39" ht="30.75" customHeight="1">
      <c r="B24" s="1592" t="s">
        <v>423</v>
      </c>
      <c r="C24" s="1593"/>
      <c r="D24" s="346">
        <f>'01_国語'!L16</f>
        <v>74.8</v>
      </c>
      <c r="E24" s="347">
        <f>'01_国語'!N16</f>
        <v>26</v>
      </c>
      <c r="F24" s="348">
        <f>'01_国語'!P16</f>
        <v>6.4</v>
      </c>
      <c r="G24" s="346">
        <f>'01_国語'!L61</f>
        <v>63.5</v>
      </c>
      <c r="H24" s="347">
        <f>'01_国語'!N61</f>
        <v>6</v>
      </c>
      <c r="I24" s="348">
        <f>'01_国語'!P61</f>
        <v>2.1</v>
      </c>
      <c r="J24" s="346">
        <f>'01_数学'!L16</f>
        <v>62.9</v>
      </c>
      <c r="K24" s="347">
        <f>'01_数学'!N16</f>
        <v>24</v>
      </c>
      <c r="L24" s="348">
        <f>'01_数学'!P16</f>
        <v>8.3000000000000007</v>
      </c>
      <c r="M24" s="346">
        <f>'01_数学'!L61</f>
        <v>38.299999999999997</v>
      </c>
      <c r="N24" s="347">
        <f>'01_数学'!N61</f>
        <v>5</v>
      </c>
      <c r="O24" s="348">
        <f>'01_数学'!P61</f>
        <v>3.8</v>
      </c>
      <c r="P24" s="346">
        <f>'01_理科'!L16</f>
        <v>51.5</v>
      </c>
      <c r="Q24" s="347">
        <f>'01_理科'!N16</f>
        <v>13</v>
      </c>
      <c r="R24" s="355">
        <f>'01_理科'!P16</f>
        <v>6</v>
      </c>
      <c r="T24" s="1480"/>
      <c r="U24" s="1491"/>
      <c r="V24" s="1492"/>
      <c r="W24" s="1492"/>
      <c r="X24" s="1492"/>
      <c r="Y24" s="1492"/>
      <c r="Z24" s="1492"/>
      <c r="AA24" s="367" t="s">
        <v>437</v>
      </c>
      <c r="AB24" s="57">
        <f>'04_生徒質問紙　回答結果集計表'!K376</f>
        <v>0</v>
      </c>
      <c r="AC24" s="333"/>
      <c r="AD24" s="58"/>
      <c r="AE24" s="1507"/>
      <c r="AF24" s="1508"/>
      <c r="AG24" s="1508"/>
      <c r="AH24" s="1508"/>
      <c r="AI24" s="1508"/>
      <c r="AJ24" s="1509"/>
      <c r="AK24" s="25">
        <v>1</v>
      </c>
    </row>
    <row r="25" spans="1:39" ht="30.75" customHeight="1">
      <c r="B25" s="1592" t="s">
        <v>424</v>
      </c>
      <c r="C25" s="1593"/>
      <c r="D25" s="346">
        <f>'01_国語'!L17</f>
        <v>75.8</v>
      </c>
      <c r="E25" s="347">
        <f>'01_国語'!N17</f>
        <v>26</v>
      </c>
      <c r="F25" s="348">
        <f>'01_国語'!P17</f>
        <v>6</v>
      </c>
      <c r="G25" s="346">
        <f>'01_国語'!L62</f>
        <v>65.8</v>
      </c>
      <c r="H25" s="347">
        <f>'01_国語'!N62</f>
        <v>6</v>
      </c>
      <c r="I25" s="348">
        <f>'01_国語'!P62</f>
        <v>2</v>
      </c>
      <c r="J25" s="346">
        <f>'01_数学'!L17</f>
        <v>64.400000000000006</v>
      </c>
      <c r="K25" s="347">
        <f>'01_数学'!N17</f>
        <v>24</v>
      </c>
      <c r="L25" s="348">
        <f>'01_数学'!P17</f>
        <v>8</v>
      </c>
      <c r="M25" s="346">
        <f>'01_数学'!L62</f>
        <v>41.6</v>
      </c>
      <c r="N25" s="347">
        <f>'01_数学'!N62</f>
        <v>6</v>
      </c>
      <c r="O25" s="348">
        <f>'01_数学'!P62</f>
        <v>3.8</v>
      </c>
      <c r="P25" s="346">
        <f>'01_理科'!L17</f>
        <v>53</v>
      </c>
      <c r="Q25" s="347">
        <f>'01_理科'!N17</f>
        <v>13</v>
      </c>
      <c r="R25" s="355">
        <f>'01_理科'!P17</f>
        <v>5.7</v>
      </c>
      <c r="T25" s="1481"/>
      <c r="U25" s="1493"/>
      <c r="V25" s="1494"/>
      <c r="W25" s="1494"/>
      <c r="X25" s="1494"/>
      <c r="Y25" s="1494"/>
      <c r="Z25" s="1494"/>
      <c r="AA25" s="368" t="s">
        <v>438</v>
      </c>
      <c r="AB25" s="335">
        <f>'04_生徒質問紙　回答結果集計表'!K377</f>
        <v>0</v>
      </c>
      <c r="AC25" s="335"/>
      <c r="AD25" s="335"/>
      <c r="AE25" s="1507"/>
      <c r="AF25" s="1508"/>
      <c r="AG25" s="1508"/>
      <c r="AH25" s="1508"/>
      <c r="AI25" s="1508"/>
      <c r="AJ25" s="1509"/>
    </row>
    <row r="26" spans="1:39" ht="30.75" customHeight="1">
      <c r="B26" s="1592" t="s">
        <v>430</v>
      </c>
      <c r="C26" s="1593"/>
      <c r="D26" s="346">
        <v>79.400000000000006</v>
      </c>
      <c r="E26" s="347"/>
      <c r="F26" s="348"/>
      <c r="G26" s="346">
        <v>51</v>
      </c>
      <c r="H26" s="347"/>
      <c r="I26" s="348"/>
      <c r="J26" s="346">
        <v>67.400000000000006</v>
      </c>
      <c r="K26" s="347"/>
      <c r="L26" s="348"/>
      <c r="M26" s="346">
        <v>59.8</v>
      </c>
      <c r="N26" s="347"/>
      <c r="O26" s="348"/>
      <c r="P26" s="346">
        <v>51</v>
      </c>
      <c r="Q26" s="347"/>
      <c r="R26" s="355"/>
      <c r="T26" s="1483" t="str">
        <f>'04_生徒質問紙　回答結果集計表'!$B$378</f>
        <v>（１４）</v>
      </c>
      <c r="U26" s="1539">
        <f>'04_生徒質問紙　回答結果集計表'!$C$378</f>
        <v>0</v>
      </c>
      <c r="V26" s="1492"/>
      <c r="W26" s="1492"/>
      <c r="X26" s="1492"/>
      <c r="Y26" s="1492"/>
      <c r="Z26" s="1492"/>
      <c r="AA26" s="370" t="s">
        <v>435</v>
      </c>
      <c r="AB26" s="369">
        <f>'04_生徒質問紙　回答結果集計表'!K378</f>
        <v>0</v>
      </c>
      <c r="AC26" s="333"/>
      <c r="AD26" s="58"/>
      <c r="AE26" s="1507">
        <f t="shared" ref="AE26" si="1">$AC$27</f>
        <v>0</v>
      </c>
      <c r="AF26" s="1508"/>
      <c r="AG26" s="1508"/>
      <c r="AH26" s="1508"/>
      <c r="AI26" s="1508"/>
      <c r="AJ26" s="1509"/>
    </row>
    <row r="27" spans="1:39" ht="30.75" customHeight="1">
      <c r="B27" s="1610" t="s">
        <v>429</v>
      </c>
      <c r="C27" s="357"/>
      <c r="D27" s="1594" t="s">
        <v>425</v>
      </c>
      <c r="E27" s="1589" t="s">
        <v>431</v>
      </c>
      <c r="F27" s="1590"/>
      <c r="G27" s="1594" t="s">
        <v>425</v>
      </c>
      <c r="H27" s="1589" t="s">
        <v>431</v>
      </c>
      <c r="I27" s="1590"/>
      <c r="J27" s="1594" t="s">
        <v>425</v>
      </c>
      <c r="K27" s="1589" t="s">
        <v>431</v>
      </c>
      <c r="L27" s="1590"/>
      <c r="M27" s="1594" t="s">
        <v>425</v>
      </c>
      <c r="N27" s="1589" t="s">
        <v>431</v>
      </c>
      <c r="O27" s="1590"/>
      <c r="P27" s="1594" t="s">
        <v>425</v>
      </c>
      <c r="Q27" s="1589" t="s">
        <v>431</v>
      </c>
      <c r="R27" s="1591"/>
      <c r="T27" s="1484"/>
      <c r="U27" s="1491"/>
      <c r="V27" s="1492"/>
      <c r="W27" s="1492"/>
      <c r="X27" s="1492"/>
      <c r="Y27" s="1492"/>
      <c r="Z27" s="1492"/>
      <c r="AA27" s="367" t="s">
        <v>436</v>
      </c>
      <c r="AB27" s="57">
        <f>'04_生徒質問紙　回答結果集計表'!K379</f>
        <v>0</v>
      </c>
      <c r="AC27" s="333">
        <f>'04_生徒質問紙　回答結果集計表'!L379</f>
        <v>0</v>
      </c>
      <c r="AD27" s="58">
        <f>'04_生徒質問紙　回答結果集計表'!M379</f>
        <v>0</v>
      </c>
      <c r="AE27" s="1507"/>
      <c r="AF27" s="1508"/>
      <c r="AG27" s="1508"/>
      <c r="AH27" s="1508"/>
      <c r="AI27" s="1508"/>
      <c r="AJ27" s="1509"/>
    </row>
    <row r="28" spans="1:39" ht="30.75" customHeight="1">
      <c r="B28" s="1610"/>
      <c r="C28" s="357"/>
      <c r="D28" s="1595"/>
      <c r="E28" s="364" t="s">
        <v>432</v>
      </c>
      <c r="F28" s="365" t="s">
        <v>433</v>
      </c>
      <c r="G28" s="1595"/>
      <c r="H28" s="364" t="s">
        <v>432</v>
      </c>
      <c r="I28" s="365" t="s">
        <v>433</v>
      </c>
      <c r="J28" s="1595"/>
      <c r="K28" s="364" t="s">
        <v>432</v>
      </c>
      <c r="L28" s="365" t="s">
        <v>433</v>
      </c>
      <c r="M28" s="1595"/>
      <c r="N28" s="364" t="s">
        <v>432</v>
      </c>
      <c r="O28" s="365" t="s">
        <v>433</v>
      </c>
      <c r="P28" s="1595"/>
      <c r="Q28" s="364" t="s">
        <v>432</v>
      </c>
      <c r="R28" s="366" t="s">
        <v>434</v>
      </c>
      <c r="T28" s="1484"/>
      <c r="U28" s="1491"/>
      <c r="V28" s="1492"/>
      <c r="W28" s="1492"/>
      <c r="X28" s="1492"/>
      <c r="Y28" s="1492"/>
      <c r="Z28" s="1492"/>
      <c r="AA28" s="367" t="s">
        <v>437</v>
      </c>
      <c r="AB28" s="57">
        <f>'04_生徒質問紙　回答結果集計表'!K380</f>
        <v>0</v>
      </c>
      <c r="AC28" s="333"/>
      <c r="AD28" s="58"/>
      <c r="AE28" s="1507"/>
      <c r="AF28" s="1508"/>
      <c r="AG28" s="1508"/>
      <c r="AH28" s="1508"/>
      <c r="AI28" s="1508"/>
      <c r="AJ28" s="1509"/>
    </row>
    <row r="29" spans="1:39" ht="30.75" customHeight="1">
      <c r="B29" s="1610"/>
      <c r="C29" s="358"/>
      <c r="D29" s="349">
        <f>D22-D24</f>
        <v>-74.8</v>
      </c>
      <c r="E29" s="350">
        <f>D22-D25</f>
        <v>-75.8</v>
      </c>
      <c r="F29" s="351">
        <f>D23-D26</f>
        <v>-79.400000000000006</v>
      </c>
      <c r="G29" s="349">
        <f>G22-G24</f>
        <v>-63.5</v>
      </c>
      <c r="H29" s="350">
        <f>G22-G25</f>
        <v>-65.8</v>
      </c>
      <c r="I29" s="351">
        <f>G23-G26</f>
        <v>-51</v>
      </c>
      <c r="J29" s="349">
        <f>J22-J24</f>
        <v>-62.9</v>
      </c>
      <c r="K29" s="350">
        <f>J22-J25</f>
        <v>-64.400000000000006</v>
      </c>
      <c r="L29" s="351">
        <f>J23-J26</f>
        <v>-67.400000000000006</v>
      </c>
      <c r="M29" s="349">
        <f>M22-M24</f>
        <v>-38.299999999999997</v>
      </c>
      <c r="N29" s="350">
        <f>M22-M25</f>
        <v>-41.6</v>
      </c>
      <c r="O29" s="351">
        <f>M23-M26</f>
        <v>-59.8</v>
      </c>
      <c r="P29" s="349">
        <f>P22-P24</f>
        <v>-51.5</v>
      </c>
      <c r="Q29" s="350">
        <f>P22-P25</f>
        <v>-53</v>
      </c>
      <c r="R29" s="356">
        <f>P23-P26</f>
        <v>-51</v>
      </c>
      <c r="T29" s="1485"/>
      <c r="U29" s="1540"/>
      <c r="V29" s="1541"/>
      <c r="W29" s="1541"/>
      <c r="X29" s="1541"/>
      <c r="Y29" s="1541"/>
      <c r="Z29" s="1541"/>
      <c r="AA29" s="368" t="s">
        <v>438</v>
      </c>
      <c r="AB29" s="336">
        <f>'04_生徒質問紙　回答結果集計表'!K381</f>
        <v>0</v>
      </c>
      <c r="AC29" s="336"/>
      <c r="AD29" s="336"/>
      <c r="AE29" s="1542"/>
      <c r="AF29" s="1543"/>
      <c r="AG29" s="1543"/>
      <c r="AH29" s="1543"/>
      <c r="AI29" s="1543"/>
      <c r="AJ29" s="1544"/>
    </row>
    <row r="30" spans="1:39" ht="26.25" customHeight="1">
      <c r="B30" s="1610"/>
      <c r="C30" s="363">
        <v>15</v>
      </c>
      <c r="D30" s="1596"/>
      <c r="E30" s="1585"/>
      <c r="F30" s="1598"/>
      <c r="G30" s="1596"/>
      <c r="H30" s="1585"/>
      <c r="I30" s="1598"/>
      <c r="J30" s="1596"/>
      <c r="K30" s="1585"/>
      <c r="L30" s="1598"/>
      <c r="M30" s="1596"/>
      <c r="N30" s="1585"/>
      <c r="O30" s="1598"/>
      <c r="P30" s="1596"/>
      <c r="Q30" s="1585"/>
      <c r="R30" s="1587"/>
      <c r="T30" s="1486" t="s">
        <v>441</v>
      </c>
      <c r="U30" s="1487"/>
      <c r="V30" s="1487"/>
      <c r="W30" s="1487"/>
      <c r="X30" s="1487"/>
      <c r="Y30" s="1487"/>
      <c r="Z30" s="1487"/>
      <c r="AA30" s="1488"/>
      <c r="AB30" s="1482" t="s">
        <v>40</v>
      </c>
      <c r="AC30" s="1606" t="s">
        <v>439</v>
      </c>
      <c r="AD30" s="1607"/>
      <c r="AE30" s="1607"/>
      <c r="AF30" s="1607"/>
      <c r="AG30" s="1607"/>
      <c r="AH30" s="1607"/>
      <c r="AI30" s="1607"/>
      <c r="AJ30" s="1608"/>
    </row>
    <row r="31" spans="1:39" ht="26.25" customHeight="1">
      <c r="B31" s="1610"/>
      <c r="C31" s="360"/>
      <c r="D31" s="1596"/>
      <c r="E31" s="1585"/>
      <c r="F31" s="1598"/>
      <c r="G31" s="1596"/>
      <c r="H31" s="1585"/>
      <c r="I31" s="1598"/>
      <c r="J31" s="1596"/>
      <c r="K31" s="1585"/>
      <c r="L31" s="1598"/>
      <c r="M31" s="1596"/>
      <c r="N31" s="1585"/>
      <c r="O31" s="1598"/>
      <c r="P31" s="1596"/>
      <c r="Q31" s="1585"/>
      <c r="R31" s="1587"/>
      <c r="T31" s="1438"/>
      <c r="U31" s="1439"/>
      <c r="V31" s="1439"/>
      <c r="W31" s="1439"/>
      <c r="X31" s="1439"/>
      <c r="Y31" s="1439"/>
      <c r="Z31" s="1439"/>
      <c r="AA31" s="1440"/>
      <c r="AB31" s="1442"/>
      <c r="AC31" s="55"/>
      <c r="AD31" s="56" t="s">
        <v>6</v>
      </c>
      <c r="AE31" s="1601" t="s">
        <v>443</v>
      </c>
      <c r="AF31" s="1601"/>
      <c r="AG31" s="1601"/>
      <c r="AH31" s="1601"/>
      <c r="AI31" s="1601"/>
      <c r="AJ31" s="1602"/>
    </row>
    <row r="32" spans="1:39" ht="26.25" customHeight="1">
      <c r="B32" s="1610"/>
      <c r="C32" s="358"/>
      <c r="D32" s="1596"/>
      <c r="E32" s="1585"/>
      <c r="F32" s="1598"/>
      <c r="G32" s="1596"/>
      <c r="H32" s="1585"/>
      <c r="I32" s="1598"/>
      <c r="J32" s="1596"/>
      <c r="K32" s="1585"/>
      <c r="L32" s="1598"/>
      <c r="M32" s="1596"/>
      <c r="N32" s="1585"/>
      <c r="O32" s="1598"/>
      <c r="P32" s="1596"/>
      <c r="Q32" s="1585"/>
      <c r="R32" s="1587"/>
      <c r="T32" s="1479" t="str">
        <f>'04_生徒質問紙　回答結果集計表'!$B$391</f>
        <v>（５３）</v>
      </c>
      <c r="U32" s="1489">
        <f>'04_生徒質問紙　回答結果集計表'!$C$391</f>
        <v>0</v>
      </c>
      <c r="V32" s="1490"/>
      <c r="W32" s="1490"/>
      <c r="X32" s="1490"/>
      <c r="Y32" s="1490"/>
      <c r="Z32" s="1490"/>
      <c r="AA32" s="371" t="s">
        <v>435</v>
      </c>
      <c r="AB32" s="372">
        <f>'04_生徒質問紙　回答結果集計表'!K391</f>
        <v>0</v>
      </c>
      <c r="AC32" s="373"/>
      <c r="AD32" s="374"/>
      <c r="AE32" s="1504">
        <f t="shared" ref="AE32" si="2">$AC$33</f>
        <v>0</v>
      </c>
      <c r="AF32" s="1505"/>
      <c r="AG32" s="1505"/>
      <c r="AH32" s="1505"/>
      <c r="AI32" s="1505"/>
      <c r="AJ32" s="1506"/>
    </row>
    <row r="33" spans="1:40" ht="26.25" customHeight="1">
      <c r="B33" s="1610"/>
      <c r="C33" s="359"/>
      <c r="D33" s="1596"/>
      <c r="E33" s="1585"/>
      <c r="F33" s="1598"/>
      <c r="G33" s="1596"/>
      <c r="H33" s="1585"/>
      <c r="I33" s="1598"/>
      <c r="J33" s="1596"/>
      <c r="K33" s="1585"/>
      <c r="L33" s="1598"/>
      <c r="M33" s="1596"/>
      <c r="N33" s="1585"/>
      <c r="O33" s="1598"/>
      <c r="P33" s="1596"/>
      <c r="Q33" s="1585"/>
      <c r="R33" s="1587"/>
      <c r="T33" s="1480"/>
      <c r="U33" s="1491"/>
      <c r="V33" s="1492"/>
      <c r="W33" s="1492"/>
      <c r="X33" s="1492"/>
      <c r="Y33" s="1492"/>
      <c r="Z33" s="1492"/>
      <c r="AA33" s="367" t="s">
        <v>436</v>
      </c>
      <c r="AB33" s="57">
        <f>'04_生徒質問紙　回答結果集計表'!K392</f>
        <v>0</v>
      </c>
      <c r="AC33" s="333">
        <f>'04_生徒質問紙　回答結果集計表'!L392</f>
        <v>0</v>
      </c>
      <c r="AD33" s="58">
        <f>'04_生徒質問紙　回答結果集計表'!M392</f>
        <v>0</v>
      </c>
      <c r="AE33" s="1507"/>
      <c r="AF33" s="1508"/>
      <c r="AG33" s="1508"/>
      <c r="AH33" s="1508"/>
      <c r="AI33" s="1508"/>
      <c r="AJ33" s="1509"/>
    </row>
    <row r="34" spans="1:40" ht="26.25" customHeight="1">
      <c r="B34" s="1610"/>
      <c r="C34" s="1609" t="s">
        <v>428</v>
      </c>
      <c r="D34" s="1596"/>
      <c r="E34" s="1585"/>
      <c r="F34" s="1598"/>
      <c r="G34" s="1596"/>
      <c r="H34" s="1585"/>
      <c r="I34" s="1598"/>
      <c r="J34" s="1596"/>
      <c r="K34" s="1585"/>
      <c r="L34" s="1598"/>
      <c r="M34" s="1596"/>
      <c r="N34" s="1585"/>
      <c r="O34" s="1598"/>
      <c r="P34" s="1596"/>
      <c r="Q34" s="1585"/>
      <c r="R34" s="1587"/>
      <c r="T34" s="1480"/>
      <c r="U34" s="1491"/>
      <c r="V34" s="1492"/>
      <c r="W34" s="1492"/>
      <c r="X34" s="1492"/>
      <c r="Y34" s="1492"/>
      <c r="Z34" s="1492"/>
      <c r="AA34" s="367" t="s">
        <v>437</v>
      </c>
      <c r="AB34" s="57">
        <f>'04_生徒質問紙　回答結果集計表'!K393</f>
        <v>0</v>
      </c>
      <c r="AC34" s="333"/>
      <c r="AD34" s="58"/>
      <c r="AE34" s="1507"/>
      <c r="AF34" s="1508"/>
      <c r="AG34" s="1508"/>
      <c r="AH34" s="1508"/>
      <c r="AI34" s="1508"/>
      <c r="AJ34" s="1509"/>
    </row>
    <row r="35" spans="1:40" ht="26.25" customHeight="1">
      <c r="B35" s="1610"/>
      <c r="C35" s="1609"/>
      <c r="D35" s="1596"/>
      <c r="E35" s="1585"/>
      <c r="F35" s="1598"/>
      <c r="G35" s="1596"/>
      <c r="H35" s="1585"/>
      <c r="I35" s="1598"/>
      <c r="J35" s="1596"/>
      <c r="K35" s="1585"/>
      <c r="L35" s="1598"/>
      <c r="M35" s="1596"/>
      <c r="N35" s="1585"/>
      <c r="O35" s="1598"/>
      <c r="P35" s="1596"/>
      <c r="Q35" s="1585"/>
      <c r="R35" s="1587"/>
      <c r="T35" s="1481"/>
      <c r="U35" s="1493"/>
      <c r="V35" s="1494"/>
      <c r="W35" s="1494"/>
      <c r="X35" s="1494"/>
      <c r="Y35" s="1494"/>
      <c r="Z35" s="1494"/>
      <c r="AA35" s="368" t="s">
        <v>438</v>
      </c>
      <c r="AB35" s="335">
        <f>'04_生徒質問紙　回答結果集計表'!K394</f>
        <v>0</v>
      </c>
      <c r="AC35" s="335"/>
      <c r="AD35" s="335"/>
      <c r="AE35" s="1507"/>
      <c r="AF35" s="1508"/>
      <c r="AG35" s="1508"/>
      <c r="AH35" s="1508"/>
      <c r="AI35" s="1508"/>
      <c r="AJ35" s="1509"/>
    </row>
    <row r="36" spans="1:40" ht="26.25" customHeight="1">
      <c r="B36" s="1610"/>
      <c r="C36" s="358"/>
      <c r="D36" s="1596"/>
      <c r="E36" s="1585"/>
      <c r="F36" s="1598"/>
      <c r="G36" s="1596"/>
      <c r="H36" s="1585"/>
      <c r="I36" s="1598"/>
      <c r="J36" s="1596"/>
      <c r="K36" s="1585"/>
      <c r="L36" s="1598"/>
      <c r="M36" s="1596"/>
      <c r="N36" s="1585"/>
      <c r="O36" s="1598"/>
      <c r="P36" s="1596"/>
      <c r="Q36" s="1585"/>
      <c r="R36" s="1587"/>
      <c r="T36" s="1483" t="str">
        <f>'04_生徒質問紙　回答結果集計表'!$B$395</f>
        <v>（５５）</v>
      </c>
      <c r="U36" s="1539">
        <f>'04_生徒質問紙　回答結果集計表'!$C$395</f>
        <v>0</v>
      </c>
      <c r="V36" s="1492"/>
      <c r="W36" s="1492"/>
      <c r="X36" s="1492"/>
      <c r="Y36" s="1492"/>
      <c r="Z36" s="1492"/>
      <c r="AA36" s="370" t="s">
        <v>435</v>
      </c>
      <c r="AB36" s="369">
        <f>'04_生徒質問紙　回答結果集計表'!K395</f>
        <v>0</v>
      </c>
      <c r="AC36" s="333"/>
      <c r="AD36" s="58"/>
      <c r="AE36" s="1507">
        <f t="shared" ref="AE36" si="3">$AC$37</f>
        <v>0</v>
      </c>
      <c r="AF36" s="1508"/>
      <c r="AG36" s="1508"/>
      <c r="AH36" s="1508"/>
      <c r="AI36" s="1508"/>
      <c r="AJ36" s="1509"/>
    </row>
    <row r="37" spans="1:40" ht="26.25" customHeight="1">
      <c r="B37" s="1610"/>
      <c r="C37" s="361"/>
      <c r="D37" s="1596"/>
      <c r="E37" s="1585"/>
      <c r="F37" s="1598"/>
      <c r="G37" s="1596"/>
      <c r="H37" s="1585"/>
      <c r="I37" s="1598"/>
      <c r="J37" s="1596"/>
      <c r="K37" s="1585"/>
      <c r="L37" s="1598"/>
      <c r="M37" s="1596"/>
      <c r="N37" s="1585"/>
      <c r="O37" s="1598"/>
      <c r="P37" s="1596"/>
      <c r="Q37" s="1585"/>
      <c r="R37" s="1587"/>
      <c r="T37" s="1550"/>
      <c r="U37" s="1491"/>
      <c r="V37" s="1492"/>
      <c r="W37" s="1492"/>
      <c r="X37" s="1492"/>
      <c r="Y37" s="1492"/>
      <c r="Z37" s="1492"/>
      <c r="AA37" s="367" t="s">
        <v>436</v>
      </c>
      <c r="AB37" s="57">
        <f>'04_生徒質問紙　回答結果集計表'!K396</f>
        <v>0</v>
      </c>
      <c r="AC37" s="333">
        <f>'04_生徒質問紙　回答結果集計表'!L396</f>
        <v>0</v>
      </c>
      <c r="AD37" s="58">
        <f>'04_生徒質問紙　回答結果集計表'!M396</f>
        <v>0</v>
      </c>
      <c r="AE37" s="1507"/>
      <c r="AF37" s="1508"/>
      <c r="AG37" s="1508"/>
      <c r="AH37" s="1508"/>
      <c r="AI37" s="1508"/>
      <c r="AJ37" s="1509"/>
    </row>
    <row r="38" spans="1:40" ht="26.25" customHeight="1">
      <c r="B38" s="1610"/>
      <c r="C38" s="361"/>
      <c r="D38" s="1596"/>
      <c r="E38" s="1585"/>
      <c r="F38" s="1598"/>
      <c r="G38" s="1596"/>
      <c r="H38" s="1585"/>
      <c r="I38" s="1598"/>
      <c r="J38" s="1596"/>
      <c r="K38" s="1585"/>
      <c r="L38" s="1598"/>
      <c r="M38" s="1596"/>
      <c r="N38" s="1585"/>
      <c r="O38" s="1598"/>
      <c r="P38" s="1596"/>
      <c r="Q38" s="1585"/>
      <c r="R38" s="1587"/>
      <c r="T38" s="1550"/>
      <c r="U38" s="1491"/>
      <c r="V38" s="1492"/>
      <c r="W38" s="1492"/>
      <c r="X38" s="1492"/>
      <c r="Y38" s="1492"/>
      <c r="Z38" s="1492"/>
      <c r="AA38" s="367" t="s">
        <v>437</v>
      </c>
      <c r="AB38" s="57">
        <f>'04_生徒質問紙　回答結果集計表'!K397</f>
        <v>0</v>
      </c>
      <c r="AC38" s="333"/>
      <c r="AD38" s="58"/>
      <c r="AE38" s="1507"/>
      <c r="AF38" s="1508"/>
      <c r="AG38" s="1508"/>
      <c r="AH38" s="1508"/>
      <c r="AI38" s="1508"/>
      <c r="AJ38" s="1509"/>
    </row>
    <row r="39" spans="1:40" ht="26.25" customHeight="1" thickBot="1">
      <c r="B39" s="1611"/>
      <c r="C39" s="362">
        <v>-15</v>
      </c>
      <c r="D39" s="1597"/>
      <c r="E39" s="1586"/>
      <c r="F39" s="1599"/>
      <c r="G39" s="1597"/>
      <c r="H39" s="1586"/>
      <c r="I39" s="1599"/>
      <c r="J39" s="1597"/>
      <c r="K39" s="1586"/>
      <c r="L39" s="1599"/>
      <c r="M39" s="1597"/>
      <c r="N39" s="1586"/>
      <c r="O39" s="1599"/>
      <c r="P39" s="1597"/>
      <c r="Q39" s="1586"/>
      <c r="R39" s="1588"/>
      <c r="T39" s="1551"/>
      <c r="U39" s="1548"/>
      <c r="V39" s="1549"/>
      <c r="W39" s="1549"/>
      <c r="X39" s="1549"/>
      <c r="Y39" s="1549"/>
      <c r="Z39" s="1549"/>
      <c r="AA39" s="375" t="s">
        <v>438</v>
      </c>
      <c r="AB39" s="334">
        <f>'04_生徒質問紙　回答結果集計表'!K398</f>
        <v>0</v>
      </c>
      <c r="AC39" s="334"/>
      <c r="AD39" s="334"/>
      <c r="AE39" s="1545"/>
      <c r="AF39" s="1546"/>
      <c r="AG39" s="1546"/>
      <c r="AH39" s="1546"/>
      <c r="AI39" s="1546"/>
      <c r="AJ39" s="1547"/>
    </row>
    <row r="40" spans="1:40" ht="26.25" customHeight="1" thickBot="1"/>
    <row r="41" spans="1:40" ht="45" customHeight="1" thickTop="1" thickBot="1">
      <c r="A41" s="1552" t="s">
        <v>46</v>
      </c>
      <c r="B41" s="1553"/>
      <c r="C41" s="1553"/>
      <c r="D41" s="1553"/>
      <c r="E41" s="1553"/>
      <c r="F41" s="1553"/>
      <c r="G41" s="1553"/>
      <c r="H41" s="1553"/>
      <c r="I41" s="1553"/>
      <c r="J41" s="1553"/>
      <c r="K41" s="1553"/>
      <c r="L41" s="1553"/>
      <c r="M41" s="1553"/>
      <c r="N41" s="1553"/>
      <c r="O41" s="1553"/>
      <c r="P41" s="1553"/>
      <c r="Q41" s="1553"/>
      <c r="R41" s="1553"/>
      <c r="S41" s="1553"/>
      <c r="T41" s="1553"/>
      <c r="U41" s="1553"/>
      <c r="V41" s="1553"/>
      <c r="W41" s="1553"/>
      <c r="X41" s="1553"/>
      <c r="Y41" s="1553"/>
      <c r="Z41" s="1553"/>
      <c r="AA41" s="1553"/>
      <c r="AB41" s="1553"/>
      <c r="AC41" s="1553"/>
      <c r="AD41" s="1553"/>
      <c r="AE41" s="1553"/>
      <c r="AF41" s="1553"/>
      <c r="AG41" s="1553"/>
      <c r="AH41" s="1553"/>
      <c r="AI41" s="1553"/>
      <c r="AJ41" s="1553"/>
      <c r="AK41" s="1553"/>
      <c r="AL41" s="1553"/>
      <c r="AM41" s="1554"/>
    </row>
    <row r="42" spans="1:40" ht="26.25" customHeight="1" thickTop="1" thickBot="1"/>
    <row r="43" spans="1:40" ht="26.25" customHeight="1">
      <c r="B43" s="1510" t="s">
        <v>21</v>
      </c>
      <c r="C43" s="1511"/>
      <c r="D43" s="1511"/>
      <c r="E43" s="1511"/>
      <c r="F43" s="1511"/>
      <c r="G43" s="1511"/>
      <c r="H43" s="1511"/>
      <c r="I43" s="1511"/>
      <c r="J43" s="1511"/>
      <c r="K43" s="1512"/>
      <c r="L43" s="26"/>
      <c r="M43" s="26"/>
      <c r="N43" s="1510" t="s">
        <v>22</v>
      </c>
      <c r="O43" s="1511"/>
      <c r="P43" s="1511"/>
      <c r="Q43" s="1511"/>
      <c r="R43" s="1511"/>
      <c r="S43" s="1511"/>
      <c r="T43" s="1511"/>
      <c r="U43" s="1511"/>
      <c r="V43" s="1511"/>
      <c r="W43" s="1511"/>
      <c r="X43" s="1511"/>
      <c r="Y43" s="1511"/>
      <c r="Z43" s="1511"/>
      <c r="AA43" s="1511"/>
      <c r="AB43" s="1511"/>
      <c r="AC43" s="1511"/>
      <c r="AD43" s="1511"/>
      <c r="AE43" s="1511"/>
      <c r="AF43" s="1511"/>
      <c r="AG43" s="1511"/>
      <c r="AH43" s="1511"/>
      <c r="AI43" s="1511"/>
      <c r="AJ43" s="1511"/>
      <c r="AK43" s="1511"/>
      <c r="AL43" s="1511"/>
      <c r="AM43" s="1512"/>
      <c r="AN43" s="26"/>
    </row>
    <row r="44" spans="1:40" ht="26.25" customHeight="1">
      <c r="B44" s="1513"/>
      <c r="C44" s="1514"/>
      <c r="D44" s="1514"/>
      <c r="E44" s="1514"/>
      <c r="F44" s="1514"/>
      <c r="G44" s="1514"/>
      <c r="H44" s="1514"/>
      <c r="I44" s="1514"/>
      <c r="J44" s="1514"/>
      <c r="K44" s="1515"/>
      <c r="L44" s="26"/>
      <c r="M44" s="26"/>
      <c r="N44" s="1513"/>
      <c r="O44" s="1514"/>
      <c r="P44" s="1514"/>
      <c r="Q44" s="1514"/>
      <c r="R44" s="1514"/>
      <c r="S44" s="1514"/>
      <c r="T44" s="1514"/>
      <c r="U44" s="1514"/>
      <c r="V44" s="1514"/>
      <c r="W44" s="1514"/>
      <c r="X44" s="1514"/>
      <c r="Y44" s="1514"/>
      <c r="Z44" s="1514"/>
      <c r="AA44" s="1514"/>
      <c r="AB44" s="1514"/>
      <c r="AC44" s="1514"/>
      <c r="AD44" s="1514"/>
      <c r="AE44" s="1514"/>
      <c r="AF44" s="1514"/>
      <c r="AG44" s="1514"/>
      <c r="AH44" s="1514"/>
      <c r="AI44" s="1514"/>
      <c r="AJ44" s="1514"/>
      <c r="AK44" s="1514"/>
      <c r="AL44" s="1514"/>
      <c r="AM44" s="1515"/>
      <c r="AN44" s="26"/>
    </row>
    <row r="45" spans="1:40" ht="26.25" customHeight="1">
      <c r="B45" s="1530" t="s">
        <v>41</v>
      </c>
      <c r="C45" s="1496"/>
      <c r="D45" s="1496"/>
      <c r="E45" s="1496"/>
      <c r="F45" s="1496"/>
      <c r="G45" s="1496"/>
      <c r="H45" s="1496"/>
      <c r="I45" s="1496"/>
      <c r="J45" s="1496"/>
      <c r="K45" s="1555"/>
      <c r="L45" s="27"/>
      <c r="M45" s="27"/>
      <c r="N45" s="1565" t="s">
        <v>23</v>
      </c>
      <c r="O45" s="1566"/>
      <c r="P45" s="1566"/>
      <c r="Q45" s="1566"/>
      <c r="R45" s="1566"/>
      <c r="S45" s="1566"/>
      <c r="T45" s="1566"/>
      <c r="U45" s="1566"/>
      <c r="V45" s="1566"/>
      <c r="W45" s="1566"/>
      <c r="X45" s="1566"/>
      <c r="Y45" s="1566"/>
      <c r="Z45" s="1566"/>
      <c r="AA45" s="1566"/>
      <c r="AB45" s="1566"/>
      <c r="AC45" s="1566"/>
      <c r="AD45" s="1566"/>
      <c r="AE45" s="1566"/>
      <c r="AF45" s="1566"/>
      <c r="AG45" s="1566"/>
      <c r="AH45" s="1566"/>
      <c r="AI45" s="1566"/>
      <c r="AJ45" s="1566"/>
      <c r="AK45" s="1566"/>
      <c r="AL45" s="1566"/>
      <c r="AM45" s="1567"/>
      <c r="AN45" s="27"/>
    </row>
    <row r="46" spans="1:40" ht="26.25" customHeight="1">
      <c r="B46" s="1532"/>
      <c r="C46" s="1499"/>
      <c r="D46" s="1499"/>
      <c r="E46" s="1499"/>
      <c r="F46" s="1499"/>
      <c r="G46" s="1499"/>
      <c r="H46" s="1499"/>
      <c r="I46" s="1499"/>
      <c r="J46" s="1499"/>
      <c r="K46" s="1556"/>
      <c r="L46" s="27"/>
      <c r="M46" s="27"/>
      <c r="N46" s="1568"/>
      <c r="O46" s="1569"/>
      <c r="P46" s="1569"/>
      <c r="Q46" s="1569"/>
      <c r="R46" s="1569"/>
      <c r="S46" s="1569"/>
      <c r="T46" s="1569"/>
      <c r="U46" s="1569"/>
      <c r="V46" s="1569"/>
      <c r="W46" s="1569"/>
      <c r="X46" s="1569"/>
      <c r="Y46" s="1569"/>
      <c r="Z46" s="1569"/>
      <c r="AA46" s="1569"/>
      <c r="AB46" s="1569"/>
      <c r="AC46" s="1569"/>
      <c r="AD46" s="1569"/>
      <c r="AE46" s="1569"/>
      <c r="AF46" s="1569"/>
      <c r="AG46" s="1569"/>
      <c r="AH46" s="1569"/>
      <c r="AI46" s="1569"/>
      <c r="AJ46" s="1569"/>
      <c r="AK46" s="1569"/>
      <c r="AL46" s="1569"/>
      <c r="AM46" s="1570"/>
      <c r="AN46" s="27"/>
    </row>
    <row r="47" spans="1:40" ht="26.25" customHeight="1">
      <c r="B47" s="1532"/>
      <c r="C47" s="1499"/>
      <c r="D47" s="1499"/>
      <c r="E47" s="1499"/>
      <c r="F47" s="1499"/>
      <c r="G47" s="1499"/>
      <c r="H47" s="1499"/>
      <c r="I47" s="1499"/>
      <c r="J47" s="1499"/>
      <c r="K47" s="1556"/>
      <c r="L47" s="27"/>
      <c r="M47" s="27"/>
      <c r="N47" s="1532"/>
      <c r="O47" s="1499"/>
      <c r="P47" s="1499"/>
      <c r="Q47" s="1499"/>
      <c r="R47" s="1499"/>
      <c r="S47" s="1499"/>
      <c r="T47" s="1499"/>
      <c r="U47" s="1499"/>
      <c r="V47" s="1499"/>
      <c r="W47" s="1499"/>
      <c r="X47" s="1499"/>
      <c r="Y47" s="1499"/>
      <c r="Z47" s="1499"/>
      <c r="AA47" s="1499"/>
      <c r="AB47" s="1499"/>
      <c r="AC47" s="1499"/>
      <c r="AD47" s="1499"/>
      <c r="AE47" s="1499"/>
      <c r="AF47" s="1499"/>
      <c r="AG47" s="1499"/>
      <c r="AH47" s="1499"/>
      <c r="AI47" s="1499"/>
      <c r="AJ47" s="1499"/>
      <c r="AK47" s="1499"/>
      <c r="AL47" s="1499"/>
      <c r="AM47" s="1556"/>
      <c r="AN47" s="27"/>
    </row>
    <row r="48" spans="1:40" ht="26.25" customHeight="1">
      <c r="B48" s="1532"/>
      <c r="C48" s="1499"/>
      <c r="D48" s="1499"/>
      <c r="E48" s="1499"/>
      <c r="F48" s="1499"/>
      <c r="G48" s="1499"/>
      <c r="H48" s="1499"/>
      <c r="I48" s="1499"/>
      <c r="J48" s="1499"/>
      <c r="K48" s="1556"/>
      <c r="L48" s="27"/>
      <c r="M48" s="27"/>
      <c r="N48" s="1532"/>
      <c r="O48" s="1499"/>
      <c r="P48" s="1499"/>
      <c r="Q48" s="1499"/>
      <c r="R48" s="1499"/>
      <c r="S48" s="1499"/>
      <c r="T48" s="1499"/>
      <c r="U48" s="1499"/>
      <c r="V48" s="1499"/>
      <c r="W48" s="1499"/>
      <c r="X48" s="1499"/>
      <c r="Y48" s="1499"/>
      <c r="Z48" s="1499"/>
      <c r="AA48" s="1499"/>
      <c r="AB48" s="1499"/>
      <c r="AC48" s="1499"/>
      <c r="AD48" s="1499"/>
      <c r="AE48" s="1499"/>
      <c r="AF48" s="1499"/>
      <c r="AG48" s="1499"/>
      <c r="AH48" s="1499"/>
      <c r="AI48" s="1499"/>
      <c r="AJ48" s="1499"/>
      <c r="AK48" s="1499"/>
      <c r="AL48" s="1499"/>
      <c r="AM48" s="1556"/>
      <c r="AN48" s="27"/>
    </row>
    <row r="49" spans="2:40" ht="26.25" customHeight="1">
      <c r="B49" s="1532"/>
      <c r="C49" s="1499"/>
      <c r="D49" s="1499"/>
      <c r="E49" s="1499"/>
      <c r="F49" s="1499"/>
      <c r="G49" s="1499"/>
      <c r="H49" s="1499"/>
      <c r="I49" s="1499"/>
      <c r="J49" s="1499"/>
      <c r="K49" s="1556"/>
      <c r="L49" s="27"/>
      <c r="M49" s="27"/>
      <c r="N49" s="1532"/>
      <c r="O49" s="1499"/>
      <c r="P49" s="1499"/>
      <c r="Q49" s="1499"/>
      <c r="R49" s="1499"/>
      <c r="S49" s="1499"/>
      <c r="T49" s="1499"/>
      <c r="U49" s="1499"/>
      <c r="V49" s="1499"/>
      <c r="W49" s="1499"/>
      <c r="X49" s="1499"/>
      <c r="Y49" s="1499"/>
      <c r="Z49" s="1499"/>
      <c r="AA49" s="1499"/>
      <c r="AB49" s="1499"/>
      <c r="AC49" s="1499"/>
      <c r="AD49" s="1499"/>
      <c r="AE49" s="1499"/>
      <c r="AF49" s="1499"/>
      <c r="AG49" s="1499"/>
      <c r="AH49" s="1499"/>
      <c r="AI49" s="1499"/>
      <c r="AJ49" s="1499"/>
      <c r="AK49" s="1499"/>
      <c r="AL49" s="1499"/>
      <c r="AM49" s="1556"/>
      <c r="AN49" s="27"/>
    </row>
    <row r="50" spans="2:40" ht="26.25" customHeight="1" thickBot="1">
      <c r="B50" s="1532"/>
      <c r="C50" s="1499"/>
      <c r="D50" s="1499"/>
      <c r="E50" s="1499"/>
      <c r="F50" s="1499"/>
      <c r="G50" s="1499"/>
      <c r="H50" s="1499"/>
      <c r="I50" s="1499"/>
      <c r="J50" s="1499"/>
      <c r="K50" s="1556"/>
      <c r="L50" s="27"/>
      <c r="M50" s="27"/>
      <c r="N50" s="1532"/>
      <c r="O50" s="1499"/>
      <c r="P50" s="1499"/>
      <c r="Q50" s="1499"/>
      <c r="R50" s="1499"/>
      <c r="S50" s="1499"/>
      <c r="T50" s="1499"/>
      <c r="U50" s="1499"/>
      <c r="V50" s="1499"/>
      <c r="W50" s="1499"/>
      <c r="X50" s="1499"/>
      <c r="Y50" s="1499"/>
      <c r="Z50" s="1499"/>
      <c r="AA50" s="1499"/>
      <c r="AB50" s="1499"/>
      <c r="AC50" s="1499"/>
      <c r="AD50" s="1499"/>
      <c r="AE50" s="1499"/>
      <c r="AF50" s="1499"/>
      <c r="AG50" s="1499"/>
      <c r="AH50" s="1499"/>
      <c r="AI50" s="1499"/>
      <c r="AJ50" s="1499"/>
      <c r="AK50" s="1499"/>
      <c r="AL50" s="1499"/>
      <c r="AM50" s="1556"/>
      <c r="AN50" s="27"/>
    </row>
    <row r="51" spans="2:40" ht="26.25" customHeight="1">
      <c r="B51" s="1532"/>
      <c r="C51" s="1499"/>
      <c r="D51" s="1499"/>
      <c r="E51" s="1499"/>
      <c r="F51" s="1499"/>
      <c r="G51" s="1499"/>
      <c r="H51" s="1499"/>
      <c r="I51" s="1499"/>
      <c r="J51" s="1499"/>
      <c r="K51" s="1556"/>
      <c r="L51" s="49"/>
      <c r="M51" s="54"/>
      <c r="N51" s="1532"/>
      <c r="O51" s="1499"/>
      <c r="P51" s="1499"/>
      <c r="Q51" s="1499"/>
      <c r="R51" s="1499"/>
      <c r="S51" s="1499"/>
      <c r="T51" s="1499"/>
      <c r="U51" s="1499"/>
      <c r="V51" s="1499"/>
      <c r="W51" s="1499"/>
      <c r="X51" s="1499"/>
      <c r="Y51" s="1499"/>
      <c r="Z51" s="1499"/>
      <c r="AA51" s="1499"/>
      <c r="AB51" s="1499"/>
      <c r="AC51" s="1499"/>
      <c r="AD51" s="1499"/>
      <c r="AE51" s="1499"/>
      <c r="AF51" s="1499"/>
      <c r="AG51" s="1499"/>
      <c r="AH51" s="1499"/>
      <c r="AI51" s="1499"/>
      <c r="AJ51" s="1499"/>
      <c r="AK51" s="1499"/>
      <c r="AL51" s="1499"/>
      <c r="AM51" s="1556"/>
      <c r="AN51" s="26"/>
    </row>
    <row r="52" spans="2:40" ht="26.25" customHeight="1">
      <c r="B52" s="1532"/>
      <c r="C52" s="1499"/>
      <c r="D52" s="1499"/>
      <c r="E52" s="1499"/>
      <c r="F52" s="1499"/>
      <c r="G52" s="1499"/>
      <c r="H52" s="1499"/>
      <c r="I52" s="1499"/>
      <c r="J52" s="1499"/>
      <c r="K52" s="1556"/>
      <c r="L52" s="50"/>
      <c r="M52" s="54"/>
      <c r="N52" s="1532"/>
      <c r="O52" s="1499"/>
      <c r="P52" s="1499"/>
      <c r="Q52" s="1499"/>
      <c r="R52" s="1499"/>
      <c r="S52" s="1499"/>
      <c r="T52" s="1499"/>
      <c r="U52" s="1499"/>
      <c r="V52" s="1499"/>
      <c r="W52" s="1499"/>
      <c r="X52" s="1499"/>
      <c r="Y52" s="1499"/>
      <c r="Z52" s="1499"/>
      <c r="AA52" s="1499"/>
      <c r="AB52" s="1499"/>
      <c r="AC52" s="1499"/>
      <c r="AD52" s="1499"/>
      <c r="AE52" s="1499"/>
      <c r="AF52" s="1499"/>
      <c r="AG52" s="1499"/>
      <c r="AH52" s="1499"/>
      <c r="AI52" s="1499"/>
      <c r="AJ52" s="1499"/>
      <c r="AK52" s="1499"/>
      <c r="AL52" s="1499"/>
      <c r="AM52" s="1556"/>
      <c r="AN52" s="26"/>
    </row>
    <row r="53" spans="2:40" ht="26.25" customHeight="1">
      <c r="B53" s="1532"/>
      <c r="C53" s="1499"/>
      <c r="D53" s="1499"/>
      <c r="E53" s="1499"/>
      <c r="F53" s="1499"/>
      <c r="G53" s="1499"/>
      <c r="H53" s="1499"/>
      <c r="I53" s="1499"/>
      <c r="J53" s="1499"/>
      <c r="K53" s="1556"/>
      <c r="L53" s="50"/>
      <c r="M53" s="54"/>
      <c r="N53" s="1532"/>
      <c r="O53" s="1499"/>
      <c r="P53" s="1499"/>
      <c r="Q53" s="1499"/>
      <c r="R53" s="1499"/>
      <c r="S53" s="1499"/>
      <c r="T53" s="1499"/>
      <c r="U53" s="1499"/>
      <c r="V53" s="1499"/>
      <c r="W53" s="1499"/>
      <c r="X53" s="1499"/>
      <c r="Y53" s="1499"/>
      <c r="Z53" s="1499"/>
      <c r="AA53" s="1499"/>
      <c r="AB53" s="1499"/>
      <c r="AC53" s="1499"/>
      <c r="AD53" s="1499"/>
      <c r="AE53" s="1499"/>
      <c r="AF53" s="1499"/>
      <c r="AG53" s="1499"/>
      <c r="AH53" s="1499"/>
      <c r="AI53" s="1499"/>
      <c r="AJ53" s="1499"/>
      <c r="AK53" s="1499"/>
      <c r="AL53" s="1499"/>
      <c r="AM53" s="1556"/>
      <c r="AN53" s="26"/>
    </row>
    <row r="54" spans="2:40" ht="26.25" customHeight="1">
      <c r="B54" s="1532"/>
      <c r="C54" s="1499"/>
      <c r="D54" s="1499"/>
      <c r="E54" s="1499"/>
      <c r="F54" s="1499"/>
      <c r="G54" s="1499"/>
      <c r="H54" s="1499"/>
      <c r="I54" s="1499"/>
      <c r="J54" s="1499"/>
      <c r="K54" s="1556"/>
      <c r="L54" s="50"/>
      <c r="M54" s="54"/>
      <c r="N54" s="1532"/>
      <c r="O54" s="1499"/>
      <c r="P54" s="1499"/>
      <c r="Q54" s="1499"/>
      <c r="R54" s="1499"/>
      <c r="S54" s="1499"/>
      <c r="T54" s="1499"/>
      <c r="U54" s="1499"/>
      <c r="V54" s="1499"/>
      <c r="W54" s="1499"/>
      <c r="X54" s="1499"/>
      <c r="Y54" s="1499"/>
      <c r="Z54" s="1499"/>
      <c r="AA54" s="1499"/>
      <c r="AB54" s="1499"/>
      <c r="AC54" s="1499"/>
      <c r="AD54" s="1499"/>
      <c r="AE54" s="1499"/>
      <c r="AF54" s="1499"/>
      <c r="AG54" s="1499"/>
      <c r="AH54" s="1499"/>
      <c r="AI54" s="1499"/>
      <c r="AJ54" s="1499"/>
      <c r="AK54" s="1499"/>
      <c r="AL54" s="1499"/>
      <c r="AM54" s="1556"/>
      <c r="AN54" s="26"/>
    </row>
    <row r="55" spans="2:40" ht="26.25" customHeight="1">
      <c r="B55" s="1532"/>
      <c r="C55" s="1499"/>
      <c r="D55" s="1499"/>
      <c r="E55" s="1499"/>
      <c r="F55" s="1499"/>
      <c r="G55" s="1499"/>
      <c r="H55" s="1499"/>
      <c r="I55" s="1499"/>
      <c r="J55" s="1499"/>
      <c r="K55" s="1556"/>
      <c r="L55" s="51"/>
      <c r="M55" s="54"/>
      <c r="N55" s="1534"/>
      <c r="O55" s="1535"/>
      <c r="P55" s="1535"/>
      <c r="Q55" s="1535"/>
      <c r="R55" s="1535"/>
      <c r="S55" s="1535"/>
      <c r="T55" s="1535"/>
      <c r="U55" s="1535"/>
      <c r="V55" s="1535"/>
      <c r="W55" s="1535"/>
      <c r="X55" s="1535"/>
      <c r="Y55" s="1535"/>
      <c r="Z55" s="1535"/>
      <c r="AA55" s="1535"/>
      <c r="AB55" s="1535"/>
      <c r="AC55" s="1535"/>
      <c r="AD55" s="1535"/>
      <c r="AE55" s="1535"/>
      <c r="AF55" s="1535"/>
      <c r="AG55" s="1535"/>
      <c r="AH55" s="1535"/>
      <c r="AI55" s="1535"/>
      <c r="AJ55" s="1535"/>
      <c r="AK55" s="1535"/>
      <c r="AL55" s="1535"/>
      <c r="AM55" s="1557"/>
      <c r="AN55" s="27"/>
    </row>
    <row r="56" spans="2:40" ht="26.25" customHeight="1">
      <c r="B56" s="1532"/>
      <c r="C56" s="1499"/>
      <c r="D56" s="1499"/>
      <c r="E56" s="1499"/>
      <c r="F56" s="1499"/>
      <c r="G56" s="1499"/>
      <c r="H56" s="1499"/>
      <c r="I56" s="1499"/>
      <c r="J56" s="1499"/>
      <c r="K56" s="1556"/>
      <c r="L56" s="51"/>
      <c r="M56" s="54"/>
      <c r="N56" s="1565" t="s">
        <v>24</v>
      </c>
      <c r="O56" s="1566"/>
      <c r="P56" s="1566"/>
      <c r="Q56" s="1566"/>
      <c r="R56" s="1566"/>
      <c r="S56" s="1566"/>
      <c r="T56" s="1566"/>
      <c r="U56" s="1566"/>
      <c r="V56" s="1566"/>
      <c r="W56" s="1566"/>
      <c r="X56" s="1566"/>
      <c r="Y56" s="1566"/>
      <c r="Z56" s="1566"/>
      <c r="AA56" s="1566"/>
      <c r="AB56" s="1566"/>
      <c r="AC56" s="1566"/>
      <c r="AD56" s="1566"/>
      <c r="AE56" s="1566"/>
      <c r="AF56" s="1566"/>
      <c r="AG56" s="1566"/>
      <c r="AH56" s="1566"/>
      <c r="AI56" s="1566"/>
      <c r="AJ56" s="1566"/>
      <c r="AK56" s="1566"/>
      <c r="AL56" s="1566"/>
      <c r="AM56" s="1567"/>
      <c r="AN56" s="27"/>
    </row>
    <row r="57" spans="2:40" ht="26.25" customHeight="1">
      <c r="B57" s="1532"/>
      <c r="C57" s="1499"/>
      <c r="D57" s="1499"/>
      <c r="E57" s="1499"/>
      <c r="F57" s="1499"/>
      <c r="G57" s="1499"/>
      <c r="H57" s="1499"/>
      <c r="I57" s="1499"/>
      <c r="J57" s="1499"/>
      <c r="K57" s="1556"/>
      <c r="L57" s="51"/>
      <c r="M57" s="54"/>
      <c r="N57" s="1568"/>
      <c r="O57" s="1569"/>
      <c r="P57" s="1569"/>
      <c r="Q57" s="1569"/>
      <c r="R57" s="1569"/>
      <c r="S57" s="1569"/>
      <c r="T57" s="1569"/>
      <c r="U57" s="1569"/>
      <c r="V57" s="1569"/>
      <c r="W57" s="1569"/>
      <c r="X57" s="1569"/>
      <c r="Y57" s="1569"/>
      <c r="Z57" s="1569"/>
      <c r="AA57" s="1569"/>
      <c r="AB57" s="1569"/>
      <c r="AC57" s="1569"/>
      <c r="AD57" s="1569"/>
      <c r="AE57" s="1569"/>
      <c r="AF57" s="1569"/>
      <c r="AG57" s="1569"/>
      <c r="AH57" s="1569"/>
      <c r="AI57" s="1569"/>
      <c r="AJ57" s="1569"/>
      <c r="AK57" s="1569"/>
      <c r="AL57" s="1569"/>
      <c r="AM57" s="1570"/>
      <c r="AN57" s="27"/>
    </row>
    <row r="58" spans="2:40" ht="26.25" customHeight="1" thickBot="1">
      <c r="B58" s="1563"/>
      <c r="C58" s="1502"/>
      <c r="D58" s="1502"/>
      <c r="E58" s="1502"/>
      <c r="F58" s="1502"/>
      <c r="G58" s="1502"/>
      <c r="H58" s="1502"/>
      <c r="I58" s="1502"/>
      <c r="J58" s="1502"/>
      <c r="K58" s="1558"/>
      <c r="L58" s="51"/>
      <c r="M58" s="54"/>
      <c r="N58" s="1532"/>
      <c r="O58" s="1499"/>
      <c r="P58" s="1499"/>
      <c r="Q58" s="1499"/>
      <c r="R58" s="1499"/>
      <c r="S58" s="1499"/>
      <c r="T58" s="1499"/>
      <c r="U58" s="1499"/>
      <c r="V58" s="1499"/>
      <c r="W58" s="1499"/>
      <c r="X58" s="1499"/>
      <c r="Y58" s="1499"/>
      <c r="Z58" s="1499"/>
      <c r="AA58" s="1499"/>
      <c r="AB58" s="1499"/>
      <c r="AC58" s="1499"/>
      <c r="AD58" s="1499"/>
      <c r="AE58" s="1499"/>
      <c r="AF58" s="1499"/>
      <c r="AG58" s="1499"/>
      <c r="AH58" s="1499"/>
      <c r="AI58" s="1499"/>
      <c r="AJ58" s="1499"/>
      <c r="AK58" s="1499"/>
      <c r="AL58" s="1499"/>
      <c r="AM58" s="1556"/>
      <c r="AN58" s="27"/>
    </row>
    <row r="59" spans="2:40" ht="26.25" customHeight="1">
      <c r="B59" s="28"/>
      <c r="C59" s="28"/>
      <c r="D59" s="28"/>
      <c r="E59" s="28"/>
      <c r="F59" s="28"/>
      <c r="G59" s="28"/>
      <c r="H59" s="28"/>
      <c r="I59" s="28"/>
      <c r="J59" s="28"/>
      <c r="K59" s="27"/>
      <c r="L59" s="51"/>
      <c r="M59" s="54"/>
      <c r="N59" s="1532"/>
      <c r="O59" s="1499"/>
      <c r="P59" s="1499"/>
      <c r="Q59" s="1499"/>
      <c r="R59" s="1499"/>
      <c r="S59" s="1499"/>
      <c r="T59" s="1499"/>
      <c r="U59" s="1499"/>
      <c r="V59" s="1499"/>
      <c r="W59" s="1499"/>
      <c r="X59" s="1499"/>
      <c r="Y59" s="1499"/>
      <c r="Z59" s="1499"/>
      <c r="AA59" s="1499"/>
      <c r="AB59" s="1499"/>
      <c r="AC59" s="1499"/>
      <c r="AD59" s="1499"/>
      <c r="AE59" s="1499"/>
      <c r="AF59" s="1499"/>
      <c r="AG59" s="1499"/>
      <c r="AH59" s="1499"/>
      <c r="AI59" s="1499"/>
      <c r="AJ59" s="1499"/>
      <c r="AK59" s="1499"/>
      <c r="AL59" s="1499"/>
      <c r="AM59" s="1556"/>
      <c r="AN59" s="27"/>
    </row>
    <row r="60" spans="2:40" ht="26.25" customHeight="1">
      <c r="B60" s="1559"/>
      <c r="C60" s="1559"/>
      <c r="D60" s="1559"/>
      <c r="E60" s="1559"/>
      <c r="F60" s="1559"/>
      <c r="G60" s="1560"/>
      <c r="H60" s="1560"/>
      <c r="I60" s="1560"/>
      <c r="J60" s="1560"/>
      <c r="K60" s="1560"/>
      <c r="L60" s="51"/>
      <c r="M60" s="54"/>
      <c r="N60" s="1532"/>
      <c r="O60" s="1499"/>
      <c r="P60" s="1499"/>
      <c r="Q60" s="1499"/>
      <c r="R60" s="1499"/>
      <c r="S60" s="1499"/>
      <c r="T60" s="1499"/>
      <c r="U60" s="1499"/>
      <c r="V60" s="1499"/>
      <c r="W60" s="1499"/>
      <c r="X60" s="1499"/>
      <c r="Y60" s="1499"/>
      <c r="Z60" s="1499"/>
      <c r="AA60" s="1499"/>
      <c r="AB60" s="1499"/>
      <c r="AC60" s="1499"/>
      <c r="AD60" s="1499"/>
      <c r="AE60" s="1499"/>
      <c r="AF60" s="1499"/>
      <c r="AG60" s="1499"/>
      <c r="AH60" s="1499"/>
      <c r="AI60" s="1499"/>
      <c r="AJ60" s="1499"/>
      <c r="AK60" s="1499"/>
      <c r="AL60" s="1499"/>
      <c r="AM60" s="1556"/>
      <c r="AN60" s="27"/>
    </row>
    <row r="61" spans="2:40" ht="26.25" customHeight="1" thickBot="1">
      <c r="B61" s="28"/>
      <c r="C61" s="28"/>
      <c r="D61" s="28"/>
      <c r="E61" s="28"/>
      <c r="F61" s="28"/>
      <c r="G61" s="28"/>
      <c r="H61" s="28"/>
      <c r="I61" s="28"/>
      <c r="J61" s="28"/>
      <c r="K61" s="27"/>
      <c r="L61" s="51"/>
      <c r="M61" s="54"/>
      <c r="N61" s="1532"/>
      <c r="O61" s="1499"/>
      <c r="P61" s="1499"/>
      <c r="Q61" s="1499"/>
      <c r="R61" s="1499"/>
      <c r="S61" s="1499"/>
      <c r="T61" s="1499"/>
      <c r="U61" s="1499"/>
      <c r="V61" s="1499"/>
      <c r="W61" s="1499"/>
      <c r="X61" s="1499"/>
      <c r="Y61" s="1499"/>
      <c r="Z61" s="1499"/>
      <c r="AA61" s="1499"/>
      <c r="AB61" s="1499"/>
      <c r="AC61" s="1499"/>
      <c r="AD61" s="1499"/>
      <c r="AE61" s="1499"/>
      <c r="AF61" s="1499"/>
      <c r="AG61" s="1499"/>
      <c r="AH61" s="1499"/>
      <c r="AI61" s="1499"/>
      <c r="AJ61" s="1499"/>
      <c r="AK61" s="1499"/>
      <c r="AL61" s="1499"/>
      <c r="AM61" s="1556"/>
      <c r="AN61" s="27"/>
    </row>
    <row r="62" spans="2:40" ht="26.25" customHeight="1">
      <c r="B62" s="1510" t="s">
        <v>25</v>
      </c>
      <c r="C62" s="1511"/>
      <c r="D62" s="1511"/>
      <c r="E62" s="1511"/>
      <c r="F62" s="1511"/>
      <c r="G62" s="1511"/>
      <c r="H62" s="1511"/>
      <c r="I62" s="1511"/>
      <c r="J62" s="1511"/>
      <c r="K62" s="1512"/>
      <c r="L62" s="51"/>
      <c r="M62" s="54"/>
      <c r="N62" s="1532"/>
      <c r="O62" s="1499"/>
      <c r="P62" s="1499"/>
      <c r="Q62" s="1499"/>
      <c r="R62" s="1499"/>
      <c r="S62" s="1499"/>
      <c r="T62" s="1499"/>
      <c r="U62" s="1499"/>
      <c r="V62" s="1499"/>
      <c r="W62" s="1499"/>
      <c r="X62" s="1499"/>
      <c r="Y62" s="1499"/>
      <c r="Z62" s="1499"/>
      <c r="AA62" s="1499"/>
      <c r="AB62" s="1499"/>
      <c r="AC62" s="1499"/>
      <c r="AD62" s="1499"/>
      <c r="AE62" s="1499"/>
      <c r="AF62" s="1499"/>
      <c r="AG62" s="1499"/>
      <c r="AH62" s="1499"/>
      <c r="AI62" s="1499"/>
      <c r="AJ62" s="1499"/>
      <c r="AK62" s="1499"/>
      <c r="AL62" s="1499"/>
      <c r="AM62" s="1556"/>
      <c r="AN62" s="27"/>
    </row>
    <row r="63" spans="2:40" ht="26.25" customHeight="1">
      <c r="B63" s="1513"/>
      <c r="C63" s="1514"/>
      <c r="D63" s="1514"/>
      <c r="E63" s="1514"/>
      <c r="F63" s="1514"/>
      <c r="G63" s="1514"/>
      <c r="H63" s="1514"/>
      <c r="I63" s="1514"/>
      <c r="J63" s="1514"/>
      <c r="K63" s="1515"/>
      <c r="L63" s="51"/>
      <c r="M63" s="54"/>
      <c r="N63" s="1532"/>
      <c r="O63" s="1499"/>
      <c r="P63" s="1499"/>
      <c r="Q63" s="1499"/>
      <c r="R63" s="1499"/>
      <c r="S63" s="1499"/>
      <c r="T63" s="1499"/>
      <c r="U63" s="1499"/>
      <c r="V63" s="1499"/>
      <c r="W63" s="1499"/>
      <c r="X63" s="1499"/>
      <c r="Y63" s="1499"/>
      <c r="Z63" s="1499"/>
      <c r="AA63" s="1499"/>
      <c r="AB63" s="1499"/>
      <c r="AC63" s="1499"/>
      <c r="AD63" s="1499"/>
      <c r="AE63" s="1499"/>
      <c r="AF63" s="1499"/>
      <c r="AG63" s="1499"/>
      <c r="AH63" s="1499"/>
      <c r="AI63" s="1499"/>
      <c r="AJ63" s="1499"/>
      <c r="AK63" s="1499"/>
      <c r="AL63" s="1499"/>
      <c r="AM63" s="1556"/>
      <c r="AN63" s="27"/>
    </row>
    <row r="64" spans="2:40" ht="26.25" customHeight="1">
      <c r="B64" s="1530"/>
      <c r="C64" s="1496"/>
      <c r="D64" s="1496"/>
      <c r="E64" s="1496"/>
      <c r="F64" s="1496"/>
      <c r="G64" s="1496"/>
      <c r="H64" s="1496"/>
      <c r="I64" s="1496"/>
      <c r="J64" s="1496"/>
      <c r="K64" s="1555"/>
      <c r="L64" s="51"/>
      <c r="M64" s="1573" t="s">
        <v>43</v>
      </c>
      <c r="N64" s="1532"/>
      <c r="O64" s="1499"/>
      <c r="P64" s="1499"/>
      <c r="Q64" s="1499"/>
      <c r="R64" s="1499"/>
      <c r="S64" s="1499"/>
      <c r="T64" s="1499"/>
      <c r="U64" s="1499"/>
      <c r="V64" s="1499"/>
      <c r="W64" s="1499"/>
      <c r="X64" s="1499"/>
      <c r="Y64" s="1499"/>
      <c r="Z64" s="1499"/>
      <c r="AA64" s="1499"/>
      <c r="AB64" s="1499"/>
      <c r="AC64" s="1499"/>
      <c r="AD64" s="1499"/>
      <c r="AE64" s="1499"/>
      <c r="AF64" s="1499"/>
      <c r="AG64" s="1499"/>
      <c r="AH64" s="1499"/>
      <c r="AI64" s="1499"/>
      <c r="AJ64" s="1499"/>
      <c r="AK64" s="1499"/>
      <c r="AL64" s="1499"/>
      <c r="AM64" s="1556"/>
      <c r="AN64" s="27"/>
    </row>
    <row r="65" spans="2:40" ht="26.25" customHeight="1">
      <c r="B65" s="1532"/>
      <c r="C65" s="1499"/>
      <c r="D65" s="1499"/>
      <c r="E65" s="1499"/>
      <c r="F65" s="1499"/>
      <c r="G65" s="1499"/>
      <c r="H65" s="1499"/>
      <c r="I65" s="1499"/>
      <c r="J65" s="1499"/>
      <c r="K65" s="1556"/>
      <c r="L65" s="51"/>
      <c r="M65" s="1573"/>
      <c r="N65" s="1532"/>
      <c r="O65" s="1499"/>
      <c r="P65" s="1499"/>
      <c r="Q65" s="1499"/>
      <c r="R65" s="1499"/>
      <c r="S65" s="1499"/>
      <c r="T65" s="1499"/>
      <c r="U65" s="1499"/>
      <c r="V65" s="1499"/>
      <c r="W65" s="1499"/>
      <c r="X65" s="1499"/>
      <c r="Y65" s="1499"/>
      <c r="Z65" s="1499"/>
      <c r="AA65" s="1499"/>
      <c r="AB65" s="1499"/>
      <c r="AC65" s="1499"/>
      <c r="AD65" s="1499"/>
      <c r="AE65" s="1499"/>
      <c r="AF65" s="1499"/>
      <c r="AG65" s="1499"/>
      <c r="AH65" s="1499"/>
      <c r="AI65" s="1499"/>
      <c r="AJ65" s="1499"/>
      <c r="AK65" s="1499"/>
      <c r="AL65" s="1499"/>
      <c r="AM65" s="1556"/>
      <c r="AN65" s="27"/>
    </row>
    <row r="66" spans="2:40" ht="26.25" customHeight="1" thickBot="1">
      <c r="B66" s="1532"/>
      <c r="C66" s="1499"/>
      <c r="D66" s="1499"/>
      <c r="E66" s="1499"/>
      <c r="F66" s="1499"/>
      <c r="G66" s="1499"/>
      <c r="H66" s="1499"/>
      <c r="I66" s="1499"/>
      <c r="J66" s="1499"/>
      <c r="K66" s="1556"/>
      <c r="L66" s="51"/>
      <c r="M66" s="54"/>
      <c r="N66" s="1563"/>
      <c r="O66" s="1502"/>
      <c r="P66" s="1502"/>
      <c r="Q66" s="1502"/>
      <c r="R66" s="1502"/>
      <c r="S66" s="1502"/>
      <c r="T66" s="1502"/>
      <c r="U66" s="1502"/>
      <c r="V66" s="1502"/>
      <c r="W66" s="1502"/>
      <c r="X66" s="1502"/>
      <c r="Y66" s="1502"/>
      <c r="Z66" s="1502"/>
      <c r="AA66" s="1502"/>
      <c r="AB66" s="1502"/>
      <c r="AC66" s="1502"/>
      <c r="AD66" s="1502"/>
      <c r="AE66" s="1502"/>
      <c r="AF66" s="1502"/>
      <c r="AG66" s="1502"/>
      <c r="AH66" s="1502"/>
      <c r="AI66" s="1502"/>
      <c r="AJ66" s="1502"/>
      <c r="AK66" s="1502"/>
      <c r="AL66" s="1502"/>
      <c r="AM66" s="1558"/>
      <c r="AN66" s="27"/>
    </row>
    <row r="67" spans="2:40" ht="26.25" customHeight="1">
      <c r="B67" s="1532"/>
      <c r="C67" s="1499"/>
      <c r="D67" s="1499"/>
      <c r="E67" s="1499"/>
      <c r="F67" s="1499"/>
      <c r="G67" s="1499"/>
      <c r="H67" s="1499"/>
      <c r="I67" s="1499"/>
      <c r="J67" s="1499"/>
      <c r="K67" s="1556"/>
      <c r="L67" s="50"/>
      <c r="M67" s="54"/>
      <c r="N67" s="1510" t="s">
        <v>44</v>
      </c>
      <c r="O67" s="1511"/>
      <c r="P67" s="1511"/>
      <c r="Q67" s="1511"/>
      <c r="R67" s="1511"/>
      <c r="S67" s="1511"/>
      <c r="T67" s="1511"/>
      <c r="U67" s="1511"/>
      <c r="V67" s="1511"/>
      <c r="W67" s="1511"/>
      <c r="X67" s="1511"/>
      <c r="Y67" s="1511"/>
      <c r="Z67" s="1561"/>
      <c r="AA67" s="1511" t="s">
        <v>42</v>
      </c>
      <c r="AB67" s="1511"/>
      <c r="AC67" s="1511"/>
      <c r="AD67" s="1511"/>
      <c r="AE67" s="1511"/>
      <c r="AF67" s="1511"/>
      <c r="AG67" s="1511"/>
      <c r="AH67" s="1511"/>
      <c r="AI67" s="1511"/>
      <c r="AJ67" s="1511"/>
      <c r="AK67" s="1511"/>
      <c r="AL67" s="1511"/>
      <c r="AM67" s="1512"/>
      <c r="AN67" s="27"/>
    </row>
    <row r="68" spans="2:40" ht="26.25" customHeight="1">
      <c r="B68" s="1532"/>
      <c r="C68" s="1499"/>
      <c r="D68" s="1499"/>
      <c r="E68" s="1499"/>
      <c r="F68" s="1499"/>
      <c r="G68" s="1499"/>
      <c r="H68" s="1499"/>
      <c r="I68" s="1499"/>
      <c r="J68" s="1499"/>
      <c r="K68" s="1556"/>
      <c r="L68" s="51"/>
      <c r="M68" s="54"/>
      <c r="N68" s="1513"/>
      <c r="O68" s="1514"/>
      <c r="P68" s="1514"/>
      <c r="Q68" s="1514"/>
      <c r="R68" s="1514"/>
      <c r="S68" s="1514"/>
      <c r="T68" s="1514"/>
      <c r="U68" s="1514"/>
      <c r="V68" s="1514"/>
      <c r="W68" s="1514"/>
      <c r="X68" s="1514"/>
      <c r="Y68" s="1514"/>
      <c r="Z68" s="1562"/>
      <c r="AA68" s="1514"/>
      <c r="AB68" s="1514"/>
      <c r="AC68" s="1514"/>
      <c r="AD68" s="1514"/>
      <c r="AE68" s="1514"/>
      <c r="AF68" s="1514"/>
      <c r="AG68" s="1514"/>
      <c r="AH68" s="1514"/>
      <c r="AI68" s="1514"/>
      <c r="AJ68" s="1514"/>
      <c r="AK68" s="1514"/>
      <c r="AL68" s="1514"/>
      <c r="AM68" s="1515"/>
      <c r="AN68" s="27"/>
    </row>
    <row r="69" spans="2:40" ht="26.25" customHeight="1">
      <c r="B69" s="1532"/>
      <c r="C69" s="1499"/>
      <c r="D69" s="1499"/>
      <c r="E69" s="1499"/>
      <c r="F69" s="1499"/>
      <c r="G69" s="1499"/>
      <c r="H69" s="1499"/>
      <c r="I69" s="1499"/>
      <c r="J69" s="1499"/>
      <c r="K69" s="1556"/>
      <c r="L69" s="51"/>
      <c r="M69" s="54"/>
      <c r="N69" s="1530"/>
      <c r="O69" s="1496"/>
      <c r="P69" s="1496"/>
      <c r="Q69" s="1496"/>
      <c r="R69" s="1496"/>
      <c r="S69" s="1496"/>
      <c r="T69" s="1496"/>
      <c r="U69" s="1496"/>
      <c r="V69" s="1496"/>
      <c r="W69" s="1496"/>
      <c r="X69" s="1496"/>
      <c r="Y69" s="1496"/>
      <c r="Z69" s="1531"/>
      <c r="AA69" s="1495"/>
      <c r="AB69" s="1496"/>
      <c r="AC69" s="1496"/>
      <c r="AD69" s="1496"/>
      <c r="AE69" s="1496"/>
      <c r="AF69" s="1496"/>
      <c r="AG69" s="1496"/>
      <c r="AH69" s="1496"/>
      <c r="AI69" s="1496"/>
      <c r="AJ69" s="1496"/>
      <c r="AK69" s="1496"/>
      <c r="AL69" s="1496"/>
      <c r="AM69" s="1555"/>
      <c r="AN69" s="27"/>
    </row>
    <row r="70" spans="2:40" ht="26.25" customHeight="1">
      <c r="B70" s="1532"/>
      <c r="C70" s="1499"/>
      <c r="D70" s="1499"/>
      <c r="E70" s="1499"/>
      <c r="F70" s="1499"/>
      <c r="G70" s="1499"/>
      <c r="H70" s="1499"/>
      <c r="I70" s="1499"/>
      <c r="J70" s="1499"/>
      <c r="K70" s="1556"/>
      <c r="L70" s="51"/>
      <c r="M70" s="54"/>
      <c r="N70" s="1532"/>
      <c r="O70" s="1499"/>
      <c r="P70" s="1499"/>
      <c r="Q70" s="1499"/>
      <c r="R70" s="1499"/>
      <c r="S70" s="1499"/>
      <c r="T70" s="1499"/>
      <c r="U70" s="1499"/>
      <c r="V70" s="1499"/>
      <c r="W70" s="1499"/>
      <c r="X70" s="1499"/>
      <c r="Y70" s="1499"/>
      <c r="Z70" s="1533"/>
      <c r="AA70" s="1498"/>
      <c r="AB70" s="1499"/>
      <c r="AC70" s="1499"/>
      <c r="AD70" s="1499"/>
      <c r="AE70" s="1499"/>
      <c r="AF70" s="1499"/>
      <c r="AG70" s="1499"/>
      <c r="AH70" s="1499"/>
      <c r="AI70" s="1499"/>
      <c r="AJ70" s="1499"/>
      <c r="AK70" s="1499"/>
      <c r="AL70" s="1499"/>
      <c r="AM70" s="1556"/>
      <c r="AN70" s="27"/>
    </row>
    <row r="71" spans="2:40" ht="26.25" customHeight="1">
      <c r="B71" s="1532"/>
      <c r="C71" s="1499"/>
      <c r="D71" s="1499"/>
      <c r="E71" s="1499"/>
      <c r="F71" s="1499"/>
      <c r="G71" s="1499"/>
      <c r="H71" s="1499"/>
      <c r="I71" s="1499"/>
      <c r="J71" s="1499"/>
      <c r="K71" s="1556"/>
      <c r="L71" s="51"/>
      <c r="M71" s="54"/>
      <c r="N71" s="1532"/>
      <c r="O71" s="1499"/>
      <c r="P71" s="1499"/>
      <c r="Q71" s="1499"/>
      <c r="R71" s="1499"/>
      <c r="S71" s="1499"/>
      <c r="T71" s="1499"/>
      <c r="U71" s="1499"/>
      <c r="V71" s="1499"/>
      <c r="W71" s="1499"/>
      <c r="X71" s="1499"/>
      <c r="Y71" s="1499"/>
      <c r="Z71" s="1533"/>
      <c r="AA71" s="1498"/>
      <c r="AB71" s="1499"/>
      <c r="AC71" s="1499"/>
      <c r="AD71" s="1499"/>
      <c r="AE71" s="1499"/>
      <c r="AF71" s="1499"/>
      <c r="AG71" s="1499"/>
      <c r="AH71" s="1499"/>
      <c r="AI71" s="1499"/>
      <c r="AJ71" s="1499"/>
      <c r="AK71" s="1499"/>
      <c r="AL71" s="1499"/>
      <c r="AM71" s="1556"/>
      <c r="AN71" s="27"/>
    </row>
    <row r="72" spans="2:40" ht="26.25" customHeight="1">
      <c r="B72" s="1532"/>
      <c r="C72" s="1499"/>
      <c r="D72" s="1499"/>
      <c r="E72" s="1499"/>
      <c r="F72" s="1499"/>
      <c r="G72" s="1499"/>
      <c r="H72" s="1499"/>
      <c r="I72" s="1499"/>
      <c r="J72" s="1499"/>
      <c r="K72" s="1556"/>
      <c r="L72" s="51"/>
      <c r="M72" s="54"/>
      <c r="N72" s="1532"/>
      <c r="O72" s="1499"/>
      <c r="P72" s="1499"/>
      <c r="Q72" s="1499"/>
      <c r="R72" s="1499"/>
      <c r="S72" s="1499"/>
      <c r="T72" s="1499"/>
      <c r="U72" s="1499"/>
      <c r="V72" s="1499"/>
      <c r="W72" s="1499"/>
      <c r="X72" s="1499"/>
      <c r="Y72" s="1499"/>
      <c r="Z72" s="1533"/>
      <c r="AA72" s="1498"/>
      <c r="AB72" s="1499"/>
      <c r="AC72" s="1499"/>
      <c r="AD72" s="1499"/>
      <c r="AE72" s="1499"/>
      <c r="AF72" s="1499"/>
      <c r="AG72" s="1499"/>
      <c r="AH72" s="1499"/>
      <c r="AI72" s="1499"/>
      <c r="AJ72" s="1499"/>
      <c r="AK72" s="1499"/>
      <c r="AL72" s="1499"/>
      <c r="AM72" s="1556"/>
      <c r="AN72" s="27"/>
    </row>
    <row r="73" spans="2:40" ht="26.25" customHeight="1">
      <c r="B73" s="1532"/>
      <c r="C73" s="1499"/>
      <c r="D73" s="1499"/>
      <c r="E73" s="1499"/>
      <c r="F73" s="1499"/>
      <c r="G73" s="1499"/>
      <c r="H73" s="1499"/>
      <c r="I73" s="1499"/>
      <c r="J73" s="1499"/>
      <c r="K73" s="1556"/>
      <c r="L73" s="51"/>
      <c r="M73" s="54"/>
      <c r="N73" s="1532"/>
      <c r="O73" s="1499"/>
      <c r="P73" s="1499"/>
      <c r="Q73" s="1499"/>
      <c r="R73" s="1499"/>
      <c r="S73" s="1499"/>
      <c r="T73" s="1499"/>
      <c r="U73" s="1499"/>
      <c r="V73" s="1499"/>
      <c r="W73" s="1499"/>
      <c r="X73" s="1499"/>
      <c r="Y73" s="1499"/>
      <c r="Z73" s="1533"/>
      <c r="AA73" s="1498"/>
      <c r="AB73" s="1499"/>
      <c r="AC73" s="1499"/>
      <c r="AD73" s="1499"/>
      <c r="AE73" s="1499"/>
      <c r="AF73" s="1499"/>
      <c r="AG73" s="1499"/>
      <c r="AH73" s="1499"/>
      <c r="AI73" s="1499"/>
      <c r="AJ73" s="1499"/>
      <c r="AK73" s="1499"/>
      <c r="AL73" s="1499"/>
      <c r="AM73" s="1556"/>
      <c r="AN73" s="27"/>
    </row>
    <row r="74" spans="2:40" ht="26.25" customHeight="1" thickBot="1">
      <c r="B74" s="1532"/>
      <c r="C74" s="1499"/>
      <c r="D74" s="1499"/>
      <c r="E74" s="1499"/>
      <c r="F74" s="1499"/>
      <c r="G74" s="1499"/>
      <c r="H74" s="1499"/>
      <c r="I74" s="1499"/>
      <c r="J74" s="1499"/>
      <c r="K74" s="1556"/>
      <c r="L74" s="51"/>
      <c r="M74" s="54"/>
      <c r="N74" s="1563"/>
      <c r="O74" s="1502"/>
      <c r="P74" s="1502"/>
      <c r="Q74" s="1502"/>
      <c r="R74" s="1502"/>
      <c r="S74" s="1502"/>
      <c r="T74" s="1502"/>
      <c r="U74" s="1502"/>
      <c r="V74" s="1502"/>
      <c r="W74" s="1502"/>
      <c r="X74" s="1502"/>
      <c r="Y74" s="1502"/>
      <c r="Z74" s="1564"/>
      <c r="AA74" s="1501"/>
      <c r="AB74" s="1502"/>
      <c r="AC74" s="1502"/>
      <c r="AD74" s="1502"/>
      <c r="AE74" s="1502"/>
      <c r="AF74" s="1502"/>
      <c r="AG74" s="1502"/>
      <c r="AH74" s="1502"/>
      <c r="AI74" s="1502"/>
      <c r="AJ74" s="1502"/>
      <c r="AK74" s="1502"/>
      <c r="AL74" s="1502"/>
      <c r="AM74" s="1558"/>
      <c r="AN74" s="27"/>
    </row>
    <row r="75" spans="2:40" ht="26.25" customHeight="1">
      <c r="B75" s="1532"/>
      <c r="C75" s="1499"/>
      <c r="D75" s="1499"/>
      <c r="E75" s="1499"/>
      <c r="F75" s="1499"/>
      <c r="G75" s="1499"/>
      <c r="H75" s="1499"/>
      <c r="I75" s="1499"/>
      <c r="J75" s="1499"/>
      <c r="K75" s="1556"/>
      <c r="L75" s="51"/>
      <c r="M75" s="54"/>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7"/>
    </row>
    <row r="76" spans="2:40" ht="26.25" customHeight="1" thickBot="1">
      <c r="B76" s="1532"/>
      <c r="C76" s="1499"/>
      <c r="D76" s="1499"/>
      <c r="E76" s="1499"/>
      <c r="F76" s="1499"/>
      <c r="G76" s="1499"/>
      <c r="H76" s="1499"/>
      <c r="I76" s="1499"/>
      <c r="J76" s="1499"/>
      <c r="K76" s="1556"/>
      <c r="L76" s="51"/>
      <c r="M76" s="54"/>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7"/>
    </row>
    <row r="77" spans="2:40" ht="26.25" customHeight="1">
      <c r="B77" s="1532"/>
      <c r="C77" s="1499"/>
      <c r="D77" s="1499"/>
      <c r="E77" s="1499"/>
      <c r="F77" s="1499"/>
      <c r="G77" s="1499"/>
      <c r="H77" s="1499"/>
      <c r="I77" s="1499"/>
      <c r="J77" s="1499"/>
      <c r="K77" s="1556"/>
      <c r="L77" s="51"/>
      <c r="M77" s="54"/>
      <c r="N77" s="1510" t="s">
        <v>26</v>
      </c>
      <c r="O77" s="1511"/>
      <c r="P77" s="1511"/>
      <c r="Q77" s="1511"/>
      <c r="R77" s="1511"/>
      <c r="S77" s="1511"/>
      <c r="T77" s="1511"/>
      <c r="U77" s="1511"/>
      <c r="V77" s="1511"/>
      <c r="W77" s="1511"/>
      <c r="X77" s="1511"/>
      <c r="Y77" s="1511"/>
      <c r="Z77" s="1511"/>
      <c r="AA77" s="1511"/>
      <c r="AB77" s="1511"/>
      <c r="AC77" s="1511"/>
      <c r="AD77" s="1511"/>
      <c r="AE77" s="1511"/>
      <c r="AF77" s="1511"/>
      <c r="AG77" s="1511"/>
      <c r="AH77" s="1511"/>
      <c r="AI77" s="1511"/>
      <c r="AJ77" s="1511"/>
      <c r="AK77" s="1511"/>
      <c r="AL77" s="1511"/>
      <c r="AM77" s="1512"/>
      <c r="AN77" s="27"/>
    </row>
    <row r="78" spans="2:40" ht="26.25" customHeight="1" thickBot="1">
      <c r="B78" s="1532"/>
      <c r="C78" s="1499"/>
      <c r="D78" s="1499"/>
      <c r="E78" s="1499"/>
      <c r="F78" s="1499"/>
      <c r="G78" s="1499"/>
      <c r="H78" s="1499"/>
      <c r="I78" s="1499"/>
      <c r="J78" s="1499"/>
      <c r="K78" s="1556"/>
      <c r="L78" s="52"/>
      <c r="M78" s="54"/>
      <c r="N78" s="1513"/>
      <c r="O78" s="1514"/>
      <c r="P78" s="1514"/>
      <c r="Q78" s="1514"/>
      <c r="R78" s="1514"/>
      <c r="S78" s="1514"/>
      <c r="T78" s="1514"/>
      <c r="U78" s="1514"/>
      <c r="V78" s="1514"/>
      <c r="W78" s="1514"/>
      <c r="X78" s="1514"/>
      <c r="Y78" s="1514"/>
      <c r="Z78" s="1514"/>
      <c r="AA78" s="1514"/>
      <c r="AB78" s="1514"/>
      <c r="AC78" s="1514"/>
      <c r="AD78" s="1514"/>
      <c r="AE78" s="1514"/>
      <c r="AF78" s="1514"/>
      <c r="AG78" s="1514"/>
      <c r="AH78" s="1514"/>
      <c r="AI78" s="1514"/>
      <c r="AJ78" s="1514"/>
      <c r="AK78" s="1514"/>
      <c r="AL78" s="1514"/>
      <c r="AM78" s="1515"/>
      <c r="AN78" s="27"/>
    </row>
    <row r="79" spans="2:40" ht="26.25" customHeight="1">
      <c r="B79" s="1532"/>
      <c r="C79" s="1499"/>
      <c r="D79" s="1499"/>
      <c r="E79" s="1499"/>
      <c r="F79" s="1499"/>
      <c r="G79" s="1499"/>
      <c r="H79" s="1499"/>
      <c r="I79" s="1499"/>
      <c r="J79" s="1499"/>
      <c r="K79" s="1556"/>
      <c r="L79" s="27"/>
      <c r="M79" s="27"/>
      <c r="N79" s="1522" t="s">
        <v>27</v>
      </c>
      <c r="O79" s="1523"/>
      <c r="P79" s="1524"/>
      <c r="Q79" s="1528" t="s">
        <v>28</v>
      </c>
      <c r="R79" s="1523"/>
      <c r="S79" s="1524"/>
      <c r="T79" s="1528" t="s">
        <v>29</v>
      </c>
      <c r="U79" s="1523"/>
      <c r="V79" s="1524"/>
      <c r="W79" s="1528" t="s">
        <v>30</v>
      </c>
      <c r="X79" s="1523"/>
      <c r="Y79" s="1523"/>
      <c r="Z79" s="1523"/>
      <c r="AA79" s="1523"/>
      <c r="AB79" s="1524"/>
      <c r="AC79" s="1516" t="s">
        <v>31</v>
      </c>
      <c r="AD79" s="1517"/>
      <c r="AE79" s="1517"/>
      <c r="AF79" s="1518"/>
      <c r="AG79" s="1516" t="s">
        <v>32</v>
      </c>
      <c r="AH79" s="1517"/>
      <c r="AI79" s="1517"/>
      <c r="AJ79" s="1518"/>
      <c r="AK79" s="1528" t="s">
        <v>33</v>
      </c>
      <c r="AL79" s="1523"/>
      <c r="AM79" s="1571"/>
    </row>
    <row r="80" spans="2:40" ht="26.25" customHeight="1">
      <c r="B80" s="1532"/>
      <c r="C80" s="1499"/>
      <c r="D80" s="1499"/>
      <c r="E80" s="1499"/>
      <c r="F80" s="1499"/>
      <c r="G80" s="1499"/>
      <c r="H80" s="1499"/>
      <c r="I80" s="1499"/>
      <c r="J80" s="1499"/>
      <c r="K80" s="1556"/>
      <c r="L80" s="27"/>
      <c r="M80" s="27"/>
      <c r="N80" s="1525"/>
      <c r="O80" s="1526"/>
      <c r="P80" s="1527"/>
      <c r="Q80" s="1529"/>
      <c r="R80" s="1526"/>
      <c r="S80" s="1527"/>
      <c r="T80" s="1529"/>
      <c r="U80" s="1526"/>
      <c r="V80" s="1527"/>
      <c r="W80" s="1529"/>
      <c r="X80" s="1526"/>
      <c r="Y80" s="1526"/>
      <c r="Z80" s="1526"/>
      <c r="AA80" s="1526"/>
      <c r="AB80" s="1527"/>
      <c r="AC80" s="1519" t="s">
        <v>34</v>
      </c>
      <c r="AD80" s="1520"/>
      <c r="AE80" s="1521"/>
      <c r="AF80" s="48" t="s">
        <v>35</v>
      </c>
      <c r="AG80" s="1519" t="s">
        <v>34</v>
      </c>
      <c r="AH80" s="1520"/>
      <c r="AI80" s="1521"/>
      <c r="AJ80" s="46" t="s">
        <v>35</v>
      </c>
      <c r="AK80" s="1529"/>
      <c r="AL80" s="1526"/>
      <c r="AM80" s="1572"/>
    </row>
    <row r="81" spans="2:54" ht="26.25" customHeight="1">
      <c r="B81" s="1532"/>
      <c r="C81" s="1499"/>
      <c r="D81" s="1499"/>
      <c r="E81" s="1499"/>
      <c r="F81" s="1499"/>
      <c r="G81" s="1499"/>
      <c r="H81" s="1499"/>
      <c r="I81" s="1499"/>
      <c r="J81" s="1499"/>
      <c r="K81" s="1556"/>
      <c r="L81" s="27"/>
      <c r="M81" s="27"/>
      <c r="N81" s="1530"/>
      <c r="O81" s="1496"/>
      <c r="P81" s="1531"/>
      <c r="Q81" s="1495"/>
      <c r="R81" s="1496"/>
      <c r="S81" s="1531"/>
      <c r="T81" s="1495"/>
      <c r="U81" s="1496"/>
      <c r="V81" s="1531"/>
      <c r="W81" s="1495"/>
      <c r="X81" s="1496"/>
      <c r="Y81" s="1496"/>
      <c r="Z81" s="1496"/>
      <c r="AA81" s="1496"/>
      <c r="AB81" s="1531"/>
      <c r="AC81" s="1495"/>
      <c r="AD81" s="1496"/>
      <c r="AE81" s="1497"/>
      <c r="AF81" s="1475"/>
      <c r="AG81" s="1495"/>
      <c r="AH81" s="1496"/>
      <c r="AI81" s="1497"/>
      <c r="AJ81" s="1475"/>
      <c r="AK81" s="1495"/>
      <c r="AL81" s="1496"/>
      <c r="AM81" s="1555"/>
    </row>
    <row r="82" spans="2:54" ht="26.25" customHeight="1">
      <c r="B82" s="1532"/>
      <c r="C82" s="1499"/>
      <c r="D82" s="1499"/>
      <c r="E82" s="1499"/>
      <c r="F82" s="1499"/>
      <c r="G82" s="1499"/>
      <c r="H82" s="1499"/>
      <c r="I82" s="1499"/>
      <c r="J82" s="1499"/>
      <c r="K82" s="1556"/>
      <c r="L82" s="27"/>
      <c r="M82" s="27"/>
      <c r="N82" s="1532"/>
      <c r="O82" s="1499"/>
      <c r="P82" s="1533"/>
      <c r="Q82" s="1498"/>
      <c r="R82" s="1499"/>
      <c r="S82" s="1533"/>
      <c r="T82" s="1498"/>
      <c r="U82" s="1499"/>
      <c r="V82" s="1533"/>
      <c r="W82" s="1498"/>
      <c r="X82" s="1499"/>
      <c r="Y82" s="1499"/>
      <c r="Z82" s="1499"/>
      <c r="AA82" s="1499"/>
      <c r="AB82" s="1533"/>
      <c r="AC82" s="1498"/>
      <c r="AD82" s="1499"/>
      <c r="AE82" s="1500"/>
      <c r="AF82" s="1476"/>
      <c r="AG82" s="1498"/>
      <c r="AH82" s="1499"/>
      <c r="AI82" s="1500"/>
      <c r="AJ82" s="1476"/>
      <c r="AK82" s="1498"/>
      <c r="AL82" s="1499"/>
      <c r="AM82" s="1556"/>
    </row>
    <row r="83" spans="2:54" ht="26.25" customHeight="1">
      <c r="B83" s="1532"/>
      <c r="C83" s="1499"/>
      <c r="D83" s="1499"/>
      <c r="E83" s="1499"/>
      <c r="F83" s="1499"/>
      <c r="G83" s="1499"/>
      <c r="H83" s="1499"/>
      <c r="I83" s="1499"/>
      <c r="J83" s="1499"/>
      <c r="K83" s="1556"/>
      <c r="L83" s="27"/>
      <c r="M83" s="27"/>
      <c r="N83" s="1532"/>
      <c r="O83" s="1499"/>
      <c r="P83" s="1533"/>
      <c r="Q83" s="1498"/>
      <c r="R83" s="1499"/>
      <c r="S83" s="1533"/>
      <c r="T83" s="1498"/>
      <c r="U83" s="1499"/>
      <c r="V83" s="1533"/>
      <c r="W83" s="1498"/>
      <c r="X83" s="1499"/>
      <c r="Y83" s="1499"/>
      <c r="Z83" s="1499"/>
      <c r="AA83" s="1499"/>
      <c r="AB83" s="1533"/>
      <c r="AC83" s="1498"/>
      <c r="AD83" s="1499"/>
      <c r="AE83" s="1500"/>
      <c r="AF83" s="1476"/>
      <c r="AG83" s="1498"/>
      <c r="AH83" s="1499"/>
      <c r="AI83" s="1500"/>
      <c r="AJ83" s="1476"/>
      <c r="AK83" s="1498"/>
      <c r="AL83" s="1499"/>
      <c r="AM83" s="1556"/>
    </row>
    <row r="84" spans="2:54" ht="26.25" customHeight="1">
      <c r="B84" s="1532"/>
      <c r="C84" s="1499"/>
      <c r="D84" s="1499"/>
      <c r="E84" s="1499"/>
      <c r="F84" s="1499"/>
      <c r="G84" s="1499"/>
      <c r="H84" s="1499"/>
      <c r="I84" s="1499"/>
      <c r="J84" s="1499"/>
      <c r="K84" s="1556"/>
      <c r="L84" s="27"/>
      <c r="M84" s="27"/>
      <c r="N84" s="1534"/>
      <c r="O84" s="1535"/>
      <c r="P84" s="1536"/>
      <c r="Q84" s="1537"/>
      <c r="R84" s="1535"/>
      <c r="S84" s="1536"/>
      <c r="T84" s="1537"/>
      <c r="U84" s="1535"/>
      <c r="V84" s="1536"/>
      <c r="W84" s="1537"/>
      <c r="X84" s="1535"/>
      <c r="Y84" s="1535"/>
      <c r="Z84" s="1535"/>
      <c r="AA84" s="1535"/>
      <c r="AB84" s="1536"/>
      <c r="AC84" s="1537"/>
      <c r="AD84" s="1535"/>
      <c r="AE84" s="1538"/>
      <c r="AF84" s="1478"/>
      <c r="AG84" s="1537"/>
      <c r="AH84" s="1535"/>
      <c r="AI84" s="1538"/>
      <c r="AJ84" s="1478"/>
      <c r="AK84" s="1537"/>
      <c r="AL84" s="1535"/>
      <c r="AM84" s="1557"/>
    </row>
    <row r="85" spans="2:54" ht="26.25" customHeight="1">
      <c r="B85" s="1532"/>
      <c r="C85" s="1499"/>
      <c r="D85" s="1499"/>
      <c r="E85" s="1499"/>
      <c r="F85" s="1499"/>
      <c r="G85" s="1499"/>
      <c r="H85" s="1499"/>
      <c r="I85" s="1499"/>
      <c r="J85" s="1499"/>
      <c r="K85" s="1556"/>
      <c r="L85" s="27"/>
      <c r="M85" s="27"/>
      <c r="N85" s="1530"/>
      <c r="O85" s="1496"/>
      <c r="P85" s="1531"/>
      <c r="Q85" s="1495"/>
      <c r="R85" s="1496"/>
      <c r="S85" s="1531"/>
      <c r="T85" s="1495"/>
      <c r="U85" s="1496"/>
      <c r="V85" s="1531"/>
      <c r="W85" s="1495"/>
      <c r="X85" s="1496"/>
      <c r="Y85" s="1496"/>
      <c r="Z85" s="1496"/>
      <c r="AA85" s="1496"/>
      <c r="AB85" s="1531"/>
      <c r="AC85" s="1495"/>
      <c r="AD85" s="1496"/>
      <c r="AE85" s="1497"/>
      <c r="AF85" s="1475"/>
      <c r="AG85" s="1495"/>
      <c r="AH85" s="1496"/>
      <c r="AI85" s="1497"/>
      <c r="AJ85" s="1475"/>
      <c r="AK85" s="1495"/>
      <c r="AL85" s="1496"/>
      <c r="AM85" s="1555"/>
      <c r="AN85" s="27"/>
    </row>
    <row r="86" spans="2:54" ht="26.25" customHeight="1">
      <c r="B86" s="1532"/>
      <c r="C86" s="1499"/>
      <c r="D86" s="1499"/>
      <c r="E86" s="1499"/>
      <c r="F86" s="1499"/>
      <c r="G86" s="1499"/>
      <c r="H86" s="1499"/>
      <c r="I86" s="1499"/>
      <c r="J86" s="1499"/>
      <c r="K86" s="1556"/>
      <c r="L86" s="27"/>
      <c r="M86" s="27"/>
      <c r="N86" s="1532"/>
      <c r="O86" s="1499"/>
      <c r="P86" s="1533"/>
      <c r="Q86" s="1498"/>
      <c r="R86" s="1499"/>
      <c r="S86" s="1533"/>
      <c r="T86" s="1498"/>
      <c r="U86" s="1499"/>
      <c r="V86" s="1533"/>
      <c r="W86" s="1498"/>
      <c r="X86" s="1499"/>
      <c r="Y86" s="1499"/>
      <c r="Z86" s="1499"/>
      <c r="AA86" s="1499"/>
      <c r="AB86" s="1533"/>
      <c r="AC86" s="1498"/>
      <c r="AD86" s="1499"/>
      <c r="AE86" s="1500"/>
      <c r="AF86" s="1476"/>
      <c r="AG86" s="1498"/>
      <c r="AH86" s="1499"/>
      <c r="AI86" s="1500"/>
      <c r="AJ86" s="1476"/>
      <c r="AK86" s="1498"/>
      <c r="AL86" s="1499"/>
      <c r="AM86" s="1556"/>
      <c r="AN86" s="27"/>
    </row>
    <row r="87" spans="2:54" ht="26.25" customHeight="1">
      <c r="B87" s="1532"/>
      <c r="C87" s="1499"/>
      <c r="D87" s="1499"/>
      <c r="E87" s="1499"/>
      <c r="F87" s="1499"/>
      <c r="G87" s="1499"/>
      <c r="H87" s="1499"/>
      <c r="I87" s="1499"/>
      <c r="J87" s="1499"/>
      <c r="K87" s="1556"/>
      <c r="L87" s="27"/>
      <c r="M87" s="27"/>
      <c r="N87" s="1532"/>
      <c r="O87" s="1499"/>
      <c r="P87" s="1533"/>
      <c r="Q87" s="1498"/>
      <c r="R87" s="1499"/>
      <c r="S87" s="1533"/>
      <c r="T87" s="1498"/>
      <c r="U87" s="1499"/>
      <c r="V87" s="1533"/>
      <c r="W87" s="1498"/>
      <c r="X87" s="1499"/>
      <c r="Y87" s="1499"/>
      <c r="Z87" s="1499"/>
      <c r="AA87" s="1499"/>
      <c r="AB87" s="1533"/>
      <c r="AC87" s="1498"/>
      <c r="AD87" s="1499"/>
      <c r="AE87" s="1500"/>
      <c r="AF87" s="1476"/>
      <c r="AG87" s="1498"/>
      <c r="AH87" s="1499"/>
      <c r="AI87" s="1500"/>
      <c r="AJ87" s="1476"/>
      <c r="AK87" s="1498"/>
      <c r="AL87" s="1499"/>
      <c r="AM87" s="1556"/>
      <c r="AN87" s="27"/>
    </row>
    <row r="88" spans="2:54" ht="26.25" customHeight="1">
      <c r="B88" s="1532"/>
      <c r="C88" s="1499"/>
      <c r="D88" s="1499"/>
      <c r="E88" s="1499"/>
      <c r="F88" s="1499"/>
      <c r="G88" s="1499"/>
      <c r="H88" s="1499"/>
      <c r="I88" s="1499"/>
      <c r="J88" s="1499"/>
      <c r="K88" s="1556"/>
      <c r="L88" s="27"/>
      <c r="M88" s="27"/>
      <c r="N88" s="1534"/>
      <c r="O88" s="1535"/>
      <c r="P88" s="1536"/>
      <c r="Q88" s="1537"/>
      <c r="R88" s="1535"/>
      <c r="S88" s="1536"/>
      <c r="T88" s="1537"/>
      <c r="U88" s="1535"/>
      <c r="V88" s="1536"/>
      <c r="W88" s="1537"/>
      <c r="X88" s="1535"/>
      <c r="Y88" s="1535"/>
      <c r="Z88" s="1535"/>
      <c r="AA88" s="1535"/>
      <c r="AB88" s="1536"/>
      <c r="AC88" s="1537"/>
      <c r="AD88" s="1535"/>
      <c r="AE88" s="1538"/>
      <c r="AF88" s="1478"/>
      <c r="AG88" s="1537"/>
      <c r="AH88" s="1535"/>
      <c r="AI88" s="1538"/>
      <c r="AJ88" s="1478"/>
      <c r="AK88" s="1537"/>
      <c r="AL88" s="1535"/>
      <c r="AM88" s="1557"/>
      <c r="AN88" s="27"/>
    </row>
    <row r="89" spans="2:54" ht="26.25" customHeight="1">
      <c r="B89" s="1532"/>
      <c r="C89" s="1499"/>
      <c r="D89" s="1499"/>
      <c r="E89" s="1499"/>
      <c r="F89" s="1499"/>
      <c r="G89" s="1499"/>
      <c r="H89" s="1499"/>
      <c r="I89" s="1499"/>
      <c r="J89" s="1499"/>
      <c r="K89" s="1556"/>
      <c r="L89" s="27"/>
      <c r="M89" s="27"/>
      <c r="N89" s="1530"/>
      <c r="O89" s="1496"/>
      <c r="P89" s="1531"/>
      <c r="Q89" s="1495"/>
      <c r="R89" s="1496"/>
      <c r="S89" s="1531"/>
      <c r="T89" s="1495"/>
      <c r="U89" s="1496"/>
      <c r="V89" s="1531"/>
      <c r="W89" s="1495"/>
      <c r="X89" s="1496"/>
      <c r="Y89" s="1496"/>
      <c r="Z89" s="1496"/>
      <c r="AA89" s="1496"/>
      <c r="AB89" s="1531"/>
      <c r="AC89" s="1495"/>
      <c r="AD89" s="1496"/>
      <c r="AE89" s="1497"/>
      <c r="AF89" s="1475"/>
      <c r="AG89" s="1495"/>
      <c r="AH89" s="1496"/>
      <c r="AI89" s="1497"/>
      <c r="AJ89" s="1475"/>
      <c r="AK89" s="1495"/>
      <c r="AL89" s="1496"/>
      <c r="AM89" s="1555"/>
      <c r="AN89" s="27"/>
    </row>
    <row r="90" spans="2:54" ht="26.25" customHeight="1">
      <c r="B90" s="1532"/>
      <c r="C90" s="1499"/>
      <c r="D90" s="1499"/>
      <c r="E90" s="1499"/>
      <c r="F90" s="1499"/>
      <c r="G90" s="1499"/>
      <c r="H90" s="1499"/>
      <c r="I90" s="1499"/>
      <c r="J90" s="1499"/>
      <c r="K90" s="1556"/>
      <c r="L90" s="27"/>
      <c r="M90" s="27"/>
      <c r="N90" s="1532"/>
      <c r="O90" s="1499"/>
      <c r="P90" s="1533"/>
      <c r="Q90" s="1498"/>
      <c r="R90" s="1499"/>
      <c r="S90" s="1533"/>
      <c r="T90" s="1498"/>
      <c r="U90" s="1499"/>
      <c r="V90" s="1533"/>
      <c r="W90" s="1498"/>
      <c r="X90" s="1499"/>
      <c r="Y90" s="1499"/>
      <c r="Z90" s="1499"/>
      <c r="AA90" s="1499"/>
      <c r="AB90" s="1533"/>
      <c r="AC90" s="1498"/>
      <c r="AD90" s="1499"/>
      <c r="AE90" s="1500"/>
      <c r="AF90" s="1476"/>
      <c r="AG90" s="1498"/>
      <c r="AH90" s="1499"/>
      <c r="AI90" s="1500"/>
      <c r="AJ90" s="1476"/>
      <c r="AK90" s="1498"/>
      <c r="AL90" s="1499"/>
      <c r="AM90" s="1556"/>
      <c r="AN90" s="27"/>
    </row>
    <row r="91" spans="2:54" ht="26.25" customHeight="1">
      <c r="B91" s="1532"/>
      <c r="C91" s="1499"/>
      <c r="D91" s="1499"/>
      <c r="E91" s="1499"/>
      <c r="F91" s="1499"/>
      <c r="G91" s="1499"/>
      <c r="H91" s="1499"/>
      <c r="I91" s="1499"/>
      <c r="J91" s="1499"/>
      <c r="K91" s="1556"/>
      <c r="L91" s="27"/>
      <c r="M91" s="27"/>
      <c r="N91" s="1532"/>
      <c r="O91" s="1499"/>
      <c r="P91" s="1533"/>
      <c r="Q91" s="1498"/>
      <c r="R91" s="1499"/>
      <c r="S91" s="1533"/>
      <c r="T91" s="1498"/>
      <c r="U91" s="1499"/>
      <c r="V91" s="1533"/>
      <c r="W91" s="1498"/>
      <c r="X91" s="1499"/>
      <c r="Y91" s="1499"/>
      <c r="Z91" s="1499"/>
      <c r="AA91" s="1499"/>
      <c r="AB91" s="1533"/>
      <c r="AC91" s="1498"/>
      <c r="AD91" s="1499"/>
      <c r="AE91" s="1500"/>
      <c r="AF91" s="1476"/>
      <c r="AG91" s="1498"/>
      <c r="AH91" s="1499"/>
      <c r="AI91" s="1500"/>
      <c r="AJ91" s="1476"/>
      <c r="AK91" s="1498"/>
      <c r="AL91" s="1499"/>
      <c r="AM91" s="1556"/>
      <c r="AN91" s="27"/>
    </row>
    <row r="92" spans="2:54" ht="26.25" customHeight="1" thickBot="1">
      <c r="B92" s="1563"/>
      <c r="C92" s="1502"/>
      <c r="D92" s="1502"/>
      <c r="E92" s="1502"/>
      <c r="F92" s="1502"/>
      <c r="G92" s="1502"/>
      <c r="H92" s="1502"/>
      <c r="I92" s="1502"/>
      <c r="J92" s="1502"/>
      <c r="K92" s="1558"/>
      <c r="L92" s="27"/>
      <c r="M92" s="27"/>
      <c r="N92" s="1563"/>
      <c r="O92" s="1502"/>
      <c r="P92" s="1564"/>
      <c r="Q92" s="1501"/>
      <c r="R92" s="1502"/>
      <c r="S92" s="1564"/>
      <c r="T92" s="1501"/>
      <c r="U92" s="1502"/>
      <c r="V92" s="1564"/>
      <c r="W92" s="1501"/>
      <c r="X92" s="1502"/>
      <c r="Y92" s="1502"/>
      <c r="Z92" s="1502"/>
      <c r="AA92" s="1502"/>
      <c r="AB92" s="1564"/>
      <c r="AC92" s="1501"/>
      <c r="AD92" s="1502"/>
      <c r="AE92" s="1503"/>
      <c r="AF92" s="1477"/>
      <c r="AG92" s="1501"/>
      <c r="AH92" s="1502"/>
      <c r="AI92" s="1503"/>
      <c r="AJ92" s="1477"/>
      <c r="AK92" s="1501"/>
      <c r="AL92" s="1502"/>
      <c r="AM92" s="1558"/>
      <c r="AN92" s="27"/>
    </row>
    <row r="93" spans="2:54" ht="26.25" customHeight="1">
      <c r="B93" s="28"/>
      <c r="C93" s="28"/>
      <c r="D93" s="28"/>
      <c r="E93" s="28"/>
      <c r="F93" s="28"/>
      <c r="G93" s="28"/>
      <c r="H93" s="28"/>
      <c r="I93" s="28"/>
      <c r="J93" s="28"/>
      <c r="K93" s="27"/>
      <c r="L93" s="27"/>
      <c r="M93" s="27"/>
      <c r="N93" s="28"/>
      <c r="O93" s="28"/>
      <c r="P93" s="28"/>
      <c r="Q93" s="28"/>
      <c r="R93" s="28"/>
      <c r="S93" s="28"/>
      <c r="T93" s="28"/>
      <c r="U93" s="26"/>
      <c r="V93" s="26"/>
      <c r="W93" s="26"/>
      <c r="X93" s="29"/>
      <c r="Y93" s="29"/>
      <c r="Z93" s="29"/>
      <c r="AA93" s="29"/>
      <c r="AB93" s="29"/>
      <c r="AC93" s="29"/>
      <c r="AD93" s="29"/>
      <c r="AE93" s="29"/>
      <c r="AF93" s="29"/>
      <c r="AG93" s="29"/>
      <c r="AH93" s="29"/>
      <c r="AI93" s="29"/>
      <c r="AJ93" s="29"/>
      <c r="AK93" s="29"/>
      <c r="AL93" s="29"/>
      <c r="AM93" s="29"/>
      <c r="AN93" s="29"/>
      <c r="AO93" s="27"/>
      <c r="AP93" s="29"/>
      <c r="AQ93" s="29"/>
      <c r="AR93" s="29"/>
      <c r="AS93" s="29"/>
      <c r="AT93" s="29"/>
      <c r="AU93" s="29"/>
      <c r="AV93" s="29"/>
      <c r="AW93" s="29"/>
      <c r="AX93" s="29"/>
      <c r="AY93" s="29"/>
      <c r="AZ93" s="29"/>
      <c r="BA93" s="29"/>
      <c r="BB93" s="29"/>
    </row>
    <row r="94" spans="2:54" ht="26.25" customHeight="1">
      <c r="B94" s="28"/>
      <c r="C94" s="28"/>
      <c r="D94" s="28"/>
      <c r="E94" s="28"/>
      <c r="F94" s="28"/>
      <c r="G94" s="28"/>
      <c r="H94" s="28"/>
      <c r="I94" s="28"/>
      <c r="J94" s="28"/>
      <c r="K94" s="27"/>
      <c r="L94" s="27"/>
      <c r="M94" s="27"/>
      <c r="N94" s="47" t="s">
        <v>36</v>
      </c>
      <c r="O94" s="29"/>
      <c r="P94" s="29"/>
      <c r="Q94" s="29"/>
      <c r="R94" s="29"/>
      <c r="S94" s="29"/>
      <c r="T94" s="29"/>
      <c r="U94" s="29"/>
      <c r="V94" s="29"/>
      <c r="W94" s="29"/>
      <c r="X94" s="29"/>
      <c r="Y94" s="29"/>
      <c r="Z94" s="29"/>
      <c r="AA94" s="29"/>
      <c r="AB94" s="29"/>
      <c r="AC94" s="29"/>
      <c r="AD94" s="29"/>
      <c r="AE94" s="27"/>
      <c r="AF94" s="29"/>
      <c r="AG94" s="29"/>
      <c r="AH94" s="29"/>
      <c r="AI94" s="29"/>
      <c r="AJ94" s="29"/>
      <c r="AK94" s="29"/>
      <c r="AL94" s="29"/>
      <c r="AM94" s="29"/>
      <c r="AN94" s="29"/>
      <c r="AO94" s="29"/>
      <c r="AP94" s="29"/>
      <c r="AQ94" s="29"/>
      <c r="AR94" s="29"/>
    </row>
    <row r="95" spans="2:54" ht="26.25" customHeight="1">
      <c r="B95" s="28"/>
      <c r="C95" s="28"/>
      <c r="D95" s="28"/>
      <c r="E95" s="28"/>
      <c r="F95" s="28"/>
      <c r="G95" s="28"/>
      <c r="H95" s="28"/>
      <c r="I95" s="28"/>
      <c r="J95" s="28"/>
      <c r="K95" s="27"/>
      <c r="L95" s="27"/>
      <c r="M95" s="27"/>
      <c r="N95" s="47" t="s">
        <v>37</v>
      </c>
      <c r="O95" s="29"/>
      <c r="P95" s="29"/>
      <c r="Q95" s="29"/>
      <c r="R95" s="29"/>
      <c r="S95" s="29"/>
      <c r="T95" s="29"/>
      <c r="U95" s="29"/>
      <c r="V95" s="29"/>
      <c r="W95" s="29"/>
      <c r="X95" s="29"/>
      <c r="Y95" s="29"/>
      <c r="Z95" s="29"/>
      <c r="AA95" s="29"/>
      <c r="AB95" s="29"/>
      <c r="AC95" s="29"/>
      <c r="AD95" s="29"/>
      <c r="AE95" s="27"/>
      <c r="AF95" s="29"/>
      <c r="AG95" s="29"/>
      <c r="AH95" s="29"/>
      <c r="AI95" s="29"/>
      <c r="AJ95" s="29"/>
      <c r="AK95" s="29"/>
      <c r="AL95" s="29"/>
      <c r="AM95" s="29"/>
      <c r="AN95" s="29"/>
      <c r="AO95" s="29"/>
      <c r="AP95" s="29"/>
      <c r="AQ95" s="29"/>
      <c r="AR95" s="29"/>
    </row>
    <row r="96" spans="2:54" ht="26.25" customHeight="1">
      <c r="B96" s="28"/>
      <c r="C96" s="28"/>
      <c r="D96" s="28"/>
      <c r="E96" s="28"/>
      <c r="F96" s="28"/>
      <c r="G96" s="28"/>
      <c r="H96" s="28"/>
      <c r="I96" s="28"/>
      <c r="J96" s="27"/>
      <c r="K96" s="27"/>
      <c r="L96" s="27"/>
      <c r="M96" s="26"/>
      <c r="N96" s="26"/>
      <c r="O96" s="26"/>
      <c r="P96" s="26"/>
      <c r="Q96" s="26"/>
      <c r="R96" s="26"/>
      <c r="S96" s="26"/>
      <c r="T96" s="26"/>
      <c r="U96" s="26"/>
      <c r="V96" s="26"/>
      <c r="W96" s="29"/>
      <c r="X96" s="29"/>
      <c r="Y96" s="29"/>
      <c r="Z96" s="29"/>
      <c r="AA96" s="29"/>
      <c r="AB96" s="29"/>
      <c r="AC96" s="29"/>
      <c r="AD96" s="29"/>
      <c r="AE96" s="29"/>
      <c r="AF96" s="29"/>
      <c r="AG96" s="29"/>
      <c r="AH96" s="29"/>
      <c r="AI96" s="29"/>
      <c r="AJ96" s="29"/>
      <c r="AK96" s="29"/>
      <c r="AL96" s="29"/>
      <c r="AM96" s="29"/>
      <c r="AN96" s="27"/>
      <c r="AO96" s="29"/>
      <c r="AP96" s="29"/>
      <c r="AQ96" s="29"/>
      <c r="AR96" s="29"/>
      <c r="AS96" s="29"/>
      <c r="AT96" s="29"/>
      <c r="AU96" s="29"/>
      <c r="AV96" s="29"/>
      <c r="AW96" s="29"/>
      <c r="AX96" s="29"/>
      <c r="AY96" s="29"/>
      <c r="AZ96" s="29"/>
      <c r="BA96" s="29"/>
    </row>
    <row r="97" spans="2:53" ht="26.25" customHeight="1">
      <c r="B97" s="28"/>
      <c r="C97" s="28"/>
      <c r="D97" s="28"/>
      <c r="E97" s="28"/>
      <c r="F97" s="28"/>
      <c r="G97" s="28"/>
      <c r="H97" s="28"/>
      <c r="I97" s="28"/>
      <c r="J97" s="27"/>
      <c r="K97" s="27"/>
      <c r="L97" s="27"/>
      <c r="M97" s="26"/>
      <c r="N97" s="26"/>
      <c r="O97" s="26"/>
      <c r="P97" s="26"/>
      <c r="Q97" s="26"/>
      <c r="R97" s="26"/>
      <c r="S97" s="26"/>
      <c r="T97" s="26"/>
      <c r="U97" s="26"/>
      <c r="V97" s="26"/>
      <c r="W97" s="29"/>
      <c r="X97" s="29"/>
      <c r="Y97" s="29"/>
      <c r="Z97" s="29"/>
      <c r="AA97" s="29"/>
      <c r="AB97" s="29"/>
      <c r="AC97" s="29"/>
      <c r="AD97" s="29"/>
      <c r="AE97" s="29"/>
      <c r="AF97" s="29"/>
      <c r="AG97" s="29"/>
      <c r="AH97" s="29"/>
      <c r="AI97" s="29"/>
      <c r="AJ97" s="29"/>
      <c r="AK97" s="29"/>
      <c r="AL97" s="29"/>
      <c r="AM97" s="29"/>
      <c r="AN97" s="27"/>
      <c r="AO97" s="29"/>
      <c r="AP97" s="29"/>
      <c r="AQ97" s="29"/>
      <c r="AR97" s="29"/>
      <c r="AS97" s="29"/>
      <c r="AT97" s="29"/>
      <c r="AU97" s="29"/>
      <c r="AV97" s="29"/>
      <c r="AW97" s="29"/>
      <c r="AX97" s="29"/>
      <c r="AY97" s="29"/>
      <c r="AZ97" s="29"/>
      <c r="BA97" s="29"/>
    </row>
    <row r="98" spans="2:53" ht="26.25" customHeight="1">
      <c r="B98" s="28"/>
      <c r="C98" s="28"/>
      <c r="D98" s="28"/>
      <c r="E98" s="28"/>
      <c r="F98" s="28"/>
      <c r="G98" s="28"/>
      <c r="H98" s="28"/>
      <c r="I98" s="28"/>
      <c r="J98" s="27"/>
      <c r="K98" s="27"/>
      <c r="L98" s="27"/>
      <c r="M98" s="26"/>
      <c r="N98" s="26"/>
      <c r="O98" s="26"/>
      <c r="P98" s="26"/>
      <c r="Q98" s="26"/>
      <c r="R98" s="26"/>
      <c r="S98" s="26"/>
      <c r="T98" s="26"/>
      <c r="U98" s="26"/>
      <c r="V98" s="26"/>
      <c r="W98" s="29"/>
      <c r="X98" s="29"/>
      <c r="Y98" s="29"/>
      <c r="Z98" s="29"/>
      <c r="AA98" s="29"/>
      <c r="AB98" s="29"/>
      <c r="AC98" s="29"/>
      <c r="AD98" s="29"/>
      <c r="AE98" s="29"/>
      <c r="AF98" s="29"/>
      <c r="AG98" s="29"/>
      <c r="AH98" s="29"/>
      <c r="AI98" s="29"/>
      <c r="AJ98" s="29"/>
      <c r="AK98" s="29"/>
      <c r="AL98" s="29"/>
      <c r="AM98" s="29"/>
      <c r="AN98" s="27"/>
      <c r="AO98" s="29"/>
      <c r="AP98" s="29"/>
      <c r="AQ98" s="29"/>
      <c r="AR98" s="29"/>
      <c r="AS98" s="29"/>
      <c r="AT98" s="29"/>
      <c r="AU98" s="29"/>
      <c r="AV98" s="29"/>
      <c r="AW98" s="29"/>
      <c r="AX98" s="29"/>
      <c r="AY98" s="29"/>
      <c r="AZ98" s="29"/>
      <c r="BA98" s="29"/>
    </row>
    <row r="99" spans="2:53" ht="26.25" customHeight="1">
      <c r="B99" s="28"/>
      <c r="C99" s="28"/>
      <c r="D99" s="28"/>
      <c r="E99" s="28"/>
      <c r="F99" s="28"/>
      <c r="G99" s="28"/>
      <c r="H99" s="28"/>
      <c r="I99" s="28"/>
      <c r="J99" s="27"/>
      <c r="K99" s="27"/>
      <c r="L99" s="27"/>
      <c r="M99" s="26"/>
      <c r="N99" s="26"/>
      <c r="O99" s="26"/>
      <c r="P99" s="26"/>
      <c r="Q99" s="26"/>
      <c r="R99" s="26"/>
      <c r="S99" s="26"/>
      <c r="T99" s="26"/>
      <c r="U99" s="26"/>
      <c r="V99" s="26"/>
      <c r="W99" s="29"/>
      <c r="X99" s="29"/>
      <c r="Y99" s="29"/>
      <c r="Z99" s="29"/>
      <c r="AA99" s="29"/>
      <c r="AB99" s="29"/>
      <c r="AC99" s="29"/>
      <c r="AD99" s="29"/>
      <c r="AE99" s="29"/>
      <c r="AF99" s="29"/>
      <c r="AG99" s="29"/>
      <c r="AH99" s="29"/>
      <c r="AI99" s="29"/>
      <c r="AJ99" s="29"/>
      <c r="AK99" s="29"/>
      <c r="AL99" s="29"/>
      <c r="AM99" s="29"/>
      <c r="AN99" s="27"/>
      <c r="AO99" s="29"/>
      <c r="AP99" s="29"/>
      <c r="AQ99" s="29"/>
      <c r="AR99" s="29"/>
      <c r="AS99" s="29"/>
      <c r="AT99" s="29"/>
      <c r="AU99" s="29"/>
      <c r="AV99" s="29"/>
      <c r="AW99" s="29"/>
      <c r="AX99" s="29"/>
      <c r="AY99" s="29"/>
      <c r="AZ99" s="29"/>
      <c r="BA99" s="29"/>
    </row>
    <row r="100" spans="2:53" ht="26.25" customHeight="1">
      <c r="B100" s="28"/>
      <c r="C100" s="28"/>
      <c r="D100" s="28"/>
      <c r="E100" s="28"/>
      <c r="F100" s="28"/>
      <c r="G100" s="28"/>
      <c r="H100" s="28"/>
      <c r="I100" s="28"/>
      <c r="J100" s="27"/>
      <c r="K100" s="27"/>
      <c r="L100" s="27"/>
      <c r="M100" s="26"/>
      <c r="N100" s="26"/>
      <c r="O100" s="26"/>
      <c r="P100" s="26"/>
      <c r="Q100" s="26"/>
      <c r="R100" s="26"/>
      <c r="S100" s="26"/>
      <c r="T100" s="26"/>
      <c r="U100" s="26"/>
      <c r="V100" s="26"/>
      <c r="W100" s="29"/>
      <c r="X100" s="29"/>
      <c r="Y100" s="29"/>
      <c r="Z100" s="29"/>
      <c r="AA100" s="29"/>
      <c r="AB100" s="29"/>
      <c r="AC100" s="29"/>
      <c r="AD100" s="29"/>
      <c r="AE100" s="29"/>
      <c r="AF100" s="29"/>
      <c r="AG100" s="29"/>
      <c r="AH100" s="29"/>
      <c r="AI100" s="29"/>
      <c r="AJ100" s="29"/>
      <c r="AK100" s="29"/>
      <c r="AL100" s="29"/>
      <c r="AM100" s="29"/>
      <c r="AN100" s="27"/>
      <c r="AO100" s="29"/>
      <c r="AP100" s="29"/>
      <c r="AQ100" s="29"/>
      <c r="AR100" s="29"/>
      <c r="AS100" s="29"/>
      <c r="AT100" s="29"/>
      <c r="AU100" s="29"/>
      <c r="AV100" s="29"/>
      <c r="AW100" s="29"/>
      <c r="AX100" s="29"/>
      <c r="AY100" s="29"/>
      <c r="AZ100" s="29"/>
      <c r="BA100" s="29"/>
    </row>
    <row r="101" spans="2:53" ht="26.25" customHeight="1">
      <c r="B101" s="28"/>
      <c r="C101" s="28"/>
      <c r="D101" s="28"/>
      <c r="E101" s="28"/>
      <c r="F101" s="28"/>
      <c r="G101" s="28"/>
      <c r="H101" s="28"/>
      <c r="I101" s="28"/>
      <c r="J101" s="27"/>
      <c r="K101" s="27"/>
      <c r="L101" s="27"/>
      <c r="M101" s="26"/>
      <c r="N101" s="26"/>
      <c r="O101" s="26"/>
      <c r="P101" s="26"/>
      <c r="Q101" s="26"/>
      <c r="R101" s="26"/>
      <c r="S101" s="26"/>
      <c r="T101" s="26"/>
      <c r="U101" s="26"/>
      <c r="V101" s="26"/>
      <c r="W101" s="29"/>
      <c r="X101" s="29"/>
      <c r="Y101" s="29"/>
      <c r="Z101" s="29"/>
      <c r="AA101" s="29"/>
      <c r="AB101" s="29"/>
      <c r="AC101" s="29"/>
      <c r="AD101" s="29"/>
      <c r="AE101" s="29"/>
      <c r="AF101" s="29"/>
      <c r="AG101" s="29"/>
      <c r="AH101" s="29"/>
      <c r="AI101" s="29"/>
      <c r="AJ101" s="29"/>
      <c r="AK101" s="29"/>
      <c r="AL101" s="29"/>
      <c r="AM101" s="29"/>
      <c r="AN101" s="27"/>
      <c r="AO101" s="29"/>
      <c r="AP101" s="29"/>
      <c r="AQ101" s="29"/>
      <c r="AR101" s="29"/>
      <c r="AS101" s="29"/>
      <c r="AT101" s="29"/>
      <c r="AU101" s="29"/>
      <c r="AV101" s="29"/>
      <c r="AW101" s="29"/>
      <c r="AX101" s="29"/>
      <c r="AY101" s="29"/>
      <c r="AZ101" s="29"/>
      <c r="BA101" s="29"/>
    </row>
    <row r="102" spans="2:53" ht="26.25" customHeight="1">
      <c r="B102" s="28"/>
      <c r="C102" s="28"/>
      <c r="D102" s="28"/>
      <c r="E102" s="28"/>
      <c r="F102" s="28"/>
      <c r="G102" s="28"/>
      <c r="H102" s="28"/>
      <c r="I102" s="28"/>
      <c r="J102" s="27"/>
      <c r="K102" s="27"/>
      <c r="L102" s="26"/>
      <c r="M102" s="26"/>
      <c r="N102" s="26"/>
      <c r="O102" s="26"/>
      <c r="P102" s="26"/>
      <c r="Q102" s="26"/>
      <c r="R102" s="26"/>
      <c r="S102" s="26"/>
      <c r="T102" s="26"/>
      <c r="U102" s="26"/>
      <c r="V102" s="26"/>
      <c r="W102" s="29"/>
      <c r="X102" s="29"/>
      <c r="Y102" s="29"/>
      <c r="Z102" s="29"/>
      <c r="AA102" s="29"/>
      <c r="AB102" s="29"/>
      <c r="AC102" s="29"/>
      <c r="AD102" s="29"/>
      <c r="AE102" s="29"/>
      <c r="AF102" s="29"/>
      <c r="AG102" s="29"/>
      <c r="AH102" s="29"/>
      <c r="AI102" s="29"/>
      <c r="AJ102" s="29"/>
      <c r="AK102" s="29"/>
      <c r="AL102" s="29"/>
      <c r="AM102" s="29"/>
      <c r="AN102" s="26"/>
      <c r="AO102" s="29"/>
      <c r="AP102" s="29"/>
      <c r="AQ102" s="29"/>
      <c r="AR102" s="29"/>
      <c r="AS102" s="29"/>
      <c r="AT102" s="29"/>
      <c r="AU102" s="29"/>
      <c r="AV102" s="29"/>
      <c r="AW102" s="29"/>
      <c r="AX102" s="29"/>
      <c r="AY102" s="29"/>
      <c r="AZ102" s="29"/>
      <c r="BA102" s="29"/>
    </row>
    <row r="103" spans="2:53" ht="26.25" customHeight="1">
      <c r="B103" s="28"/>
      <c r="C103" s="28"/>
      <c r="D103" s="28"/>
      <c r="E103" s="28"/>
      <c r="F103" s="28"/>
      <c r="G103" s="28"/>
      <c r="H103" s="28"/>
      <c r="I103" s="28"/>
      <c r="J103" s="27"/>
      <c r="K103" s="27"/>
      <c r="L103" s="26"/>
      <c r="M103" s="26"/>
      <c r="N103" s="26"/>
      <c r="O103" s="26"/>
      <c r="P103" s="26"/>
      <c r="Q103" s="26"/>
      <c r="R103" s="26"/>
      <c r="S103" s="26"/>
      <c r="T103" s="26"/>
      <c r="U103" s="26"/>
      <c r="V103" s="26"/>
      <c r="W103" s="29"/>
      <c r="X103" s="29"/>
      <c r="Y103" s="29"/>
      <c r="Z103" s="29"/>
      <c r="AA103" s="29"/>
      <c r="AB103" s="29"/>
      <c r="AC103" s="29"/>
      <c r="AD103" s="29"/>
      <c r="AE103" s="29"/>
      <c r="AF103" s="29"/>
      <c r="AG103" s="29"/>
      <c r="AH103" s="29"/>
      <c r="AI103" s="29"/>
      <c r="AJ103" s="29"/>
      <c r="AK103" s="29"/>
      <c r="AL103" s="29"/>
      <c r="AM103" s="29"/>
      <c r="AN103" s="26"/>
      <c r="AO103" s="29"/>
      <c r="AP103" s="29"/>
      <c r="AQ103" s="29"/>
      <c r="AR103" s="29"/>
      <c r="AS103" s="29"/>
      <c r="AT103" s="29"/>
      <c r="AU103" s="29"/>
      <c r="AV103" s="29"/>
      <c r="AW103" s="29"/>
      <c r="AX103" s="29"/>
      <c r="AY103" s="29"/>
      <c r="AZ103" s="29"/>
      <c r="BA103" s="29"/>
    </row>
    <row r="104" spans="2:53" ht="26.25" customHeight="1">
      <c r="B104" s="28"/>
      <c r="C104" s="28"/>
      <c r="D104" s="28"/>
      <c r="E104" s="28"/>
      <c r="F104" s="28"/>
      <c r="G104" s="28"/>
      <c r="H104" s="28"/>
      <c r="I104" s="28"/>
      <c r="J104" s="27"/>
      <c r="K104" s="27"/>
      <c r="L104" s="26"/>
      <c r="M104" s="26"/>
      <c r="N104" s="26"/>
      <c r="O104" s="26"/>
      <c r="P104" s="26"/>
      <c r="Q104" s="26"/>
      <c r="R104" s="26"/>
      <c r="S104" s="26"/>
      <c r="T104" s="26"/>
      <c r="U104" s="26"/>
      <c r="V104" s="29"/>
      <c r="W104" s="29"/>
      <c r="X104" s="29"/>
      <c r="Y104" s="29"/>
      <c r="Z104" s="29"/>
      <c r="AA104" s="29"/>
      <c r="AB104" s="29"/>
      <c r="AC104" s="29"/>
      <c r="AD104" s="29"/>
      <c r="AE104" s="29"/>
      <c r="AF104" s="29"/>
      <c r="AG104" s="29"/>
      <c r="AH104" s="29"/>
      <c r="AI104" s="29"/>
      <c r="AJ104" s="29"/>
      <c r="AK104" s="29"/>
      <c r="AL104" s="29"/>
      <c r="AM104" s="29"/>
      <c r="AN104" s="26"/>
      <c r="AO104" s="29"/>
      <c r="AP104" s="29"/>
      <c r="AQ104" s="29"/>
      <c r="AR104" s="29"/>
      <c r="AS104" s="29"/>
      <c r="AT104" s="29"/>
      <c r="AU104" s="29"/>
      <c r="AV104" s="29"/>
      <c r="AW104" s="29"/>
      <c r="AX104" s="29"/>
      <c r="AY104" s="29"/>
      <c r="AZ104" s="29"/>
      <c r="BA104" s="29"/>
    </row>
    <row r="105" spans="2:53" ht="26.25" customHeight="1">
      <c r="B105" s="28"/>
      <c r="C105" s="28"/>
      <c r="D105" s="28"/>
      <c r="E105" s="28"/>
      <c r="F105" s="28"/>
      <c r="G105" s="28"/>
      <c r="H105" s="28"/>
      <c r="I105" s="28"/>
      <c r="J105" s="27"/>
      <c r="K105" s="27"/>
      <c r="L105" s="26"/>
      <c r="M105" s="26"/>
      <c r="N105" s="26"/>
      <c r="O105" s="26"/>
      <c r="P105" s="26"/>
      <c r="Q105" s="26"/>
      <c r="R105" s="26"/>
      <c r="S105" s="26"/>
      <c r="T105" s="26"/>
      <c r="U105" s="26"/>
      <c r="V105" s="29"/>
      <c r="W105" s="29"/>
      <c r="X105" s="29"/>
      <c r="Y105" s="29"/>
      <c r="Z105" s="29"/>
      <c r="AA105" s="29"/>
      <c r="AB105" s="29"/>
      <c r="AC105" s="29"/>
      <c r="AD105" s="29"/>
      <c r="AE105" s="29"/>
      <c r="AF105" s="29"/>
      <c r="AG105" s="29"/>
      <c r="AH105" s="29"/>
      <c r="AI105" s="29"/>
      <c r="AJ105" s="29"/>
      <c r="AK105" s="29"/>
      <c r="AL105" s="29"/>
      <c r="AM105" s="29"/>
      <c r="AN105" s="26"/>
      <c r="AO105" s="29"/>
      <c r="AP105" s="29"/>
      <c r="AQ105" s="29"/>
      <c r="AR105" s="29"/>
      <c r="AS105" s="29"/>
      <c r="AT105" s="29"/>
      <c r="AU105" s="29"/>
      <c r="AV105" s="29"/>
      <c r="AW105" s="29"/>
      <c r="AX105" s="29"/>
      <c r="AY105" s="29"/>
      <c r="AZ105" s="29"/>
      <c r="BA105" s="29"/>
    </row>
    <row r="106" spans="2:53" ht="26.25" customHeight="1">
      <c r="B106" s="28"/>
      <c r="C106" s="28"/>
      <c r="D106" s="28"/>
      <c r="E106" s="28"/>
      <c r="F106" s="28"/>
      <c r="G106" s="28"/>
      <c r="H106" s="28"/>
      <c r="I106" s="28"/>
      <c r="J106" s="27"/>
      <c r="K106" s="26"/>
      <c r="L106" s="26"/>
      <c r="M106" s="26"/>
      <c r="N106" s="26"/>
      <c r="O106" s="26"/>
      <c r="P106" s="26"/>
      <c r="Q106" s="26"/>
      <c r="R106" s="26"/>
      <c r="S106" s="26"/>
      <c r="T106" s="26"/>
      <c r="U106" s="26"/>
      <c r="V106" s="29"/>
      <c r="W106" s="29"/>
      <c r="X106" s="29"/>
      <c r="Y106" s="29"/>
      <c r="Z106" s="29"/>
      <c r="AA106" s="29"/>
      <c r="AB106" s="29"/>
      <c r="AC106" s="29"/>
      <c r="AD106" s="29"/>
      <c r="AE106" s="29"/>
      <c r="AF106" s="29"/>
      <c r="AG106" s="29"/>
      <c r="AH106" s="29"/>
      <c r="AI106" s="29"/>
      <c r="AJ106" s="29"/>
      <c r="AK106" s="29"/>
      <c r="AL106" s="29"/>
      <c r="AM106" s="29"/>
      <c r="AN106" s="26"/>
      <c r="AO106" s="29"/>
      <c r="AP106" s="29"/>
      <c r="AQ106" s="29"/>
      <c r="AR106" s="29"/>
      <c r="AS106" s="29"/>
      <c r="AT106" s="29"/>
      <c r="AU106" s="29"/>
      <c r="AV106" s="29"/>
      <c r="AW106" s="29"/>
      <c r="AX106" s="29"/>
      <c r="AY106" s="29"/>
      <c r="AZ106" s="29"/>
      <c r="BA106" s="29"/>
    </row>
    <row r="107" spans="2:53" ht="26.25" customHeight="1">
      <c r="B107" s="28"/>
      <c r="C107" s="28"/>
      <c r="D107" s="28"/>
      <c r="E107" s="28"/>
      <c r="F107" s="28"/>
      <c r="G107" s="28"/>
      <c r="H107" s="28"/>
      <c r="I107" s="28"/>
      <c r="J107" s="26"/>
      <c r="K107" s="26"/>
      <c r="L107" s="26"/>
      <c r="M107" s="26"/>
      <c r="N107" s="26"/>
      <c r="O107" s="26"/>
      <c r="P107" s="26"/>
      <c r="Q107" s="26"/>
      <c r="R107" s="26"/>
      <c r="S107" s="26"/>
      <c r="T107" s="26"/>
      <c r="U107" s="26"/>
      <c r="V107" s="29"/>
      <c r="W107" s="29"/>
      <c r="X107" s="29"/>
      <c r="Y107" s="29"/>
      <c r="Z107" s="29"/>
      <c r="AA107" s="29"/>
      <c r="AB107" s="29"/>
      <c r="AC107" s="29"/>
      <c r="AD107" s="29"/>
      <c r="AE107" s="29"/>
      <c r="AF107" s="29"/>
      <c r="AG107" s="29"/>
      <c r="AH107" s="29"/>
      <c r="AI107" s="29"/>
      <c r="AJ107" s="29"/>
      <c r="AK107" s="29"/>
      <c r="AL107" s="29"/>
      <c r="AM107" s="29"/>
      <c r="AN107" s="26"/>
      <c r="AO107" s="29"/>
      <c r="AP107" s="29"/>
      <c r="AQ107" s="29"/>
      <c r="AR107" s="29"/>
      <c r="AS107" s="29"/>
      <c r="AT107" s="29"/>
      <c r="AU107" s="29"/>
      <c r="AV107" s="29"/>
      <c r="AW107" s="29"/>
      <c r="AX107" s="29"/>
      <c r="AY107" s="29"/>
      <c r="AZ107" s="29"/>
      <c r="BA107" s="29"/>
    </row>
    <row r="108" spans="2:53" ht="26.25" customHeight="1">
      <c r="B108" s="28"/>
      <c r="C108" s="28"/>
      <c r="D108" s="28"/>
      <c r="E108" s="28"/>
      <c r="F108" s="28"/>
      <c r="G108" s="28"/>
      <c r="H108" s="28"/>
      <c r="I108" s="28"/>
      <c r="J108" s="26"/>
      <c r="K108" s="26"/>
      <c r="L108" s="26"/>
      <c r="M108" s="26"/>
      <c r="N108" s="26"/>
      <c r="O108" s="26"/>
      <c r="P108" s="26"/>
      <c r="Q108" s="26"/>
      <c r="R108" s="26"/>
      <c r="S108" s="26"/>
      <c r="T108" s="26"/>
      <c r="U108" s="26"/>
      <c r="V108" s="29"/>
      <c r="W108" s="29"/>
      <c r="X108" s="29"/>
      <c r="Y108" s="29"/>
      <c r="Z108" s="29"/>
      <c r="AA108" s="29"/>
      <c r="AB108" s="29"/>
      <c r="AC108" s="29"/>
      <c r="AD108" s="29"/>
      <c r="AE108" s="29"/>
      <c r="AF108" s="29"/>
      <c r="AG108" s="29"/>
      <c r="AH108" s="29"/>
      <c r="AI108" s="29"/>
      <c r="AJ108" s="29"/>
      <c r="AK108" s="29"/>
      <c r="AL108" s="29"/>
      <c r="AM108" s="29"/>
      <c r="AN108" s="26"/>
      <c r="AO108" s="29"/>
      <c r="AP108" s="29"/>
      <c r="AQ108" s="29"/>
      <c r="AR108" s="29"/>
      <c r="AS108" s="29"/>
      <c r="AT108" s="29"/>
      <c r="AU108" s="29"/>
      <c r="AV108" s="29"/>
      <c r="AW108" s="29"/>
      <c r="AX108" s="29"/>
      <c r="AY108" s="29"/>
      <c r="AZ108" s="29"/>
      <c r="BA108" s="29"/>
    </row>
    <row r="109" spans="2:53" ht="26.25" customHeight="1">
      <c r="B109" s="28"/>
      <c r="C109" s="28"/>
      <c r="D109" s="28"/>
      <c r="E109" s="28"/>
      <c r="F109" s="28"/>
      <c r="G109" s="28"/>
      <c r="H109" s="28"/>
      <c r="I109" s="28"/>
      <c r="J109" s="26"/>
      <c r="K109" s="26"/>
      <c r="L109" s="26"/>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6"/>
      <c r="AO109" s="29"/>
      <c r="AP109" s="29"/>
      <c r="AQ109" s="29"/>
      <c r="AR109" s="29"/>
      <c r="AS109" s="29"/>
      <c r="AT109" s="29"/>
      <c r="AU109" s="29"/>
      <c r="AV109" s="29"/>
      <c r="AW109" s="29"/>
      <c r="AX109" s="29"/>
      <c r="AY109" s="29"/>
      <c r="AZ109" s="29"/>
      <c r="BA109" s="29"/>
    </row>
    <row r="110" spans="2:53" ht="26.25" customHeight="1">
      <c r="B110" s="28"/>
      <c r="C110" s="28"/>
      <c r="D110" s="28"/>
      <c r="E110" s="28"/>
      <c r="F110" s="28"/>
      <c r="G110" s="28"/>
      <c r="H110" s="28"/>
      <c r="I110" s="28"/>
      <c r="J110" s="26"/>
      <c r="K110" s="26"/>
      <c r="L110" s="26"/>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6"/>
      <c r="AO110" s="29"/>
      <c r="AP110" s="29"/>
      <c r="AQ110" s="29"/>
      <c r="AR110" s="29"/>
      <c r="AS110" s="29"/>
      <c r="AT110" s="29"/>
      <c r="AU110" s="29"/>
      <c r="AV110" s="29"/>
      <c r="AW110" s="29"/>
      <c r="AX110" s="29"/>
      <c r="AY110" s="29"/>
      <c r="AZ110" s="29"/>
      <c r="BA110" s="29"/>
    </row>
    <row r="111" spans="2:53" ht="26.25" customHeight="1">
      <c r="B111" s="28"/>
      <c r="C111" s="28"/>
      <c r="D111" s="28"/>
      <c r="E111" s="28"/>
      <c r="F111" s="28"/>
      <c r="G111" s="28"/>
      <c r="H111" s="28"/>
      <c r="I111" s="28"/>
      <c r="J111" s="26"/>
      <c r="K111" s="26"/>
      <c r="L111" s="26"/>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6"/>
      <c r="AO111" s="29"/>
      <c r="AP111" s="29"/>
      <c r="AQ111" s="29"/>
      <c r="AR111" s="29"/>
      <c r="AS111" s="29"/>
      <c r="AT111" s="29"/>
      <c r="AU111" s="29"/>
      <c r="AV111" s="29"/>
      <c r="AW111" s="29"/>
      <c r="AX111" s="29"/>
      <c r="AY111" s="29"/>
      <c r="AZ111" s="29"/>
      <c r="BA111" s="29"/>
    </row>
    <row r="112" spans="2:53" ht="26.25" customHeight="1">
      <c r="B112" s="28"/>
      <c r="C112" s="28"/>
      <c r="D112" s="28"/>
      <c r="E112" s="28"/>
      <c r="F112" s="28"/>
      <c r="G112" s="28"/>
      <c r="H112" s="28"/>
      <c r="I112" s="28"/>
      <c r="J112" s="26"/>
      <c r="K112" s="26"/>
      <c r="L112" s="26"/>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6"/>
      <c r="AO112" s="29"/>
      <c r="AP112" s="29"/>
      <c r="AQ112" s="29"/>
      <c r="AR112" s="29"/>
      <c r="AS112" s="29"/>
      <c r="AT112" s="29"/>
      <c r="AU112" s="29"/>
      <c r="AV112" s="29"/>
      <c r="AW112" s="29"/>
      <c r="AX112" s="29"/>
      <c r="AY112" s="29"/>
      <c r="AZ112" s="29"/>
      <c r="BA112" s="29"/>
    </row>
    <row r="113" spans="2:53" ht="26.25" customHeight="1">
      <c r="B113" s="28"/>
      <c r="C113" s="28"/>
      <c r="D113" s="28"/>
      <c r="E113" s="28"/>
      <c r="F113" s="28"/>
      <c r="G113" s="28"/>
      <c r="H113" s="28"/>
      <c r="I113" s="28"/>
      <c r="J113" s="26"/>
      <c r="K113" s="26"/>
      <c r="L113" s="26"/>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6"/>
      <c r="AO113" s="29"/>
      <c r="AP113" s="29"/>
      <c r="AQ113" s="29"/>
      <c r="AR113" s="29"/>
      <c r="AS113" s="29"/>
      <c r="AT113" s="29"/>
      <c r="AU113" s="29"/>
      <c r="AV113" s="29"/>
      <c r="AW113" s="29"/>
      <c r="AX113" s="29"/>
      <c r="AY113" s="29"/>
      <c r="AZ113" s="29"/>
      <c r="BA113" s="29"/>
    </row>
    <row r="114" spans="2:53" ht="26.25" customHeight="1">
      <c r="B114" s="28"/>
      <c r="C114" s="28"/>
      <c r="D114" s="28"/>
      <c r="E114" s="28"/>
      <c r="F114" s="28"/>
      <c r="G114" s="28"/>
      <c r="H114" s="28"/>
      <c r="I114" s="28"/>
      <c r="J114" s="26"/>
      <c r="K114" s="26"/>
      <c r="L114" s="26"/>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6"/>
      <c r="AO114" s="29"/>
      <c r="AP114" s="29"/>
      <c r="AQ114" s="29"/>
      <c r="AR114" s="29"/>
      <c r="AS114" s="29"/>
      <c r="AT114" s="29"/>
      <c r="AU114" s="29"/>
      <c r="AV114" s="29"/>
      <c r="AW114" s="29"/>
      <c r="AX114" s="29"/>
      <c r="AY114" s="29"/>
      <c r="AZ114" s="29"/>
      <c r="BA114" s="29"/>
    </row>
    <row r="115" spans="2:53" ht="26.25" customHeight="1">
      <c r="B115" s="28"/>
      <c r="C115" s="28"/>
      <c r="D115" s="28"/>
      <c r="E115" s="28"/>
      <c r="F115" s="28"/>
      <c r="G115" s="28"/>
      <c r="H115" s="28"/>
      <c r="I115" s="28"/>
      <c r="J115" s="26"/>
      <c r="K115" s="26"/>
      <c r="L115" s="26"/>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8"/>
      <c r="AS115" s="28"/>
      <c r="AT115" s="28"/>
      <c r="AU115" s="28"/>
      <c r="AV115" s="28"/>
      <c r="AW115" s="28"/>
      <c r="AX115" s="28"/>
      <c r="AY115" s="28"/>
      <c r="AZ115" s="28"/>
      <c r="BA115" s="26"/>
    </row>
    <row r="116" spans="2:53" ht="26.25" customHeight="1">
      <c r="B116" s="28"/>
      <c r="C116" s="28"/>
      <c r="D116" s="28"/>
      <c r="E116" s="28"/>
      <c r="F116" s="28"/>
      <c r="G116" s="28"/>
      <c r="H116" s="28"/>
      <c r="I116" s="28"/>
      <c r="J116" s="26"/>
      <c r="K116" s="26"/>
      <c r="L116" s="26"/>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8"/>
      <c r="AS116" s="28"/>
      <c r="AT116" s="28"/>
      <c r="AU116" s="28"/>
      <c r="AV116" s="28"/>
      <c r="AW116" s="28"/>
      <c r="AX116" s="28"/>
      <c r="AY116" s="28"/>
      <c r="AZ116" s="28"/>
      <c r="BA116" s="26"/>
    </row>
    <row r="117" spans="2:53" ht="26.25" customHeight="1">
      <c r="B117" s="28"/>
      <c r="C117" s="28"/>
      <c r="D117" s="28"/>
      <c r="E117" s="28"/>
      <c r="F117" s="28"/>
      <c r="G117" s="28"/>
      <c r="H117" s="28"/>
      <c r="I117" s="28"/>
      <c r="J117" s="26"/>
      <c r="K117" s="26"/>
      <c r="L117" s="26"/>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8"/>
      <c r="AS117" s="28"/>
      <c r="AT117" s="28"/>
      <c r="AU117" s="28"/>
      <c r="AV117" s="28"/>
      <c r="AW117" s="28"/>
      <c r="AX117" s="28"/>
      <c r="AY117" s="28"/>
      <c r="AZ117" s="28"/>
      <c r="BA117" s="26"/>
    </row>
    <row r="118" spans="2:53" ht="26.25" customHeight="1">
      <c r="B118" s="28"/>
      <c r="C118" s="28"/>
      <c r="D118" s="28"/>
      <c r="E118" s="28"/>
      <c r="F118" s="28"/>
      <c r="G118" s="28"/>
      <c r="H118" s="28"/>
      <c r="I118" s="28"/>
      <c r="J118" s="26"/>
      <c r="K118" s="26"/>
      <c r="L118" s="26"/>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8"/>
      <c r="AS118" s="28"/>
      <c r="AT118" s="28"/>
      <c r="AU118" s="28"/>
      <c r="AV118" s="28"/>
      <c r="AW118" s="28"/>
      <c r="AX118" s="28"/>
      <c r="AY118" s="28"/>
      <c r="AZ118" s="28"/>
      <c r="BA118" s="26"/>
    </row>
    <row r="119" spans="2:53" ht="26.25" customHeight="1">
      <c r="B119" s="28"/>
      <c r="C119" s="28"/>
      <c r="D119" s="28"/>
      <c r="E119" s="28"/>
      <c r="F119" s="28"/>
      <c r="G119" s="28"/>
      <c r="H119" s="28"/>
      <c r="I119" s="28"/>
      <c r="J119" s="26"/>
      <c r="K119" s="26"/>
      <c r="L119" s="26"/>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8"/>
      <c r="AS119" s="28"/>
      <c r="AT119" s="28"/>
      <c r="AU119" s="28"/>
      <c r="AV119" s="28"/>
      <c r="AW119" s="28"/>
      <c r="AX119" s="28"/>
      <c r="AY119" s="28"/>
      <c r="AZ119" s="28"/>
      <c r="BA119" s="26"/>
    </row>
    <row r="120" spans="2:53" ht="26.25" customHeight="1">
      <c r="B120" s="28"/>
      <c r="C120" s="28"/>
      <c r="D120" s="28"/>
      <c r="E120" s="28"/>
      <c r="F120" s="28"/>
      <c r="G120" s="28"/>
      <c r="H120" s="28"/>
      <c r="I120" s="28"/>
      <c r="J120" s="26"/>
      <c r="K120" s="26"/>
      <c r="L120" s="26"/>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8"/>
      <c r="AS120" s="28"/>
      <c r="AT120" s="28"/>
      <c r="AU120" s="28"/>
      <c r="AV120" s="28"/>
      <c r="AW120" s="28"/>
      <c r="AX120" s="28"/>
      <c r="AY120" s="28"/>
      <c r="AZ120" s="28"/>
      <c r="BA120" s="26"/>
    </row>
    <row r="121" spans="2:53" ht="26.25" customHeight="1">
      <c r="B121" s="28"/>
      <c r="C121" s="28"/>
      <c r="D121" s="28"/>
      <c r="E121" s="28"/>
      <c r="F121" s="28"/>
      <c r="G121" s="28"/>
      <c r="H121" s="28"/>
      <c r="I121" s="28"/>
      <c r="J121" s="26"/>
      <c r="K121" s="26"/>
      <c r="L121" s="26"/>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8"/>
      <c r="AS121" s="28"/>
      <c r="AT121" s="28"/>
      <c r="AU121" s="28"/>
      <c r="AV121" s="28"/>
      <c r="AW121" s="28"/>
      <c r="AX121" s="28"/>
      <c r="AY121" s="28"/>
      <c r="AZ121" s="28"/>
      <c r="BA121" s="26"/>
    </row>
    <row r="122" spans="2:53" ht="26.25" customHeight="1">
      <c r="B122" s="28"/>
      <c r="C122" s="28"/>
      <c r="D122" s="28"/>
      <c r="E122" s="28"/>
      <c r="F122" s="28"/>
      <c r="G122" s="28"/>
      <c r="H122" s="28"/>
      <c r="I122" s="28"/>
      <c r="J122" s="26"/>
      <c r="K122" s="26"/>
      <c r="L122" s="26"/>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8"/>
      <c r="AS122" s="28"/>
      <c r="AT122" s="28"/>
      <c r="AU122" s="28"/>
      <c r="AV122" s="28"/>
      <c r="AW122" s="28"/>
      <c r="AX122" s="28"/>
      <c r="AY122" s="28"/>
      <c r="AZ122" s="28"/>
      <c r="BA122" s="26"/>
    </row>
    <row r="123" spans="2:53" ht="26.25" customHeight="1">
      <c r="B123" s="28"/>
      <c r="C123" s="28"/>
      <c r="D123" s="28"/>
      <c r="E123" s="28"/>
      <c r="F123" s="28"/>
      <c r="G123" s="28"/>
      <c r="H123" s="28"/>
      <c r="I123" s="28"/>
      <c r="J123" s="26"/>
      <c r="K123" s="26"/>
      <c r="L123" s="26"/>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8"/>
      <c r="AS123" s="28"/>
      <c r="AT123" s="28"/>
      <c r="AU123" s="28"/>
      <c r="AV123" s="28"/>
      <c r="AW123" s="28"/>
      <c r="AX123" s="28"/>
      <c r="AY123" s="28"/>
      <c r="AZ123" s="28"/>
      <c r="BA123" s="26"/>
    </row>
    <row r="124" spans="2:53" ht="26.25" customHeight="1">
      <c r="B124" s="26"/>
      <c r="C124" s="26"/>
      <c r="D124" s="26"/>
      <c r="E124" s="26"/>
      <c r="F124" s="26"/>
      <c r="G124" s="26"/>
      <c r="H124" s="26"/>
      <c r="I124" s="26"/>
      <c r="J124" s="26"/>
      <c r="K124" s="26"/>
      <c r="L124" s="26"/>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8"/>
      <c r="AS124" s="28"/>
      <c r="AT124" s="28"/>
      <c r="AU124" s="28"/>
      <c r="AV124" s="28"/>
      <c r="AW124" s="28"/>
      <c r="AX124" s="28"/>
      <c r="AY124" s="28"/>
      <c r="AZ124" s="28"/>
      <c r="BA124" s="26"/>
    </row>
    <row r="125" spans="2:53" ht="26.25" customHeight="1">
      <c r="B125" s="26"/>
      <c r="C125" s="26"/>
      <c r="D125" s="26"/>
      <c r="E125" s="26"/>
      <c r="F125" s="26"/>
      <c r="G125" s="26"/>
      <c r="H125" s="26"/>
      <c r="I125" s="26"/>
      <c r="J125" s="26"/>
      <c r="K125" s="26"/>
      <c r="L125" s="26"/>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8"/>
      <c r="AS125" s="28"/>
      <c r="AT125" s="28"/>
      <c r="AU125" s="28"/>
      <c r="AV125" s="28"/>
      <c r="AW125" s="28"/>
      <c r="AX125" s="28"/>
      <c r="AY125" s="28"/>
      <c r="AZ125" s="28"/>
      <c r="BA125" s="26"/>
    </row>
    <row r="126" spans="2:53" ht="26.25" customHeight="1">
      <c r="B126" s="26"/>
      <c r="C126" s="26"/>
      <c r="D126" s="26"/>
      <c r="E126" s="26"/>
      <c r="F126" s="26"/>
      <c r="G126" s="26"/>
      <c r="H126" s="26"/>
      <c r="I126" s="26"/>
      <c r="J126" s="26"/>
      <c r="K126" s="26"/>
      <c r="L126" s="26"/>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8"/>
      <c r="AS126" s="28"/>
      <c r="AT126" s="28"/>
      <c r="AU126" s="28"/>
      <c r="AV126" s="28"/>
      <c r="AW126" s="28"/>
      <c r="AX126" s="28"/>
      <c r="AY126" s="28"/>
      <c r="AZ126" s="28"/>
      <c r="BA126" s="26"/>
    </row>
    <row r="127" spans="2:53" ht="26.25" customHeight="1">
      <c r="B127" s="26"/>
      <c r="C127" s="26"/>
      <c r="D127" s="26"/>
      <c r="E127" s="26"/>
      <c r="F127" s="26"/>
      <c r="G127" s="26"/>
      <c r="H127" s="26"/>
      <c r="I127" s="26"/>
      <c r="J127" s="26"/>
      <c r="K127" s="26"/>
      <c r="L127" s="26"/>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8"/>
      <c r="AS127" s="28"/>
      <c r="AT127" s="28"/>
      <c r="AU127" s="28"/>
      <c r="AV127" s="28"/>
      <c r="AW127" s="28"/>
      <c r="AX127" s="28"/>
      <c r="AY127" s="28"/>
      <c r="AZ127" s="28"/>
      <c r="BA127" s="26"/>
    </row>
    <row r="128" spans="2:53" ht="26.25" customHeight="1">
      <c r="B128" s="26"/>
      <c r="C128" s="26"/>
      <c r="D128" s="26"/>
      <c r="E128" s="26"/>
      <c r="F128" s="26"/>
      <c r="G128" s="26"/>
      <c r="H128" s="26"/>
      <c r="I128" s="26"/>
      <c r="J128" s="26"/>
      <c r="K128" s="26"/>
      <c r="L128" s="26"/>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8"/>
      <c r="AS128" s="28"/>
      <c r="AT128" s="28"/>
      <c r="AU128" s="28"/>
      <c r="AV128" s="28"/>
      <c r="AW128" s="28"/>
      <c r="AX128" s="28"/>
      <c r="AY128" s="28"/>
      <c r="AZ128" s="28"/>
      <c r="BA128" s="26"/>
    </row>
    <row r="129" spans="2:63" ht="15.75" customHeight="1">
      <c r="B129" s="26"/>
      <c r="C129" s="26"/>
      <c r="D129" s="26"/>
      <c r="E129" s="26"/>
      <c r="F129" s="26"/>
      <c r="G129" s="26"/>
      <c r="H129" s="26"/>
      <c r="I129" s="26"/>
      <c r="J129" s="26"/>
      <c r="K129" s="28"/>
      <c r="L129" s="28"/>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K129" s="26"/>
    </row>
    <row r="130" spans="2:63" ht="30.75" customHeight="1">
      <c r="B130" s="26"/>
      <c r="C130" s="26"/>
      <c r="D130" s="26"/>
      <c r="E130" s="26"/>
      <c r="F130" s="26"/>
      <c r="G130" s="26"/>
      <c r="H130" s="26"/>
      <c r="I130" s="26"/>
      <c r="J130" s="28"/>
      <c r="K130" s="28"/>
      <c r="L130" s="28"/>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K130" s="26"/>
    </row>
    <row r="131" spans="2:63" ht="30.75" customHeight="1">
      <c r="B131" s="26"/>
      <c r="C131" s="26"/>
      <c r="D131" s="26"/>
      <c r="E131" s="26"/>
      <c r="F131" s="26"/>
      <c r="G131" s="26"/>
      <c r="H131" s="26"/>
      <c r="I131" s="26"/>
      <c r="J131" s="28"/>
      <c r="K131" s="26"/>
      <c r="L131" s="26"/>
      <c r="BK131" s="26"/>
    </row>
    <row r="132" spans="2:63" ht="15.75" customHeight="1">
      <c r="B132" s="26"/>
      <c r="C132" s="26"/>
      <c r="D132" s="26"/>
      <c r="E132" s="26"/>
      <c r="F132" s="26"/>
      <c r="G132" s="26"/>
      <c r="H132" s="26"/>
      <c r="I132" s="26"/>
      <c r="J132" s="26"/>
      <c r="K132" s="26"/>
      <c r="L132" s="26"/>
      <c r="BK132" s="26"/>
    </row>
    <row r="133" spans="2:63" ht="15.75" customHeight="1">
      <c r="B133" s="26"/>
      <c r="C133" s="26"/>
      <c r="D133" s="26"/>
      <c r="E133" s="26"/>
      <c r="F133" s="26"/>
      <c r="G133" s="26"/>
      <c r="H133" s="26"/>
      <c r="I133" s="26"/>
      <c r="J133" s="26"/>
      <c r="K133" s="26"/>
      <c r="L133" s="26"/>
      <c r="BK133" s="26"/>
    </row>
    <row r="134" spans="2:63" ht="15.75" customHeight="1">
      <c r="B134" s="26"/>
      <c r="C134" s="26"/>
      <c r="D134" s="26"/>
      <c r="E134" s="26"/>
      <c r="F134" s="26"/>
      <c r="G134" s="26"/>
      <c r="H134" s="26"/>
      <c r="I134" s="26"/>
      <c r="J134" s="26"/>
      <c r="K134" s="26"/>
      <c r="L134" s="26"/>
      <c r="BK134" s="26"/>
    </row>
    <row r="135" spans="2:63" ht="15.75" customHeight="1">
      <c r="B135" s="26"/>
      <c r="C135" s="26"/>
      <c r="D135" s="26"/>
      <c r="E135" s="26"/>
      <c r="F135" s="26"/>
      <c r="G135" s="26"/>
      <c r="H135" s="26"/>
      <c r="I135" s="26"/>
      <c r="J135" s="26"/>
      <c r="K135" s="26"/>
      <c r="L135" s="26"/>
      <c r="BK135" s="26"/>
    </row>
    <row r="136" spans="2:63" ht="15.75" customHeight="1">
      <c r="B136" s="26"/>
      <c r="C136" s="26"/>
      <c r="D136" s="26"/>
      <c r="E136" s="26"/>
      <c r="F136" s="26"/>
      <c r="G136" s="26"/>
      <c r="H136" s="26"/>
      <c r="I136" s="26"/>
      <c r="J136" s="26"/>
      <c r="K136" s="26"/>
      <c r="L136" s="26"/>
      <c r="BK136" s="26"/>
    </row>
    <row r="137" spans="2:63" ht="15.75" customHeight="1">
      <c r="B137" s="26"/>
      <c r="C137" s="26"/>
      <c r="D137" s="26"/>
      <c r="E137" s="26"/>
      <c r="F137" s="26"/>
      <c r="G137" s="26"/>
      <c r="H137" s="26"/>
      <c r="I137" s="26"/>
      <c r="J137" s="26"/>
      <c r="K137" s="26"/>
      <c r="L137" s="26"/>
      <c r="BK137" s="26"/>
    </row>
    <row r="138" spans="2:63" ht="15.75" customHeight="1">
      <c r="J138" s="26"/>
      <c r="K138" s="26"/>
      <c r="L138" s="26"/>
      <c r="BK138" s="26"/>
    </row>
    <row r="139" spans="2:63" ht="42">
      <c r="J139" s="26"/>
      <c r="K139" s="26"/>
      <c r="L139" s="26"/>
    </row>
    <row r="140" spans="2:63" ht="42">
      <c r="J140" s="26"/>
      <c r="K140" s="26"/>
      <c r="L140" s="26"/>
    </row>
    <row r="141" spans="2:63" ht="42">
      <c r="J141" s="26"/>
      <c r="K141" s="26"/>
      <c r="L141" s="26"/>
    </row>
    <row r="142" spans="2:63" ht="42">
      <c r="J142" s="26"/>
      <c r="K142" s="26"/>
      <c r="L142" s="26"/>
    </row>
    <row r="143" spans="2:63" ht="42">
      <c r="J143" s="26"/>
      <c r="K143" s="26"/>
      <c r="L143" s="26"/>
    </row>
    <row r="144" spans="2:63" ht="42">
      <c r="J144" s="26"/>
      <c r="K144" s="26"/>
      <c r="L144" s="26"/>
    </row>
    <row r="145" spans="10:10" ht="42">
      <c r="J145" s="26"/>
    </row>
  </sheetData>
  <mergeCells count="133">
    <mergeCell ref="B9:AA12"/>
    <mergeCell ref="A17:AM17"/>
    <mergeCell ref="B24:C24"/>
    <mergeCell ref="B25:C25"/>
    <mergeCell ref="AE21:AJ21"/>
    <mergeCell ref="AC20:AJ20"/>
    <mergeCell ref="AC30:AJ30"/>
    <mergeCell ref="AE31:AJ31"/>
    <mergeCell ref="C34:C35"/>
    <mergeCell ref="B27:B39"/>
    <mergeCell ref="E27:F27"/>
    <mergeCell ref="H27:I27"/>
    <mergeCell ref="K27:L27"/>
    <mergeCell ref="M27:M28"/>
    <mergeCell ref="P27:P28"/>
    <mergeCell ref="D30:D39"/>
    <mergeCell ref="E30:E39"/>
    <mergeCell ref="F30:F39"/>
    <mergeCell ref="G30:G39"/>
    <mergeCell ref="H30:H39"/>
    <mergeCell ref="I30:I39"/>
    <mergeCell ref="J30:J39"/>
    <mergeCell ref="K30:K39"/>
    <mergeCell ref="L30:L39"/>
    <mergeCell ref="Q89:S92"/>
    <mergeCell ref="T89:V92"/>
    <mergeCell ref="W89:AB92"/>
    <mergeCell ref="AC89:AE92"/>
    <mergeCell ref="AF89:AF92"/>
    <mergeCell ref="M64:M65"/>
    <mergeCell ref="A14:D15"/>
    <mergeCell ref="G20:I20"/>
    <mergeCell ref="E14:M15"/>
    <mergeCell ref="B22:C22"/>
    <mergeCell ref="B23:C23"/>
    <mergeCell ref="Q30:Q39"/>
    <mergeCell ref="R30:R39"/>
    <mergeCell ref="N27:O27"/>
    <mergeCell ref="Q27:R27"/>
    <mergeCell ref="B26:C26"/>
    <mergeCell ref="D27:D28"/>
    <mergeCell ref="G27:G28"/>
    <mergeCell ref="J27:J28"/>
    <mergeCell ref="M30:M39"/>
    <mergeCell ref="N30:N39"/>
    <mergeCell ref="O30:O39"/>
    <mergeCell ref="P30:P39"/>
    <mergeCell ref="N81:P84"/>
    <mergeCell ref="U36:Z39"/>
    <mergeCell ref="T36:T39"/>
    <mergeCell ref="A41:AM41"/>
    <mergeCell ref="AK81:AM84"/>
    <mergeCell ref="B43:K44"/>
    <mergeCell ref="AK85:AM88"/>
    <mergeCell ref="AK89:AM92"/>
    <mergeCell ref="B60:F60"/>
    <mergeCell ref="G60:K60"/>
    <mergeCell ref="N67:Z68"/>
    <mergeCell ref="AA67:AM68"/>
    <mergeCell ref="N69:Z74"/>
    <mergeCell ref="AA69:AM74"/>
    <mergeCell ref="N45:AM45"/>
    <mergeCell ref="N56:AM56"/>
    <mergeCell ref="N46:AM55"/>
    <mergeCell ref="N57:AM66"/>
    <mergeCell ref="AK79:AM80"/>
    <mergeCell ref="B45:K58"/>
    <mergeCell ref="B62:K63"/>
    <mergeCell ref="B64:K92"/>
    <mergeCell ref="N77:AM78"/>
    <mergeCell ref="N89:P92"/>
    <mergeCell ref="AC85:AE88"/>
    <mergeCell ref="AF85:AF88"/>
    <mergeCell ref="AG85:AI88"/>
    <mergeCell ref="AJ85:AJ88"/>
    <mergeCell ref="U26:Z29"/>
    <mergeCell ref="AE26:AJ29"/>
    <mergeCell ref="AE32:AJ35"/>
    <mergeCell ref="AE36:AJ39"/>
    <mergeCell ref="Q81:S84"/>
    <mergeCell ref="T81:V84"/>
    <mergeCell ref="W81:AB84"/>
    <mergeCell ref="AC81:AE84"/>
    <mergeCell ref="AF81:AF84"/>
    <mergeCell ref="AG81:AI84"/>
    <mergeCell ref="AJ89:AJ92"/>
    <mergeCell ref="AJ81:AJ84"/>
    <mergeCell ref="T32:T35"/>
    <mergeCell ref="AB30:AB31"/>
    <mergeCell ref="T26:T29"/>
    <mergeCell ref="T30:AA31"/>
    <mergeCell ref="U32:Z35"/>
    <mergeCell ref="AG89:AI92"/>
    <mergeCell ref="AE22:AJ25"/>
    <mergeCell ref="U22:Z25"/>
    <mergeCell ref="N43:AM44"/>
    <mergeCell ref="AC79:AF79"/>
    <mergeCell ref="AG79:AJ79"/>
    <mergeCell ref="AC80:AE80"/>
    <mergeCell ref="AG80:AI80"/>
    <mergeCell ref="N79:P80"/>
    <mergeCell ref="Q79:S80"/>
    <mergeCell ref="T79:V80"/>
    <mergeCell ref="W79:AB80"/>
    <mergeCell ref="T22:T25"/>
    <mergeCell ref="N85:P88"/>
    <mergeCell ref="Q85:S88"/>
    <mergeCell ref="T85:V88"/>
    <mergeCell ref="W85:AB88"/>
    <mergeCell ref="A2:J2"/>
    <mergeCell ref="A5:D5"/>
    <mergeCell ref="AB9:AJ12"/>
    <mergeCell ref="AK9:AM12"/>
    <mergeCell ref="A7:C7"/>
    <mergeCell ref="J20:L20"/>
    <mergeCell ref="M20:O20"/>
    <mergeCell ref="P20:R20"/>
    <mergeCell ref="V14:W15"/>
    <mergeCell ref="T19:AJ19"/>
    <mergeCell ref="T20:AA21"/>
    <mergeCell ref="AB20:AB21"/>
    <mergeCell ref="AA2:AB3"/>
    <mergeCell ref="V2:Y3"/>
    <mergeCell ref="D20:F20"/>
    <mergeCell ref="E5:AM5"/>
    <mergeCell ref="O14:P15"/>
    <mergeCell ref="B20:C21"/>
    <mergeCell ref="B19:R19"/>
    <mergeCell ref="AJ14:AM15"/>
    <mergeCell ref="Q14:T15"/>
    <mergeCell ref="X14:AA15"/>
    <mergeCell ref="AB14:AE15"/>
    <mergeCell ref="AF14:AI15"/>
  </mergeCells>
  <phoneticPr fontId="2"/>
  <conditionalFormatting sqref="AE22">
    <cfRule type="dataBar" priority="4">
      <dataBar showValue="0">
        <cfvo type="num" val="-30"/>
        <cfvo type="num" val="30"/>
        <color rgb="FF638EC6"/>
      </dataBar>
      <extLst>
        <ext xmlns:x14="http://schemas.microsoft.com/office/spreadsheetml/2009/9/main" uri="{B025F937-C7B1-47D3-B67F-A62EFF666E3E}">
          <x14:id>{D228D104-A756-4E28-8D09-C1EE5968A04F}</x14:id>
        </ext>
      </extLst>
    </cfRule>
  </conditionalFormatting>
  <conditionalFormatting sqref="AE26">
    <cfRule type="dataBar" priority="3">
      <dataBar showValue="0">
        <cfvo type="num" val="-30"/>
        <cfvo type="num" val="30"/>
        <color rgb="FF638EC6"/>
      </dataBar>
      <extLst>
        <ext xmlns:x14="http://schemas.microsoft.com/office/spreadsheetml/2009/9/main" uri="{B025F937-C7B1-47D3-B67F-A62EFF666E3E}">
          <x14:id>{7C612A2F-EFFF-4C99-9698-7B7E8F76A3E6}</x14:id>
        </ext>
      </extLst>
    </cfRule>
  </conditionalFormatting>
  <conditionalFormatting sqref="AE32">
    <cfRule type="dataBar" priority="2">
      <dataBar showValue="0">
        <cfvo type="num" val="-30"/>
        <cfvo type="num" val="30"/>
        <color rgb="FF638EC6"/>
      </dataBar>
      <extLst>
        <ext xmlns:x14="http://schemas.microsoft.com/office/spreadsheetml/2009/9/main" uri="{B025F937-C7B1-47D3-B67F-A62EFF666E3E}">
          <x14:id>{D8CBC024-9113-48CA-8F77-DD17BB4A36B7}</x14:id>
        </ext>
      </extLst>
    </cfRule>
  </conditionalFormatting>
  <conditionalFormatting sqref="AE36">
    <cfRule type="dataBar" priority="1">
      <dataBar showValue="0">
        <cfvo type="num" val="-30"/>
        <cfvo type="num" val="30"/>
        <color rgb="FF638EC6"/>
      </dataBar>
      <extLst>
        <ext xmlns:x14="http://schemas.microsoft.com/office/spreadsheetml/2009/9/main" uri="{B025F937-C7B1-47D3-B67F-A62EFF666E3E}">
          <x14:id>{4937F714-5555-48B7-A6F1-7711EDEC66C1}</x14:id>
        </ext>
      </extLst>
    </cfRule>
  </conditionalFormatting>
  <hyperlinks>
    <hyperlink ref="V2:Y3" location="メニュー!R1C1" display="メニューに戻る"/>
    <hyperlink ref="AA2:AB3" location="'学力向上改善プラン (記入例)'!R1C1" display="'学力向上改善プラン (記入例)'!R1C1"/>
  </hyperlinks>
  <printOptions horizontalCentered="1"/>
  <pageMargins left="0.70866141732283472" right="0" top="0.35433070866141736" bottom="0.15748031496062992" header="0" footer="0"/>
  <pageSetup paperSize="9" scale="26" orientation="landscape" r:id="rId1"/>
  <headerFooter scaleWithDoc="0" alignWithMargins="0"/>
  <extLst>
    <ext xmlns:x14="http://schemas.microsoft.com/office/spreadsheetml/2009/9/main" uri="{78C0D931-6437-407d-A8EE-F0AAD7539E65}">
      <x14:conditionalFormattings>
        <x14:conditionalFormatting xmlns:xm="http://schemas.microsoft.com/office/excel/2006/main">
          <x14:cfRule type="dataBar" id="{D228D104-A756-4E28-8D09-C1EE5968A04F}">
            <x14:dataBar minLength="0" maxLength="100" border="1" gradient="0" axisPosition="middle">
              <x14:cfvo type="num">
                <xm:f>-30</xm:f>
              </x14:cfvo>
              <x14:cfvo type="num">
                <xm:f>30</xm:f>
              </x14:cfvo>
              <x14:borderColor rgb="FF000000"/>
              <x14:negativeFillColor rgb="FFFF0000"/>
              <x14:axisColor rgb="FF000000"/>
            </x14:dataBar>
          </x14:cfRule>
          <xm:sqref>AE22</xm:sqref>
        </x14:conditionalFormatting>
        <x14:conditionalFormatting xmlns:xm="http://schemas.microsoft.com/office/excel/2006/main">
          <x14:cfRule type="dataBar" id="{7C612A2F-EFFF-4C99-9698-7B7E8F76A3E6}">
            <x14:dataBar minLength="0" maxLength="100" border="1" gradient="0" axisPosition="middle">
              <x14:cfvo type="num">
                <xm:f>-30</xm:f>
              </x14:cfvo>
              <x14:cfvo type="num">
                <xm:f>30</xm:f>
              </x14:cfvo>
              <x14:borderColor rgb="FF000000"/>
              <x14:negativeFillColor rgb="FFFF0000"/>
              <x14:axisColor rgb="FF000000"/>
            </x14:dataBar>
          </x14:cfRule>
          <xm:sqref>AE26</xm:sqref>
        </x14:conditionalFormatting>
        <x14:conditionalFormatting xmlns:xm="http://schemas.microsoft.com/office/excel/2006/main">
          <x14:cfRule type="dataBar" id="{D8CBC024-9113-48CA-8F77-DD17BB4A36B7}">
            <x14:dataBar minLength="0" maxLength="100" border="1" gradient="0" axisPosition="middle">
              <x14:cfvo type="num">
                <xm:f>-30</xm:f>
              </x14:cfvo>
              <x14:cfvo type="num">
                <xm:f>30</xm:f>
              </x14:cfvo>
              <x14:borderColor rgb="FF000000"/>
              <x14:negativeFillColor rgb="FFFF0000"/>
              <x14:axisColor rgb="FF000000"/>
            </x14:dataBar>
          </x14:cfRule>
          <xm:sqref>AE32</xm:sqref>
        </x14:conditionalFormatting>
        <x14:conditionalFormatting xmlns:xm="http://schemas.microsoft.com/office/excel/2006/main">
          <x14:cfRule type="dataBar" id="{4937F714-5555-48B7-A6F1-7711EDEC66C1}">
            <x14:dataBar minLength="0" maxLength="100" border="1" gradient="0" axisPosition="middle">
              <x14:cfvo type="num">
                <xm:f>-30</xm:f>
              </x14:cfvo>
              <x14:cfvo type="num">
                <xm:f>30</xm:f>
              </x14:cfvo>
              <x14:borderColor rgb="FF000000"/>
              <x14:negativeFillColor rgb="FFFF0000"/>
              <x14:axisColor rgb="FF000000"/>
            </x14:dataBar>
          </x14:cfRule>
          <xm:sqref>AE36</xm:sqref>
        </x14:conditionalFormatting>
      </x14:conditionalFormattings>
    </ext>
    <ext xmlns:x14="http://schemas.microsoft.com/office/spreadsheetml/2009/9/main" uri="{05C60535-1F16-4fd2-B633-F4F36F0B64E0}">
      <x14:sparklineGroups xmlns:xm="http://schemas.microsoft.com/office/excel/2006/main">
        <x14:sparklineGroup manualMax="15" manualMin="-15" type="column" displayEmptyCellsAs="gap" negative="1" displayXAxis="1" minAxisType="custom" maxAxisType="custom">
          <x14:colorSeries rgb="FF376092"/>
          <x14:colorNegative rgb="FFFF0000"/>
          <x14:colorAxis rgb="FF000000"/>
          <x14:colorMarkers rgb="FFD00000"/>
          <x14:colorFirst rgb="FFD00000"/>
          <x14:colorLast rgb="FFD00000"/>
          <x14:colorHigh rgb="FFD00000"/>
          <x14:colorLow rgb="FFD00000"/>
          <x14:sparklines>
            <x14:sparkline>
              <xm:f>学力向上改善プラン!D29:D29</xm:f>
              <xm:sqref>D30</xm:sqref>
            </x14:sparkline>
            <x14:sparkline>
              <xm:f>学力向上改善プラン!E29:E29</xm:f>
              <xm:sqref>E30</xm:sqref>
            </x14:sparkline>
            <x14:sparkline>
              <xm:f>学力向上改善プラン!F29:F29</xm:f>
              <xm:sqref>F30</xm:sqref>
            </x14:sparkline>
            <x14:sparkline>
              <xm:f>学力向上改善プラン!G29:G29</xm:f>
              <xm:sqref>G30</xm:sqref>
            </x14:sparkline>
            <x14:sparkline>
              <xm:f>学力向上改善プラン!H29:H29</xm:f>
              <xm:sqref>H30</xm:sqref>
            </x14:sparkline>
            <x14:sparkline>
              <xm:f>学力向上改善プラン!I29:I29</xm:f>
              <xm:sqref>I30</xm:sqref>
            </x14:sparkline>
            <x14:sparkline>
              <xm:f>学力向上改善プラン!J29:J29</xm:f>
              <xm:sqref>J30</xm:sqref>
            </x14:sparkline>
            <x14:sparkline>
              <xm:f>学力向上改善プラン!K29:K29</xm:f>
              <xm:sqref>K30</xm:sqref>
            </x14:sparkline>
            <x14:sparkline>
              <xm:f>学力向上改善プラン!L29:L29</xm:f>
              <xm:sqref>L30</xm:sqref>
            </x14:sparkline>
            <x14:sparkline>
              <xm:f>学力向上改善プラン!M29:M29</xm:f>
              <xm:sqref>M30</xm:sqref>
            </x14:sparkline>
            <x14:sparkline>
              <xm:f>学力向上改善プラン!N29:N29</xm:f>
              <xm:sqref>N30</xm:sqref>
            </x14:sparkline>
            <x14:sparkline>
              <xm:f>学力向上改善プラン!O29:O29</xm:f>
              <xm:sqref>O30</xm:sqref>
            </x14:sparkline>
            <x14:sparkline>
              <xm:f>学力向上改善プラン!P29:P29</xm:f>
              <xm:sqref>P30</xm:sqref>
            </x14:sparkline>
            <x14:sparkline>
              <xm:f>学力向上改善プラン!Q29:Q29</xm:f>
              <xm:sqref>Q30</xm:sqref>
            </x14:sparkline>
            <x14:sparkline>
              <xm:f>学力向上改善プラン!R29:R29</xm:f>
              <xm:sqref>R30</xm:sqref>
            </x14:sparkline>
          </x14:sparklines>
        </x14:sparklineGroup>
      </x14:sparklineGroup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Y145"/>
  <sheetViews>
    <sheetView zoomScale="30" zoomScaleNormal="30" zoomScaleSheetLayoutView="30" zoomScalePageLayoutView="30" workbookViewId="0">
      <selection activeCell="AA2" sqref="AA2:AB3"/>
    </sheetView>
  </sheetViews>
  <sheetFormatPr defaultColWidth="9" defaultRowHeight="13.5"/>
  <cols>
    <col min="1" max="1" width="5.25" style="25" customWidth="1"/>
    <col min="2" max="50" width="12.625" style="25" customWidth="1"/>
    <col min="51" max="51" width="7.625" style="25" customWidth="1"/>
    <col min="52" max="16384" width="9" style="25"/>
  </cols>
  <sheetData>
    <row r="1" spans="1:41" s="31" customFormat="1" ht="7.5" customHeigh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row>
    <row r="2" spans="1:41" s="35" customFormat="1" ht="32.25" customHeight="1">
      <c r="A2" s="1417" t="s">
        <v>0</v>
      </c>
      <c r="B2" s="1417"/>
      <c r="C2" s="1417"/>
      <c r="D2" s="1417"/>
      <c r="E2" s="1417"/>
      <c r="F2" s="1417"/>
      <c r="G2" s="1417"/>
      <c r="H2" s="1417"/>
      <c r="I2" s="1417"/>
      <c r="J2" s="1417"/>
      <c r="K2" s="32"/>
      <c r="L2" s="32"/>
      <c r="M2" s="33"/>
      <c r="N2" s="33"/>
      <c r="O2" s="33"/>
      <c r="P2" s="33"/>
      <c r="Q2" s="33"/>
      <c r="R2" s="33"/>
      <c r="S2" s="33"/>
      <c r="T2" s="33"/>
      <c r="U2" s="32"/>
      <c r="V2" s="1447" t="s">
        <v>2</v>
      </c>
      <c r="W2" s="1448"/>
      <c r="X2" s="1448"/>
      <c r="Y2" s="1449"/>
      <c r="Z2" s="30"/>
      <c r="AA2" s="1612" t="s">
        <v>55</v>
      </c>
      <c r="AB2" s="1613"/>
      <c r="AC2" s="30"/>
      <c r="AD2" s="30"/>
      <c r="AE2" s="30"/>
      <c r="AF2" s="30"/>
      <c r="AG2" s="33"/>
      <c r="AH2" s="33"/>
      <c r="AI2" s="33"/>
      <c r="AJ2" s="34"/>
      <c r="AK2" s="34"/>
      <c r="AL2" s="34" t="s">
        <v>18</v>
      </c>
      <c r="AM2" s="34"/>
    </row>
    <row r="3" spans="1:41" s="35" customFormat="1" ht="42.75" thickBot="1">
      <c r="A3" s="45" t="s">
        <v>420</v>
      </c>
      <c r="B3" s="33"/>
      <c r="C3" s="33"/>
      <c r="D3" s="33"/>
      <c r="E3" s="33"/>
      <c r="F3" s="33"/>
      <c r="G3" s="33"/>
      <c r="H3" s="33"/>
      <c r="I3" s="32"/>
      <c r="J3" s="36"/>
      <c r="K3" s="36"/>
      <c r="L3" s="33"/>
      <c r="M3" s="33"/>
      <c r="N3" s="33"/>
      <c r="O3" s="33"/>
      <c r="P3" s="33"/>
      <c r="Q3" s="33"/>
      <c r="R3" s="33"/>
      <c r="S3" s="33"/>
      <c r="T3" s="33"/>
      <c r="U3" s="32"/>
      <c r="V3" s="1450"/>
      <c r="W3" s="1451"/>
      <c r="X3" s="1451"/>
      <c r="Y3" s="1452"/>
      <c r="Z3" s="30"/>
      <c r="AA3" s="1614"/>
      <c r="AB3" s="1615"/>
      <c r="AC3" s="30"/>
      <c r="AD3" s="30"/>
      <c r="AE3" s="30"/>
      <c r="AF3" s="30"/>
      <c r="AG3" s="33"/>
      <c r="AH3" s="33"/>
      <c r="AI3" s="33"/>
      <c r="AJ3" s="37"/>
      <c r="AK3" s="34"/>
      <c r="AL3" s="37"/>
      <c r="AM3" s="34"/>
    </row>
    <row r="4" spans="1:41" s="35" customFormat="1" ht="10.5" customHeight="1">
      <c r="A4" s="37"/>
      <c r="B4" s="33"/>
      <c r="C4" s="33"/>
      <c r="D4" s="33"/>
      <c r="E4" s="33"/>
      <c r="F4" s="33"/>
      <c r="G4" s="33"/>
      <c r="H4" s="33"/>
      <c r="I4" s="32"/>
      <c r="J4" s="36"/>
      <c r="K4" s="36"/>
      <c r="L4" s="33"/>
      <c r="M4" s="33"/>
      <c r="N4" s="33"/>
      <c r="O4" s="33"/>
      <c r="P4" s="33"/>
      <c r="Q4" s="33"/>
      <c r="R4" s="33"/>
      <c r="S4" s="33"/>
      <c r="T4" s="33"/>
      <c r="U4" s="32"/>
      <c r="V4" s="32"/>
      <c r="W4" s="32"/>
      <c r="X4" s="32"/>
      <c r="Y4" s="32"/>
      <c r="Z4" s="30"/>
      <c r="AA4" s="30"/>
      <c r="AB4" s="30"/>
      <c r="AC4" s="30"/>
      <c r="AD4" s="30"/>
      <c r="AE4" s="30"/>
      <c r="AF4" s="30"/>
      <c r="AG4" s="38"/>
      <c r="AH4" s="38"/>
      <c r="AI4" s="38"/>
      <c r="AJ4" s="37"/>
      <c r="AK4" s="34"/>
      <c r="AL4" s="37"/>
      <c r="AM4" s="34"/>
    </row>
    <row r="5" spans="1:41" s="35" customFormat="1" ht="30.75">
      <c r="A5" s="1418" t="s">
        <v>3</v>
      </c>
      <c r="B5" s="1419"/>
      <c r="C5" s="1419"/>
      <c r="D5" s="1420"/>
      <c r="E5" s="1453" t="s">
        <v>38</v>
      </c>
      <c r="F5" s="1454"/>
      <c r="G5" s="1454"/>
      <c r="H5" s="1454"/>
      <c r="I5" s="1454"/>
      <c r="J5" s="1454"/>
      <c r="K5" s="1454"/>
      <c r="L5" s="1454"/>
      <c r="M5" s="1454"/>
      <c r="N5" s="1454"/>
      <c r="O5" s="1454"/>
      <c r="P5" s="1454"/>
      <c r="Q5" s="1454"/>
      <c r="R5" s="1454"/>
      <c r="S5" s="1454"/>
      <c r="T5" s="1454"/>
      <c r="U5" s="1454"/>
      <c r="V5" s="1454"/>
      <c r="W5" s="1454"/>
      <c r="X5" s="1454"/>
      <c r="Y5" s="1454"/>
      <c r="Z5" s="1454"/>
      <c r="AA5" s="1454"/>
      <c r="AB5" s="1454"/>
      <c r="AC5" s="1454"/>
      <c r="AD5" s="1454"/>
      <c r="AE5" s="1454"/>
      <c r="AF5" s="1454"/>
      <c r="AG5" s="1454"/>
      <c r="AH5" s="1454"/>
      <c r="AI5" s="1454"/>
      <c r="AJ5" s="1454"/>
      <c r="AK5" s="1454"/>
      <c r="AL5" s="1454"/>
      <c r="AM5" s="1455"/>
    </row>
    <row r="6" spans="1:41" s="35" customFormat="1" ht="31.5" thickBot="1">
      <c r="A6" s="39"/>
      <c r="B6" s="40"/>
      <c r="C6" s="40"/>
      <c r="D6" s="40"/>
      <c r="E6" s="40"/>
      <c r="F6" s="40"/>
      <c r="G6" s="40"/>
      <c r="H6" s="40"/>
      <c r="J6" s="41"/>
      <c r="K6" s="41"/>
      <c r="L6" s="40"/>
      <c r="M6" s="40"/>
      <c r="N6" s="40"/>
      <c r="O6" s="40"/>
      <c r="P6" s="40"/>
      <c r="Q6" s="40"/>
      <c r="R6" s="40"/>
      <c r="S6" s="40"/>
      <c r="T6" s="40"/>
      <c r="V6" s="42"/>
      <c r="W6" s="42"/>
      <c r="X6" s="42"/>
      <c r="Y6" s="39"/>
      <c r="Z6" s="43"/>
    </row>
    <row r="7" spans="1:41" s="35" customFormat="1" ht="31.5" thickBot="1">
      <c r="A7" s="1423"/>
      <c r="B7" s="1424"/>
      <c r="C7" s="1425"/>
      <c r="D7" s="44" t="s">
        <v>4</v>
      </c>
      <c r="E7" s="41"/>
      <c r="F7" s="41"/>
      <c r="G7" s="41"/>
      <c r="H7" s="41"/>
      <c r="I7" s="40"/>
      <c r="J7" s="40"/>
      <c r="K7" s="40"/>
      <c r="L7" s="40"/>
      <c r="M7" s="40"/>
      <c r="N7" s="40"/>
      <c r="O7" s="40"/>
      <c r="P7" s="40"/>
      <c r="Q7" s="40"/>
      <c r="R7" s="40"/>
      <c r="S7" s="40"/>
      <c r="T7" s="40"/>
      <c r="U7" s="40"/>
      <c r="V7" s="40"/>
      <c r="W7" s="39"/>
      <c r="X7" s="43"/>
    </row>
    <row r="8" spans="1:41" s="1" customFormat="1" ht="30.75" customHeight="1"/>
    <row r="9" spans="1:41" s="21" customFormat="1" ht="28.5" customHeight="1">
      <c r="A9" s="20"/>
      <c r="B9" s="1600" t="s">
        <v>442</v>
      </c>
      <c r="C9" s="1600"/>
      <c r="D9" s="1600"/>
      <c r="E9" s="1600"/>
      <c r="F9" s="1600"/>
      <c r="G9" s="1600"/>
      <c r="H9" s="1600"/>
      <c r="I9" s="1600"/>
      <c r="J9" s="1600"/>
      <c r="K9" s="1600"/>
      <c r="L9" s="1600"/>
      <c r="M9" s="1600"/>
      <c r="N9" s="1600"/>
      <c r="O9" s="1600"/>
      <c r="P9" s="1600"/>
      <c r="Q9" s="1600"/>
      <c r="R9" s="1600"/>
      <c r="S9" s="1600"/>
      <c r="T9" s="1600"/>
      <c r="U9" s="1600"/>
      <c r="V9" s="1600"/>
      <c r="W9" s="1600"/>
      <c r="X9" s="1600"/>
      <c r="Y9" s="1600"/>
      <c r="Z9" s="1600"/>
      <c r="AA9" s="1600"/>
      <c r="AB9" s="1421">
        <f ca="1">TODAY()</f>
        <v>42262</v>
      </c>
      <c r="AC9" s="1421"/>
      <c r="AD9" s="1421"/>
      <c r="AE9" s="1421"/>
      <c r="AF9" s="1421"/>
      <c r="AG9" s="1421"/>
      <c r="AH9" s="1421"/>
      <c r="AI9" s="1421"/>
      <c r="AJ9" s="1421"/>
      <c r="AK9" s="1422" t="s">
        <v>20</v>
      </c>
      <c r="AL9" s="1422"/>
      <c r="AM9" s="1422"/>
      <c r="AO9" s="22"/>
    </row>
    <row r="10" spans="1:41" s="21" customFormat="1" ht="28.5" customHeight="1">
      <c r="A10" s="20"/>
      <c r="B10" s="1600"/>
      <c r="C10" s="1600"/>
      <c r="D10" s="1600"/>
      <c r="E10" s="1600"/>
      <c r="F10" s="1600"/>
      <c r="G10" s="1600"/>
      <c r="H10" s="1600"/>
      <c r="I10" s="1600"/>
      <c r="J10" s="1600"/>
      <c r="K10" s="1600"/>
      <c r="L10" s="1600"/>
      <c r="M10" s="1600"/>
      <c r="N10" s="1600"/>
      <c r="O10" s="1600"/>
      <c r="P10" s="1600"/>
      <c r="Q10" s="1600"/>
      <c r="R10" s="1600"/>
      <c r="S10" s="1600"/>
      <c r="T10" s="1600"/>
      <c r="U10" s="1600"/>
      <c r="V10" s="1600"/>
      <c r="W10" s="1600"/>
      <c r="X10" s="1600"/>
      <c r="Y10" s="1600"/>
      <c r="Z10" s="1600"/>
      <c r="AA10" s="1600"/>
      <c r="AB10" s="1421"/>
      <c r="AC10" s="1421"/>
      <c r="AD10" s="1421"/>
      <c r="AE10" s="1421"/>
      <c r="AF10" s="1421"/>
      <c r="AG10" s="1421"/>
      <c r="AH10" s="1421"/>
      <c r="AI10" s="1421"/>
      <c r="AJ10" s="1421"/>
      <c r="AK10" s="1422"/>
      <c r="AL10" s="1422"/>
      <c r="AM10" s="1422"/>
    </row>
    <row r="11" spans="1:41" s="21" customFormat="1" ht="21" customHeight="1">
      <c r="A11" s="20"/>
      <c r="B11" s="1600"/>
      <c r="C11" s="1600"/>
      <c r="D11" s="1600"/>
      <c r="E11" s="1600"/>
      <c r="F11" s="1600"/>
      <c r="G11" s="1600"/>
      <c r="H11" s="1600"/>
      <c r="I11" s="1600"/>
      <c r="J11" s="1600"/>
      <c r="K11" s="1600"/>
      <c r="L11" s="1600"/>
      <c r="M11" s="1600"/>
      <c r="N11" s="1600"/>
      <c r="O11" s="1600"/>
      <c r="P11" s="1600"/>
      <c r="Q11" s="1600"/>
      <c r="R11" s="1600"/>
      <c r="S11" s="1600"/>
      <c r="T11" s="1600"/>
      <c r="U11" s="1600"/>
      <c r="V11" s="1600"/>
      <c r="W11" s="1600"/>
      <c r="X11" s="1600"/>
      <c r="Y11" s="1600"/>
      <c r="Z11" s="1600"/>
      <c r="AA11" s="1600"/>
      <c r="AB11" s="1421"/>
      <c r="AC11" s="1421"/>
      <c r="AD11" s="1421"/>
      <c r="AE11" s="1421"/>
      <c r="AF11" s="1421"/>
      <c r="AG11" s="1421"/>
      <c r="AH11" s="1421"/>
      <c r="AI11" s="1421"/>
      <c r="AJ11" s="1421"/>
      <c r="AK11" s="1422"/>
      <c r="AL11" s="1422"/>
      <c r="AM11" s="1422"/>
    </row>
    <row r="12" spans="1:41" s="24" customFormat="1" ht="18.75" customHeight="1">
      <c r="A12" s="23"/>
      <c r="B12" s="1600"/>
      <c r="C12" s="1600"/>
      <c r="D12" s="1600"/>
      <c r="E12" s="1600"/>
      <c r="F12" s="1600"/>
      <c r="G12" s="1600"/>
      <c r="H12" s="1600"/>
      <c r="I12" s="1600"/>
      <c r="J12" s="1600"/>
      <c r="K12" s="1600"/>
      <c r="L12" s="1600"/>
      <c r="M12" s="1600"/>
      <c r="N12" s="1600"/>
      <c r="O12" s="1600"/>
      <c r="P12" s="1600"/>
      <c r="Q12" s="1600"/>
      <c r="R12" s="1600"/>
      <c r="S12" s="1600"/>
      <c r="T12" s="1600"/>
      <c r="U12" s="1600"/>
      <c r="V12" s="1600"/>
      <c r="W12" s="1600"/>
      <c r="X12" s="1600"/>
      <c r="Y12" s="1600"/>
      <c r="Z12" s="1600"/>
      <c r="AA12" s="1600"/>
      <c r="AB12" s="1421"/>
      <c r="AC12" s="1421"/>
      <c r="AD12" s="1421"/>
      <c r="AE12" s="1421"/>
      <c r="AF12" s="1421"/>
      <c r="AG12" s="1421"/>
      <c r="AH12" s="1421"/>
      <c r="AI12" s="1421"/>
      <c r="AJ12" s="1421"/>
      <c r="AK12" s="1422"/>
      <c r="AL12" s="1422"/>
      <c r="AM12" s="1422"/>
    </row>
    <row r="13" spans="1:41" ht="26.25" customHeight="1" thickBot="1"/>
    <row r="14" spans="1:41" ht="26.25" customHeight="1">
      <c r="A14" s="1574" t="s">
        <v>15</v>
      </c>
      <c r="B14" s="1575"/>
      <c r="C14" s="1575"/>
      <c r="D14" s="1575"/>
      <c r="E14" s="1469" t="s">
        <v>16</v>
      </c>
      <c r="F14" s="1578"/>
      <c r="G14" s="1578"/>
      <c r="H14" s="1578"/>
      <c r="I14" s="1578"/>
      <c r="J14" s="1578"/>
      <c r="K14" s="1578"/>
      <c r="L14" s="1578"/>
      <c r="M14" s="1579"/>
      <c r="N14" s="53"/>
      <c r="O14" s="1428" t="s">
        <v>48</v>
      </c>
      <c r="P14" s="1429"/>
      <c r="Q14" s="1469" t="s">
        <v>47</v>
      </c>
      <c r="R14" s="1470"/>
      <c r="S14" s="1470"/>
      <c r="T14" s="1471"/>
      <c r="V14" s="1428" t="s">
        <v>50</v>
      </c>
      <c r="W14" s="1429"/>
      <c r="X14" s="1463" t="s">
        <v>446</v>
      </c>
      <c r="Y14" s="1464"/>
      <c r="Z14" s="1464"/>
      <c r="AA14" s="1464"/>
      <c r="AB14" s="1463" t="s">
        <v>54</v>
      </c>
      <c r="AC14" s="1464"/>
      <c r="AD14" s="1464"/>
      <c r="AE14" s="1464"/>
      <c r="AF14" s="1463"/>
      <c r="AG14" s="1464"/>
      <c r="AH14" s="1464"/>
      <c r="AI14" s="1464"/>
      <c r="AJ14" s="1463"/>
      <c r="AK14" s="1464"/>
      <c r="AL14" s="1464"/>
      <c r="AM14" s="1465"/>
    </row>
    <row r="15" spans="1:41" ht="26.25" customHeight="1" thickBot="1">
      <c r="A15" s="1576"/>
      <c r="B15" s="1577"/>
      <c r="C15" s="1577"/>
      <c r="D15" s="1577"/>
      <c r="E15" s="1580"/>
      <c r="F15" s="1581"/>
      <c r="G15" s="1581"/>
      <c r="H15" s="1581"/>
      <c r="I15" s="1581"/>
      <c r="J15" s="1581"/>
      <c r="K15" s="1581"/>
      <c r="L15" s="1581"/>
      <c r="M15" s="1582"/>
      <c r="N15" s="53"/>
      <c r="O15" s="1430"/>
      <c r="P15" s="1431"/>
      <c r="Q15" s="1472"/>
      <c r="R15" s="1473"/>
      <c r="S15" s="1473"/>
      <c r="T15" s="1474"/>
      <c r="V15" s="1430"/>
      <c r="W15" s="1431"/>
      <c r="X15" s="1466"/>
      <c r="Y15" s="1467"/>
      <c r="Z15" s="1467"/>
      <c r="AA15" s="1467"/>
      <c r="AB15" s="1466"/>
      <c r="AC15" s="1467"/>
      <c r="AD15" s="1467"/>
      <c r="AE15" s="1467"/>
      <c r="AF15" s="1466"/>
      <c r="AG15" s="1467"/>
      <c r="AH15" s="1467"/>
      <c r="AI15" s="1467"/>
      <c r="AJ15" s="1466"/>
      <c r="AK15" s="1467"/>
      <c r="AL15" s="1467"/>
      <c r="AM15" s="1468"/>
    </row>
    <row r="16" spans="1:41" ht="26.25" customHeight="1" thickBot="1"/>
    <row r="17" spans="1:39" ht="45" customHeight="1" thickTop="1" thickBot="1">
      <c r="A17" s="1552" t="s">
        <v>45</v>
      </c>
      <c r="B17" s="1553"/>
      <c r="C17" s="1553"/>
      <c r="D17" s="1553"/>
      <c r="E17" s="1553"/>
      <c r="F17" s="1553"/>
      <c r="G17" s="1553"/>
      <c r="H17" s="1553"/>
      <c r="I17" s="1553"/>
      <c r="J17" s="1553"/>
      <c r="K17" s="1553"/>
      <c r="L17" s="1553"/>
      <c r="M17" s="1553"/>
      <c r="N17" s="1553"/>
      <c r="O17" s="1553"/>
      <c r="P17" s="1553"/>
      <c r="Q17" s="1553"/>
      <c r="R17" s="1553"/>
      <c r="S17" s="1553"/>
      <c r="T17" s="1553"/>
      <c r="U17" s="1553"/>
      <c r="V17" s="1553"/>
      <c r="W17" s="1553"/>
      <c r="X17" s="1553"/>
      <c r="Y17" s="1553"/>
      <c r="Z17" s="1553"/>
      <c r="AA17" s="1553"/>
      <c r="AB17" s="1553"/>
      <c r="AC17" s="1553"/>
      <c r="AD17" s="1553"/>
      <c r="AE17" s="1553"/>
      <c r="AF17" s="1553"/>
      <c r="AG17" s="1553"/>
      <c r="AH17" s="1553"/>
      <c r="AI17" s="1553"/>
      <c r="AJ17" s="1553"/>
      <c r="AK17" s="1553"/>
      <c r="AL17" s="1553"/>
      <c r="AM17" s="1554"/>
    </row>
    <row r="18" spans="1:39" ht="26.25" customHeight="1" thickTop="1" thickBot="1"/>
    <row r="19" spans="1:39" ht="39.75" customHeight="1" thickBot="1">
      <c r="B19" s="1460" t="s">
        <v>418</v>
      </c>
      <c r="C19" s="1461"/>
      <c r="D19" s="1461"/>
      <c r="E19" s="1461"/>
      <c r="F19" s="1461"/>
      <c r="G19" s="1461"/>
      <c r="H19" s="1461"/>
      <c r="I19" s="1461"/>
      <c r="J19" s="1461"/>
      <c r="K19" s="1461"/>
      <c r="L19" s="1461"/>
      <c r="M19" s="1461"/>
      <c r="N19" s="1461"/>
      <c r="O19" s="1461"/>
      <c r="P19" s="1461"/>
      <c r="Q19" s="1461"/>
      <c r="R19" s="1462"/>
      <c r="T19" s="1432" t="s">
        <v>419</v>
      </c>
      <c r="U19" s="1433"/>
      <c r="V19" s="1433"/>
      <c r="W19" s="1433"/>
      <c r="X19" s="1433"/>
      <c r="Y19" s="1433"/>
      <c r="Z19" s="1433"/>
      <c r="AA19" s="1433"/>
      <c r="AB19" s="1433"/>
      <c r="AC19" s="1433"/>
      <c r="AD19" s="1433"/>
      <c r="AE19" s="1433"/>
      <c r="AF19" s="1433"/>
      <c r="AG19" s="1433"/>
      <c r="AH19" s="1433"/>
      <c r="AI19" s="1433"/>
      <c r="AJ19" s="1434"/>
    </row>
    <row r="20" spans="1:39" ht="26.25" customHeight="1">
      <c r="B20" s="1456" t="s">
        <v>421</v>
      </c>
      <c r="C20" s="1457"/>
      <c r="D20" s="1426" t="s">
        <v>403</v>
      </c>
      <c r="E20" s="1426"/>
      <c r="F20" s="1426"/>
      <c r="G20" s="1426" t="s">
        <v>404</v>
      </c>
      <c r="H20" s="1426"/>
      <c r="I20" s="1426"/>
      <c r="J20" s="1426" t="s">
        <v>451</v>
      </c>
      <c r="K20" s="1426"/>
      <c r="L20" s="1426"/>
      <c r="M20" s="1426" t="s">
        <v>452</v>
      </c>
      <c r="N20" s="1426"/>
      <c r="O20" s="1426"/>
      <c r="P20" s="1426" t="s">
        <v>146</v>
      </c>
      <c r="Q20" s="1426"/>
      <c r="R20" s="1427"/>
      <c r="S20" s="25">
        <v>1</v>
      </c>
      <c r="T20" s="1435" t="s">
        <v>440</v>
      </c>
      <c r="U20" s="1436"/>
      <c r="V20" s="1436"/>
      <c r="W20" s="1436"/>
      <c r="X20" s="1436"/>
      <c r="Y20" s="1436"/>
      <c r="Z20" s="1436"/>
      <c r="AA20" s="1437"/>
      <c r="AB20" s="1441" t="s">
        <v>40</v>
      </c>
      <c r="AC20" s="1603" t="s">
        <v>439</v>
      </c>
      <c r="AD20" s="1604"/>
      <c r="AE20" s="1604"/>
      <c r="AF20" s="1604"/>
      <c r="AG20" s="1604"/>
      <c r="AH20" s="1604"/>
      <c r="AI20" s="1604"/>
      <c r="AJ20" s="1605"/>
    </row>
    <row r="21" spans="1:39" ht="26.25" customHeight="1" thickBot="1">
      <c r="B21" s="1458"/>
      <c r="C21" s="1459"/>
      <c r="D21" s="337" t="s">
        <v>76</v>
      </c>
      <c r="E21" s="338" t="s">
        <v>77</v>
      </c>
      <c r="F21" s="339" t="s">
        <v>78</v>
      </c>
      <c r="G21" s="337" t="s">
        <v>76</v>
      </c>
      <c r="H21" s="338" t="s">
        <v>77</v>
      </c>
      <c r="I21" s="339" t="s">
        <v>78</v>
      </c>
      <c r="J21" s="337" t="s">
        <v>76</v>
      </c>
      <c r="K21" s="338" t="s">
        <v>77</v>
      </c>
      <c r="L21" s="339" t="s">
        <v>78</v>
      </c>
      <c r="M21" s="337" t="s">
        <v>76</v>
      </c>
      <c r="N21" s="338" t="s">
        <v>77</v>
      </c>
      <c r="O21" s="339" t="s">
        <v>78</v>
      </c>
      <c r="P21" s="337" t="s">
        <v>76</v>
      </c>
      <c r="Q21" s="338" t="s">
        <v>77</v>
      </c>
      <c r="R21" s="352" t="s">
        <v>78</v>
      </c>
      <c r="T21" s="1438"/>
      <c r="U21" s="1439"/>
      <c r="V21" s="1439"/>
      <c r="W21" s="1439"/>
      <c r="X21" s="1439"/>
      <c r="Y21" s="1439"/>
      <c r="Z21" s="1439"/>
      <c r="AA21" s="1440"/>
      <c r="AB21" s="1442"/>
      <c r="AC21" s="55"/>
      <c r="AD21" s="56" t="s">
        <v>6</v>
      </c>
      <c r="AE21" s="1601" t="s">
        <v>443</v>
      </c>
      <c r="AF21" s="1601"/>
      <c r="AG21" s="1601"/>
      <c r="AH21" s="1601"/>
      <c r="AI21" s="1601"/>
      <c r="AJ21" s="1602"/>
    </row>
    <row r="22" spans="1:39" ht="30.75" customHeight="1" thickBot="1">
      <c r="B22" s="1583" t="s">
        <v>422</v>
      </c>
      <c r="C22" s="1584"/>
      <c r="D22" s="340">
        <v>73.5</v>
      </c>
      <c r="E22" s="341">
        <v>10</v>
      </c>
      <c r="F22" s="342">
        <v>2.8</v>
      </c>
      <c r="G22" s="340">
        <v>63</v>
      </c>
      <c r="H22" s="341">
        <v>6</v>
      </c>
      <c r="I22" s="342">
        <v>2.4</v>
      </c>
      <c r="J22" s="340">
        <v>78.900000000000006</v>
      </c>
      <c r="K22" s="341">
        <v>13</v>
      </c>
      <c r="L22" s="342">
        <v>3.4</v>
      </c>
      <c r="M22" s="340">
        <v>52.3</v>
      </c>
      <c r="N22" s="341">
        <v>6</v>
      </c>
      <c r="O22" s="342">
        <v>3</v>
      </c>
      <c r="P22" s="340">
        <v>55.5</v>
      </c>
      <c r="Q22" s="341">
        <v>15</v>
      </c>
      <c r="R22" s="353">
        <v>5.0999999999999996</v>
      </c>
      <c r="T22" s="1479" t="s">
        <v>343</v>
      </c>
      <c r="U22" s="1489" t="s">
        <v>344</v>
      </c>
      <c r="V22" s="1490"/>
      <c r="W22" s="1490"/>
      <c r="X22" s="1490"/>
      <c r="Y22" s="1490"/>
      <c r="Z22" s="1490"/>
      <c r="AA22" s="371" t="s">
        <v>435</v>
      </c>
      <c r="AB22" s="372">
        <v>7</v>
      </c>
      <c r="AC22" s="373"/>
      <c r="AD22" s="374"/>
      <c r="AE22" s="1504">
        <f t="shared" ref="AE22" si="0">$AC$23</f>
        <v>26.1</v>
      </c>
      <c r="AF22" s="1505"/>
      <c r="AG22" s="1505"/>
      <c r="AH22" s="1505"/>
      <c r="AI22" s="1505"/>
      <c r="AJ22" s="1506"/>
    </row>
    <row r="23" spans="1:39" ht="30.75" customHeight="1">
      <c r="B23" s="1456" t="s">
        <v>426</v>
      </c>
      <c r="C23" s="1457"/>
      <c r="D23" s="343">
        <v>70</v>
      </c>
      <c r="E23" s="344">
        <v>10</v>
      </c>
      <c r="F23" s="345">
        <v>2.8</v>
      </c>
      <c r="G23" s="343">
        <v>70</v>
      </c>
      <c r="H23" s="344">
        <v>6</v>
      </c>
      <c r="I23" s="345">
        <v>2.4</v>
      </c>
      <c r="J23" s="343">
        <v>75.2</v>
      </c>
      <c r="K23" s="344">
        <v>13</v>
      </c>
      <c r="L23" s="345">
        <v>3.4</v>
      </c>
      <c r="M23" s="343">
        <v>45</v>
      </c>
      <c r="N23" s="344">
        <v>6</v>
      </c>
      <c r="O23" s="345">
        <v>3</v>
      </c>
      <c r="P23" s="343">
        <v>60.8</v>
      </c>
      <c r="Q23" s="344">
        <v>15</v>
      </c>
      <c r="R23" s="354">
        <v>5</v>
      </c>
      <c r="T23" s="1480"/>
      <c r="U23" s="1491"/>
      <c r="V23" s="1492"/>
      <c r="W23" s="1492"/>
      <c r="X23" s="1492"/>
      <c r="Y23" s="1492"/>
      <c r="Z23" s="1492"/>
      <c r="AA23" s="367" t="s">
        <v>436</v>
      </c>
      <c r="AB23" s="57">
        <v>87.5</v>
      </c>
      <c r="AC23" s="333">
        <v>26.1</v>
      </c>
      <c r="AD23" s="58">
        <v>85</v>
      </c>
      <c r="AE23" s="1507"/>
      <c r="AF23" s="1508"/>
      <c r="AG23" s="1508"/>
      <c r="AH23" s="1508"/>
      <c r="AI23" s="1508"/>
      <c r="AJ23" s="1509"/>
    </row>
    <row r="24" spans="1:39" ht="30.75" customHeight="1">
      <c r="B24" s="1592" t="s">
        <v>423</v>
      </c>
      <c r="C24" s="1593"/>
      <c r="D24" s="346">
        <v>69.2</v>
      </c>
      <c r="E24" s="347">
        <v>10</v>
      </c>
      <c r="F24" s="348">
        <v>2.8</v>
      </c>
      <c r="G24" s="346">
        <v>64.5</v>
      </c>
      <c r="H24" s="347">
        <v>6</v>
      </c>
      <c r="I24" s="348">
        <v>2.4</v>
      </c>
      <c r="J24" s="346">
        <v>75.2</v>
      </c>
      <c r="K24" s="347">
        <v>13</v>
      </c>
      <c r="L24" s="348">
        <v>3.4</v>
      </c>
      <c r="M24" s="346">
        <v>44.8</v>
      </c>
      <c r="N24" s="347">
        <v>6</v>
      </c>
      <c r="O24" s="348">
        <v>3</v>
      </c>
      <c r="P24" s="346">
        <v>59.9</v>
      </c>
      <c r="Q24" s="347">
        <v>15</v>
      </c>
      <c r="R24" s="355">
        <v>5.0999999999999996</v>
      </c>
      <c r="T24" s="1480"/>
      <c r="U24" s="1491"/>
      <c r="V24" s="1492"/>
      <c r="W24" s="1492"/>
      <c r="X24" s="1492"/>
      <c r="Y24" s="1492"/>
      <c r="Z24" s="1492"/>
      <c r="AA24" s="367" t="s">
        <v>437</v>
      </c>
      <c r="AB24" s="57">
        <v>64.900000000000006</v>
      </c>
      <c r="AC24" s="333"/>
      <c r="AD24" s="58"/>
      <c r="AE24" s="1507"/>
      <c r="AF24" s="1508"/>
      <c r="AG24" s="1508"/>
      <c r="AH24" s="1508"/>
      <c r="AI24" s="1508"/>
      <c r="AJ24" s="1509"/>
      <c r="AK24" s="25">
        <v>1</v>
      </c>
    </row>
    <row r="25" spans="1:39" ht="30.75" customHeight="1">
      <c r="B25" s="1592" t="s">
        <v>424</v>
      </c>
      <c r="C25" s="1593"/>
      <c r="D25" s="346">
        <v>70</v>
      </c>
      <c r="E25" s="347">
        <v>10</v>
      </c>
      <c r="F25" s="348">
        <v>2.8</v>
      </c>
      <c r="G25" s="346">
        <v>65.400000000000006</v>
      </c>
      <c r="H25" s="347">
        <v>6</v>
      </c>
      <c r="I25" s="348">
        <v>2.4</v>
      </c>
      <c r="J25" s="346">
        <v>75.2</v>
      </c>
      <c r="K25" s="347">
        <v>13</v>
      </c>
      <c r="L25" s="348">
        <v>3.4</v>
      </c>
      <c r="M25" s="346">
        <v>45</v>
      </c>
      <c r="N25" s="347">
        <v>6</v>
      </c>
      <c r="O25" s="348">
        <v>3</v>
      </c>
      <c r="P25" s="346">
        <v>60.8</v>
      </c>
      <c r="Q25" s="347">
        <v>15</v>
      </c>
      <c r="R25" s="355">
        <v>5</v>
      </c>
      <c r="T25" s="1481"/>
      <c r="U25" s="1493"/>
      <c r="V25" s="1494"/>
      <c r="W25" s="1494"/>
      <c r="X25" s="1494"/>
      <c r="Y25" s="1494"/>
      <c r="Z25" s="1494"/>
      <c r="AA25" s="368" t="s">
        <v>438</v>
      </c>
      <c r="AB25" s="335">
        <v>61.4</v>
      </c>
      <c r="AC25" s="335"/>
      <c r="AD25" s="335"/>
      <c r="AE25" s="1507"/>
      <c r="AF25" s="1508"/>
      <c r="AG25" s="1508"/>
      <c r="AH25" s="1508"/>
      <c r="AI25" s="1508"/>
      <c r="AJ25" s="1509"/>
    </row>
    <row r="26" spans="1:39" ht="30.75" customHeight="1">
      <c r="B26" s="1592" t="s">
        <v>430</v>
      </c>
      <c r="C26" s="1593"/>
      <c r="D26" s="346">
        <v>72.900000000000006</v>
      </c>
      <c r="E26" s="347"/>
      <c r="F26" s="348"/>
      <c r="G26" s="346">
        <v>55.5</v>
      </c>
      <c r="H26" s="347"/>
      <c r="I26" s="348"/>
      <c r="J26" s="346">
        <v>78.099999999999994</v>
      </c>
      <c r="K26" s="347"/>
      <c r="L26" s="348"/>
      <c r="M26" s="346">
        <v>58.2</v>
      </c>
      <c r="N26" s="347"/>
      <c r="O26" s="348"/>
      <c r="P26" s="346">
        <v>60.9</v>
      </c>
      <c r="Q26" s="347"/>
      <c r="R26" s="355"/>
      <c r="T26" s="1483" t="s">
        <v>347</v>
      </c>
      <c r="U26" s="1539" t="s">
        <v>348</v>
      </c>
      <c r="V26" s="1492"/>
      <c r="W26" s="1492"/>
      <c r="X26" s="1492"/>
      <c r="Y26" s="1492"/>
      <c r="Z26" s="1492"/>
      <c r="AA26" s="370" t="s">
        <v>435</v>
      </c>
      <c r="AB26" s="369">
        <v>7</v>
      </c>
      <c r="AC26" s="333"/>
      <c r="AD26" s="58"/>
      <c r="AE26" s="1507">
        <f t="shared" ref="AE26" si="1">$AC$27</f>
        <v>16.799999999999997</v>
      </c>
      <c r="AF26" s="1508"/>
      <c r="AG26" s="1508"/>
      <c r="AH26" s="1508"/>
      <c r="AI26" s="1508"/>
      <c r="AJ26" s="1509"/>
    </row>
    <row r="27" spans="1:39" ht="30.75" customHeight="1">
      <c r="B27" s="1610" t="s">
        <v>429</v>
      </c>
      <c r="C27" s="357"/>
      <c r="D27" s="1594" t="s">
        <v>425</v>
      </c>
      <c r="E27" s="1589" t="s">
        <v>431</v>
      </c>
      <c r="F27" s="1590"/>
      <c r="G27" s="1594" t="s">
        <v>425</v>
      </c>
      <c r="H27" s="1589" t="s">
        <v>431</v>
      </c>
      <c r="I27" s="1590"/>
      <c r="J27" s="1594" t="s">
        <v>425</v>
      </c>
      <c r="K27" s="1589" t="s">
        <v>431</v>
      </c>
      <c r="L27" s="1590"/>
      <c r="M27" s="1594" t="s">
        <v>425</v>
      </c>
      <c r="N27" s="1589" t="s">
        <v>431</v>
      </c>
      <c r="O27" s="1590"/>
      <c r="P27" s="1594" t="s">
        <v>425</v>
      </c>
      <c r="Q27" s="1589" t="s">
        <v>431</v>
      </c>
      <c r="R27" s="1591"/>
      <c r="T27" s="1550"/>
      <c r="U27" s="1491"/>
      <c r="V27" s="1492"/>
      <c r="W27" s="1492"/>
      <c r="X27" s="1492"/>
      <c r="Y27" s="1492"/>
      <c r="Z27" s="1492"/>
      <c r="AA27" s="367" t="s">
        <v>436</v>
      </c>
      <c r="AB27" s="57">
        <v>87.5</v>
      </c>
      <c r="AC27" s="333">
        <v>16.799999999999997</v>
      </c>
      <c r="AD27" s="58">
        <v>79</v>
      </c>
      <c r="AE27" s="1507"/>
      <c r="AF27" s="1508"/>
      <c r="AG27" s="1508"/>
      <c r="AH27" s="1508"/>
      <c r="AI27" s="1508"/>
      <c r="AJ27" s="1509"/>
    </row>
    <row r="28" spans="1:39" ht="30.75" customHeight="1">
      <c r="B28" s="1610"/>
      <c r="C28" s="357"/>
      <c r="D28" s="1595"/>
      <c r="E28" s="364" t="s">
        <v>432</v>
      </c>
      <c r="F28" s="365" t="s">
        <v>434</v>
      </c>
      <c r="G28" s="1595"/>
      <c r="H28" s="364" t="s">
        <v>432</v>
      </c>
      <c r="I28" s="365" t="s">
        <v>434</v>
      </c>
      <c r="J28" s="1595"/>
      <c r="K28" s="364" t="s">
        <v>432</v>
      </c>
      <c r="L28" s="365" t="s">
        <v>434</v>
      </c>
      <c r="M28" s="1595"/>
      <c r="N28" s="364" t="s">
        <v>432</v>
      </c>
      <c r="O28" s="365" t="s">
        <v>434</v>
      </c>
      <c r="P28" s="1595"/>
      <c r="Q28" s="364" t="s">
        <v>432</v>
      </c>
      <c r="R28" s="366" t="s">
        <v>434</v>
      </c>
      <c r="T28" s="1550"/>
      <c r="U28" s="1491"/>
      <c r="V28" s="1492"/>
      <c r="W28" s="1492"/>
      <c r="X28" s="1492"/>
      <c r="Y28" s="1492"/>
      <c r="Z28" s="1492"/>
      <c r="AA28" s="367" t="s">
        <v>437</v>
      </c>
      <c r="AB28" s="57">
        <v>71.2</v>
      </c>
      <c r="AC28" s="333"/>
      <c r="AD28" s="58"/>
      <c r="AE28" s="1507"/>
      <c r="AF28" s="1508"/>
      <c r="AG28" s="1508"/>
      <c r="AH28" s="1508"/>
      <c r="AI28" s="1508"/>
      <c r="AJ28" s="1509"/>
    </row>
    <row r="29" spans="1:39" ht="30.75" customHeight="1">
      <c r="B29" s="1610"/>
      <c r="C29" s="358"/>
      <c r="D29" s="349">
        <v>4.2999999999999972</v>
      </c>
      <c r="E29" s="350">
        <v>3.5</v>
      </c>
      <c r="F29" s="351">
        <v>-2.9000000000000057</v>
      </c>
      <c r="G29" s="349">
        <v>-1.5</v>
      </c>
      <c r="H29" s="350">
        <v>-2.4000000000000057</v>
      </c>
      <c r="I29" s="351">
        <v>14.5</v>
      </c>
      <c r="J29" s="349">
        <v>3.7000000000000028</v>
      </c>
      <c r="K29" s="350">
        <v>3.7000000000000028</v>
      </c>
      <c r="L29" s="351">
        <v>-2.8999999999999915</v>
      </c>
      <c r="M29" s="349">
        <v>7.5</v>
      </c>
      <c r="N29" s="350">
        <v>7.2999999999999972</v>
      </c>
      <c r="O29" s="351">
        <v>-13.200000000000003</v>
      </c>
      <c r="P29" s="349">
        <v>-4.3999999999999986</v>
      </c>
      <c r="Q29" s="350">
        <v>-5.2999999999999972</v>
      </c>
      <c r="R29" s="356">
        <v>-0.10000000000000142</v>
      </c>
      <c r="T29" s="1485"/>
      <c r="U29" s="1540"/>
      <c r="V29" s="1541"/>
      <c r="W29" s="1541"/>
      <c r="X29" s="1541"/>
      <c r="Y29" s="1541"/>
      <c r="Z29" s="1541"/>
      <c r="AA29" s="377" t="s">
        <v>438</v>
      </c>
      <c r="AB29" s="336">
        <v>70.7</v>
      </c>
      <c r="AC29" s="336"/>
      <c r="AD29" s="336"/>
      <c r="AE29" s="1542"/>
      <c r="AF29" s="1543"/>
      <c r="AG29" s="1543"/>
      <c r="AH29" s="1543"/>
      <c r="AI29" s="1543"/>
      <c r="AJ29" s="1544"/>
    </row>
    <row r="30" spans="1:39" ht="26.25" customHeight="1">
      <c r="B30" s="1610"/>
      <c r="C30" s="363">
        <v>15</v>
      </c>
      <c r="D30" s="1596"/>
      <c r="E30" s="1585"/>
      <c r="F30" s="1598"/>
      <c r="G30" s="1596"/>
      <c r="H30" s="1585"/>
      <c r="I30" s="1598"/>
      <c r="J30" s="1596"/>
      <c r="K30" s="1585"/>
      <c r="L30" s="1598"/>
      <c r="M30" s="1596"/>
      <c r="N30" s="1585"/>
      <c r="O30" s="1598"/>
      <c r="P30" s="1596"/>
      <c r="Q30" s="1585"/>
      <c r="R30" s="1587"/>
      <c r="T30" s="1435" t="s">
        <v>441</v>
      </c>
      <c r="U30" s="1436"/>
      <c r="V30" s="1436"/>
      <c r="W30" s="1436"/>
      <c r="X30" s="1436"/>
      <c r="Y30" s="1436"/>
      <c r="Z30" s="1436"/>
      <c r="AA30" s="1437"/>
      <c r="AB30" s="1441" t="s">
        <v>40</v>
      </c>
      <c r="AC30" s="1603" t="s">
        <v>439</v>
      </c>
      <c r="AD30" s="1604"/>
      <c r="AE30" s="1604"/>
      <c r="AF30" s="1604"/>
      <c r="AG30" s="1604"/>
      <c r="AH30" s="1604"/>
      <c r="AI30" s="1604"/>
      <c r="AJ30" s="1605"/>
    </row>
    <row r="31" spans="1:39" ht="26.25" customHeight="1">
      <c r="B31" s="1610"/>
      <c r="C31" s="360"/>
      <c r="D31" s="1596"/>
      <c r="E31" s="1585"/>
      <c r="F31" s="1598"/>
      <c r="G31" s="1596"/>
      <c r="H31" s="1585"/>
      <c r="I31" s="1598"/>
      <c r="J31" s="1596"/>
      <c r="K31" s="1585"/>
      <c r="L31" s="1598"/>
      <c r="M31" s="1596"/>
      <c r="N31" s="1585"/>
      <c r="O31" s="1598"/>
      <c r="P31" s="1596"/>
      <c r="Q31" s="1585"/>
      <c r="R31" s="1587"/>
      <c r="T31" s="1438"/>
      <c r="U31" s="1439"/>
      <c r="V31" s="1439"/>
      <c r="W31" s="1439"/>
      <c r="X31" s="1439"/>
      <c r="Y31" s="1439"/>
      <c r="Z31" s="1439"/>
      <c r="AA31" s="1440"/>
      <c r="AB31" s="1442"/>
      <c r="AC31" s="55"/>
      <c r="AD31" s="56" t="s">
        <v>6</v>
      </c>
      <c r="AE31" s="1601" t="s">
        <v>443</v>
      </c>
      <c r="AF31" s="1601"/>
      <c r="AG31" s="1601"/>
      <c r="AH31" s="1601"/>
      <c r="AI31" s="1601"/>
      <c r="AJ31" s="1602"/>
    </row>
    <row r="32" spans="1:39" ht="26.25" customHeight="1">
      <c r="B32" s="1610"/>
      <c r="C32" s="358"/>
      <c r="D32" s="1596"/>
      <c r="E32" s="1585"/>
      <c r="F32" s="1598"/>
      <c r="G32" s="1596"/>
      <c r="H32" s="1585"/>
      <c r="I32" s="1598"/>
      <c r="J32" s="1596"/>
      <c r="K32" s="1585"/>
      <c r="L32" s="1598"/>
      <c r="M32" s="1596"/>
      <c r="N32" s="1585"/>
      <c r="O32" s="1598"/>
      <c r="P32" s="1596"/>
      <c r="Q32" s="1585"/>
      <c r="R32" s="1587"/>
      <c r="T32" s="1616" t="s">
        <v>388</v>
      </c>
      <c r="U32" s="1489" t="s">
        <v>389</v>
      </c>
      <c r="V32" s="1619"/>
      <c r="W32" s="1619"/>
      <c r="X32" s="1619"/>
      <c r="Y32" s="1619"/>
      <c r="Z32" s="1619"/>
      <c r="AA32" s="371" t="s">
        <v>435</v>
      </c>
      <c r="AB32" s="372">
        <v>4</v>
      </c>
      <c r="AC32" s="333"/>
      <c r="AD32" s="58"/>
      <c r="AE32" s="1504">
        <f t="shared" ref="AE32" si="2">$AC$33</f>
        <v>-35.5</v>
      </c>
      <c r="AF32" s="1505"/>
      <c r="AG32" s="1505"/>
      <c r="AH32" s="1505"/>
      <c r="AI32" s="1505"/>
      <c r="AJ32" s="1506"/>
    </row>
    <row r="33" spans="1:40" ht="26.25" customHeight="1">
      <c r="B33" s="1610"/>
      <c r="C33" s="359"/>
      <c r="D33" s="1596"/>
      <c r="E33" s="1585"/>
      <c r="F33" s="1598"/>
      <c r="G33" s="1596"/>
      <c r="H33" s="1585"/>
      <c r="I33" s="1598"/>
      <c r="J33" s="1596"/>
      <c r="K33" s="1585"/>
      <c r="L33" s="1598"/>
      <c r="M33" s="1596"/>
      <c r="N33" s="1585"/>
      <c r="O33" s="1598"/>
      <c r="P33" s="1596"/>
      <c r="Q33" s="1585"/>
      <c r="R33" s="1587"/>
      <c r="T33" s="1617"/>
      <c r="U33" s="1539"/>
      <c r="V33" s="1620"/>
      <c r="W33" s="1620"/>
      <c r="X33" s="1620"/>
      <c r="Y33" s="1620"/>
      <c r="Z33" s="1620"/>
      <c r="AA33" s="367" t="s">
        <v>436</v>
      </c>
      <c r="AB33" s="57">
        <v>50</v>
      </c>
      <c r="AC33" s="333">
        <v>-35.5</v>
      </c>
      <c r="AD33" s="58">
        <v>1</v>
      </c>
      <c r="AE33" s="1507"/>
      <c r="AF33" s="1508"/>
      <c r="AG33" s="1508"/>
      <c r="AH33" s="1508"/>
      <c r="AI33" s="1508"/>
      <c r="AJ33" s="1509"/>
    </row>
    <row r="34" spans="1:40" ht="26.25" customHeight="1">
      <c r="B34" s="1610"/>
      <c r="C34" s="1609" t="s">
        <v>428</v>
      </c>
      <c r="D34" s="1596"/>
      <c r="E34" s="1585"/>
      <c r="F34" s="1598"/>
      <c r="G34" s="1596"/>
      <c r="H34" s="1585"/>
      <c r="I34" s="1598"/>
      <c r="J34" s="1596"/>
      <c r="K34" s="1585"/>
      <c r="L34" s="1598"/>
      <c r="M34" s="1596"/>
      <c r="N34" s="1585"/>
      <c r="O34" s="1598"/>
      <c r="P34" s="1596"/>
      <c r="Q34" s="1585"/>
      <c r="R34" s="1587"/>
      <c r="T34" s="1617"/>
      <c r="U34" s="1539"/>
      <c r="V34" s="1620"/>
      <c r="W34" s="1620"/>
      <c r="X34" s="1620"/>
      <c r="Y34" s="1620"/>
      <c r="Z34" s="1620"/>
      <c r="AA34" s="367" t="s">
        <v>437</v>
      </c>
      <c r="AB34" s="57">
        <v>88.1</v>
      </c>
      <c r="AC34" s="333"/>
      <c r="AD34" s="58"/>
      <c r="AE34" s="1507"/>
      <c r="AF34" s="1508"/>
      <c r="AG34" s="1508"/>
      <c r="AH34" s="1508"/>
      <c r="AI34" s="1508"/>
      <c r="AJ34" s="1509"/>
    </row>
    <row r="35" spans="1:40" ht="26.25" customHeight="1">
      <c r="B35" s="1610"/>
      <c r="C35" s="1609"/>
      <c r="D35" s="1596"/>
      <c r="E35" s="1585"/>
      <c r="F35" s="1598"/>
      <c r="G35" s="1596"/>
      <c r="H35" s="1585"/>
      <c r="I35" s="1598"/>
      <c r="J35" s="1596"/>
      <c r="K35" s="1585"/>
      <c r="L35" s="1598"/>
      <c r="M35" s="1596"/>
      <c r="N35" s="1585"/>
      <c r="O35" s="1598"/>
      <c r="P35" s="1596"/>
      <c r="Q35" s="1585"/>
      <c r="R35" s="1587"/>
      <c r="T35" s="1618"/>
      <c r="U35" s="1621"/>
      <c r="V35" s="1622"/>
      <c r="W35" s="1622"/>
      <c r="X35" s="1622"/>
      <c r="Y35" s="1622"/>
      <c r="Z35" s="1622"/>
      <c r="AA35" s="368" t="s">
        <v>438</v>
      </c>
      <c r="AB35" s="335">
        <v>85.5</v>
      </c>
      <c r="AC35" s="335"/>
      <c r="AD35" s="335"/>
      <c r="AE35" s="1507"/>
      <c r="AF35" s="1508"/>
      <c r="AG35" s="1508"/>
      <c r="AH35" s="1508"/>
      <c r="AI35" s="1508"/>
      <c r="AJ35" s="1509"/>
    </row>
    <row r="36" spans="1:40" ht="26.25" customHeight="1">
      <c r="B36" s="1610"/>
      <c r="C36" s="358"/>
      <c r="D36" s="1596"/>
      <c r="E36" s="1585"/>
      <c r="F36" s="1598"/>
      <c r="G36" s="1596"/>
      <c r="H36" s="1585"/>
      <c r="I36" s="1598"/>
      <c r="J36" s="1596"/>
      <c r="K36" s="1585"/>
      <c r="L36" s="1598"/>
      <c r="M36" s="1596"/>
      <c r="N36" s="1585"/>
      <c r="O36" s="1598"/>
      <c r="P36" s="1596"/>
      <c r="Q36" s="1585"/>
      <c r="R36" s="1587"/>
      <c r="T36" s="1483" t="s">
        <v>273</v>
      </c>
      <c r="U36" s="1539" t="s">
        <v>274</v>
      </c>
      <c r="V36" s="1492"/>
      <c r="W36" s="1492"/>
      <c r="X36" s="1492"/>
      <c r="Y36" s="1492"/>
      <c r="Z36" s="1492"/>
      <c r="AA36" s="370" t="s">
        <v>435</v>
      </c>
      <c r="AB36" s="369">
        <v>2</v>
      </c>
      <c r="AC36" s="333"/>
      <c r="AD36" s="58"/>
      <c r="AE36" s="1507">
        <f t="shared" ref="AE36" si="3">$AC$37</f>
        <v>-30.9</v>
      </c>
      <c r="AF36" s="1508"/>
      <c r="AG36" s="1508"/>
      <c r="AH36" s="1508"/>
      <c r="AI36" s="1508"/>
      <c r="AJ36" s="1509"/>
    </row>
    <row r="37" spans="1:40" ht="26.25" customHeight="1">
      <c r="B37" s="1610"/>
      <c r="C37" s="361"/>
      <c r="D37" s="1596"/>
      <c r="E37" s="1585"/>
      <c r="F37" s="1598"/>
      <c r="G37" s="1596"/>
      <c r="H37" s="1585"/>
      <c r="I37" s="1598"/>
      <c r="J37" s="1596"/>
      <c r="K37" s="1585"/>
      <c r="L37" s="1598"/>
      <c r="M37" s="1596"/>
      <c r="N37" s="1585"/>
      <c r="O37" s="1598"/>
      <c r="P37" s="1596"/>
      <c r="Q37" s="1585"/>
      <c r="R37" s="1587"/>
      <c r="T37" s="1484"/>
      <c r="U37" s="1491"/>
      <c r="V37" s="1492"/>
      <c r="W37" s="1492"/>
      <c r="X37" s="1492"/>
      <c r="Y37" s="1492"/>
      <c r="Z37" s="1492"/>
      <c r="AA37" s="367" t="s">
        <v>436</v>
      </c>
      <c r="AB37" s="57">
        <v>25</v>
      </c>
      <c r="AC37" s="333">
        <v>-30.9</v>
      </c>
      <c r="AD37" s="58">
        <v>3</v>
      </c>
      <c r="AE37" s="1507"/>
      <c r="AF37" s="1508"/>
      <c r="AG37" s="1508"/>
      <c r="AH37" s="1508"/>
      <c r="AI37" s="1508"/>
      <c r="AJ37" s="1509"/>
    </row>
    <row r="38" spans="1:40" ht="26.25" customHeight="1">
      <c r="B38" s="1610"/>
      <c r="C38" s="361"/>
      <c r="D38" s="1596"/>
      <c r="E38" s="1585"/>
      <c r="F38" s="1598"/>
      <c r="G38" s="1596"/>
      <c r="H38" s="1585"/>
      <c r="I38" s="1598"/>
      <c r="J38" s="1596"/>
      <c r="K38" s="1585"/>
      <c r="L38" s="1598"/>
      <c r="M38" s="1596"/>
      <c r="N38" s="1585"/>
      <c r="O38" s="1598"/>
      <c r="P38" s="1596"/>
      <c r="Q38" s="1585"/>
      <c r="R38" s="1587"/>
      <c r="T38" s="1484"/>
      <c r="U38" s="1491"/>
      <c r="V38" s="1492"/>
      <c r="W38" s="1492"/>
      <c r="X38" s="1492"/>
      <c r="Y38" s="1492"/>
      <c r="Z38" s="1492"/>
      <c r="AA38" s="367" t="s">
        <v>437</v>
      </c>
      <c r="AB38" s="57">
        <v>57.9</v>
      </c>
      <c r="AC38" s="333"/>
      <c r="AD38" s="58"/>
      <c r="AE38" s="1507"/>
      <c r="AF38" s="1508"/>
      <c r="AG38" s="1508"/>
      <c r="AH38" s="1508"/>
      <c r="AI38" s="1508"/>
      <c r="AJ38" s="1509"/>
    </row>
    <row r="39" spans="1:40" ht="26.25" customHeight="1" thickBot="1">
      <c r="B39" s="1611"/>
      <c r="C39" s="362">
        <v>-15</v>
      </c>
      <c r="D39" s="1597"/>
      <c r="E39" s="1586"/>
      <c r="F39" s="1599"/>
      <c r="G39" s="1597"/>
      <c r="H39" s="1586"/>
      <c r="I39" s="1599"/>
      <c r="J39" s="1597"/>
      <c r="K39" s="1586"/>
      <c r="L39" s="1599"/>
      <c r="M39" s="1597"/>
      <c r="N39" s="1586"/>
      <c r="O39" s="1599"/>
      <c r="P39" s="1597"/>
      <c r="Q39" s="1586"/>
      <c r="R39" s="1588"/>
      <c r="T39" s="1551"/>
      <c r="U39" s="1548"/>
      <c r="V39" s="1549"/>
      <c r="W39" s="1549"/>
      <c r="X39" s="1549"/>
      <c r="Y39" s="1549"/>
      <c r="Z39" s="1549"/>
      <c r="AA39" s="375" t="s">
        <v>438</v>
      </c>
      <c r="AB39" s="334">
        <v>55.9</v>
      </c>
      <c r="AC39" s="334"/>
      <c r="AD39" s="334"/>
      <c r="AE39" s="1545"/>
      <c r="AF39" s="1546"/>
      <c r="AG39" s="1546"/>
      <c r="AH39" s="1546"/>
      <c r="AI39" s="1546"/>
      <c r="AJ39" s="1547"/>
    </row>
    <row r="40" spans="1:40" ht="26.25" customHeight="1" thickBot="1"/>
    <row r="41" spans="1:40" ht="45" customHeight="1" thickTop="1" thickBot="1">
      <c r="A41" s="1552" t="s">
        <v>46</v>
      </c>
      <c r="B41" s="1553"/>
      <c r="C41" s="1553"/>
      <c r="D41" s="1553"/>
      <c r="E41" s="1553"/>
      <c r="F41" s="1553"/>
      <c r="G41" s="1553"/>
      <c r="H41" s="1553"/>
      <c r="I41" s="1553"/>
      <c r="J41" s="1553"/>
      <c r="K41" s="1553"/>
      <c r="L41" s="1553"/>
      <c r="M41" s="1553"/>
      <c r="N41" s="1553"/>
      <c r="O41" s="1553"/>
      <c r="P41" s="1553"/>
      <c r="Q41" s="1553"/>
      <c r="R41" s="1553"/>
      <c r="S41" s="1553"/>
      <c r="T41" s="1553"/>
      <c r="U41" s="1553"/>
      <c r="V41" s="1553"/>
      <c r="W41" s="1553"/>
      <c r="X41" s="1553"/>
      <c r="Y41" s="1553"/>
      <c r="Z41" s="1553"/>
      <c r="AA41" s="1553"/>
      <c r="AB41" s="1553"/>
      <c r="AC41" s="1553"/>
      <c r="AD41" s="1553"/>
      <c r="AE41" s="1553"/>
      <c r="AF41" s="1553"/>
      <c r="AG41" s="1553"/>
      <c r="AH41" s="1553"/>
      <c r="AI41" s="1553"/>
      <c r="AJ41" s="1553"/>
      <c r="AK41" s="1553"/>
      <c r="AL41" s="1553"/>
      <c r="AM41" s="1554"/>
    </row>
    <row r="42" spans="1:40" ht="26.25" customHeight="1" thickTop="1" thickBot="1"/>
    <row r="43" spans="1:40" ht="26.25" customHeight="1">
      <c r="B43" s="1510" t="s">
        <v>21</v>
      </c>
      <c r="C43" s="1511"/>
      <c r="D43" s="1511"/>
      <c r="E43" s="1511"/>
      <c r="F43" s="1511"/>
      <c r="G43" s="1511"/>
      <c r="H43" s="1511"/>
      <c r="I43" s="1511"/>
      <c r="J43" s="1511"/>
      <c r="K43" s="1512"/>
      <c r="L43" s="26"/>
      <c r="M43" s="26"/>
      <c r="N43" s="1510" t="s">
        <v>22</v>
      </c>
      <c r="O43" s="1511"/>
      <c r="P43" s="1511"/>
      <c r="Q43" s="1511"/>
      <c r="R43" s="1511"/>
      <c r="S43" s="1511"/>
      <c r="T43" s="1511"/>
      <c r="U43" s="1511"/>
      <c r="V43" s="1511"/>
      <c r="W43" s="1511"/>
      <c r="X43" s="1511"/>
      <c r="Y43" s="1511"/>
      <c r="Z43" s="1511"/>
      <c r="AA43" s="1511"/>
      <c r="AB43" s="1511"/>
      <c r="AC43" s="1511"/>
      <c r="AD43" s="1511"/>
      <c r="AE43" s="1511"/>
      <c r="AF43" s="1511"/>
      <c r="AG43" s="1511"/>
      <c r="AH43" s="1511"/>
      <c r="AI43" s="1511"/>
      <c r="AJ43" s="1511"/>
      <c r="AK43" s="1511"/>
      <c r="AL43" s="1511"/>
      <c r="AM43" s="1512"/>
      <c r="AN43" s="26"/>
    </row>
    <row r="44" spans="1:40" ht="26.25" customHeight="1">
      <c r="B44" s="1513"/>
      <c r="C44" s="1514"/>
      <c r="D44" s="1514"/>
      <c r="E44" s="1514"/>
      <c r="F44" s="1514"/>
      <c r="G44" s="1514"/>
      <c r="H44" s="1514"/>
      <c r="I44" s="1514"/>
      <c r="J44" s="1514"/>
      <c r="K44" s="1515"/>
      <c r="L44" s="26"/>
      <c r="M44" s="26"/>
      <c r="N44" s="1513"/>
      <c r="O44" s="1514"/>
      <c r="P44" s="1514"/>
      <c r="Q44" s="1514"/>
      <c r="R44" s="1514"/>
      <c r="S44" s="1514"/>
      <c r="T44" s="1514"/>
      <c r="U44" s="1514"/>
      <c r="V44" s="1514"/>
      <c r="W44" s="1514"/>
      <c r="X44" s="1514"/>
      <c r="Y44" s="1514"/>
      <c r="Z44" s="1514"/>
      <c r="AA44" s="1514"/>
      <c r="AB44" s="1514"/>
      <c r="AC44" s="1514"/>
      <c r="AD44" s="1514"/>
      <c r="AE44" s="1514"/>
      <c r="AF44" s="1514"/>
      <c r="AG44" s="1514"/>
      <c r="AH44" s="1514"/>
      <c r="AI44" s="1514"/>
      <c r="AJ44" s="1514"/>
      <c r="AK44" s="1514"/>
      <c r="AL44" s="1514"/>
      <c r="AM44" s="1515"/>
      <c r="AN44" s="26"/>
    </row>
    <row r="45" spans="1:40" ht="26.25" customHeight="1">
      <c r="B45" s="1530" t="s">
        <v>56</v>
      </c>
      <c r="C45" s="1496"/>
      <c r="D45" s="1496"/>
      <c r="E45" s="1496"/>
      <c r="F45" s="1496"/>
      <c r="G45" s="1496"/>
      <c r="H45" s="1496"/>
      <c r="I45" s="1496"/>
      <c r="J45" s="1496"/>
      <c r="K45" s="1555"/>
      <c r="L45" s="27"/>
      <c r="M45" s="27"/>
      <c r="N45" s="1565" t="s">
        <v>23</v>
      </c>
      <c r="O45" s="1566"/>
      <c r="P45" s="1566"/>
      <c r="Q45" s="1566"/>
      <c r="R45" s="1566"/>
      <c r="S45" s="1566"/>
      <c r="T45" s="1566"/>
      <c r="U45" s="1566"/>
      <c r="V45" s="1566"/>
      <c r="W45" s="1566"/>
      <c r="X45" s="1566"/>
      <c r="Y45" s="1566"/>
      <c r="Z45" s="1566"/>
      <c r="AA45" s="1566"/>
      <c r="AB45" s="1566"/>
      <c r="AC45" s="1566"/>
      <c r="AD45" s="1566"/>
      <c r="AE45" s="1566"/>
      <c r="AF45" s="1566"/>
      <c r="AG45" s="1566"/>
      <c r="AH45" s="1566"/>
      <c r="AI45" s="1566"/>
      <c r="AJ45" s="1566"/>
      <c r="AK45" s="1566"/>
      <c r="AL45" s="1566"/>
      <c r="AM45" s="1567"/>
      <c r="AN45" s="27"/>
    </row>
    <row r="46" spans="1:40" ht="26.25" customHeight="1">
      <c r="B46" s="1532"/>
      <c r="C46" s="1499"/>
      <c r="D46" s="1499"/>
      <c r="E46" s="1499"/>
      <c r="F46" s="1499"/>
      <c r="G46" s="1499"/>
      <c r="H46" s="1499"/>
      <c r="I46" s="1499"/>
      <c r="J46" s="1499"/>
      <c r="K46" s="1556"/>
      <c r="L46" s="27"/>
      <c r="M46" s="27"/>
      <c r="N46" s="1568" t="s">
        <v>58</v>
      </c>
      <c r="O46" s="1569"/>
      <c r="P46" s="1569"/>
      <c r="Q46" s="1569"/>
      <c r="R46" s="1569"/>
      <c r="S46" s="1569"/>
      <c r="T46" s="1569"/>
      <c r="U46" s="1569"/>
      <c r="V46" s="1569"/>
      <c r="W46" s="1569"/>
      <c r="X46" s="1569"/>
      <c r="Y46" s="1569"/>
      <c r="Z46" s="1569"/>
      <c r="AA46" s="1569"/>
      <c r="AB46" s="1569"/>
      <c r="AC46" s="1569"/>
      <c r="AD46" s="1569"/>
      <c r="AE46" s="1569"/>
      <c r="AF46" s="1569"/>
      <c r="AG46" s="1569"/>
      <c r="AH46" s="1569"/>
      <c r="AI46" s="1569"/>
      <c r="AJ46" s="1569"/>
      <c r="AK46" s="1569"/>
      <c r="AL46" s="1569"/>
      <c r="AM46" s="1570"/>
      <c r="AN46" s="27"/>
    </row>
    <row r="47" spans="1:40" ht="26.25" customHeight="1">
      <c r="B47" s="1532"/>
      <c r="C47" s="1499"/>
      <c r="D47" s="1499"/>
      <c r="E47" s="1499"/>
      <c r="F47" s="1499"/>
      <c r="G47" s="1499"/>
      <c r="H47" s="1499"/>
      <c r="I47" s="1499"/>
      <c r="J47" s="1499"/>
      <c r="K47" s="1556"/>
      <c r="L47" s="27"/>
      <c r="M47" s="27"/>
      <c r="N47" s="1532"/>
      <c r="O47" s="1499"/>
      <c r="P47" s="1499"/>
      <c r="Q47" s="1499"/>
      <c r="R47" s="1499"/>
      <c r="S47" s="1499"/>
      <c r="T47" s="1499"/>
      <c r="U47" s="1499"/>
      <c r="V47" s="1499"/>
      <c r="W47" s="1499"/>
      <c r="X47" s="1499"/>
      <c r="Y47" s="1499"/>
      <c r="Z47" s="1499"/>
      <c r="AA47" s="1499"/>
      <c r="AB47" s="1499"/>
      <c r="AC47" s="1499"/>
      <c r="AD47" s="1499"/>
      <c r="AE47" s="1499"/>
      <c r="AF47" s="1499"/>
      <c r="AG47" s="1499"/>
      <c r="AH47" s="1499"/>
      <c r="AI47" s="1499"/>
      <c r="AJ47" s="1499"/>
      <c r="AK47" s="1499"/>
      <c r="AL47" s="1499"/>
      <c r="AM47" s="1556"/>
      <c r="AN47" s="27"/>
    </row>
    <row r="48" spans="1:40" ht="26.25" customHeight="1">
      <c r="B48" s="1532"/>
      <c r="C48" s="1499"/>
      <c r="D48" s="1499"/>
      <c r="E48" s="1499"/>
      <c r="F48" s="1499"/>
      <c r="G48" s="1499"/>
      <c r="H48" s="1499"/>
      <c r="I48" s="1499"/>
      <c r="J48" s="1499"/>
      <c r="K48" s="1556"/>
      <c r="L48" s="27"/>
      <c r="M48" s="27"/>
      <c r="N48" s="1532"/>
      <c r="O48" s="1499"/>
      <c r="P48" s="1499"/>
      <c r="Q48" s="1499"/>
      <c r="R48" s="1499"/>
      <c r="S48" s="1499"/>
      <c r="T48" s="1499"/>
      <c r="U48" s="1499"/>
      <c r="V48" s="1499"/>
      <c r="W48" s="1499"/>
      <c r="X48" s="1499"/>
      <c r="Y48" s="1499"/>
      <c r="Z48" s="1499"/>
      <c r="AA48" s="1499"/>
      <c r="AB48" s="1499"/>
      <c r="AC48" s="1499"/>
      <c r="AD48" s="1499"/>
      <c r="AE48" s="1499"/>
      <c r="AF48" s="1499"/>
      <c r="AG48" s="1499"/>
      <c r="AH48" s="1499"/>
      <c r="AI48" s="1499"/>
      <c r="AJ48" s="1499"/>
      <c r="AK48" s="1499"/>
      <c r="AL48" s="1499"/>
      <c r="AM48" s="1556"/>
      <c r="AN48" s="27"/>
    </row>
    <row r="49" spans="2:40" ht="26.25" customHeight="1">
      <c r="B49" s="1532"/>
      <c r="C49" s="1499"/>
      <c r="D49" s="1499"/>
      <c r="E49" s="1499"/>
      <c r="F49" s="1499"/>
      <c r="G49" s="1499"/>
      <c r="H49" s="1499"/>
      <c r="I49" s="1499"/>
      <c r="J49" s="1499"/>
      <c r="K49" s="1556"/>
      <c r="L49" s="27"/>
      <c r="M49" s="27"/>
      <c r="N49" s="1532"/>
      <c r="O49" s="1499"/>
      <c r="P49" s="1499"/>
      <c r="Q49" s="1499"/>
      <c r="R49" s="1499"/>
      <c r="S49" s="1499"/>
      <c r="T49" s="1499"/>
      <c r="U49" s="1499"/>
      <c r="V49" s="1499"/>
      <c r="W49" s="1499"/>
      <c r="X49" s="1499"/>
      <c r="Y49" s="1499"/>
      <c r="Z49" s="1499"/>
      <c r="AA49" s="1499"/>
      <c r="AB49" s="1499"/>
      <c r="AC49" s="1499"/>
      <c r="AD49" s="1499"/>
      <c r="AE49" s="1499"/>
      <c r="AF49" s="1499"/>
      <c r="AG49" s="1499"/>
      <c r="AH49" s="1499"/>
      <c r="AI49" s="1499"/>
      <c r="AJ49" s="1499"/>
      <c r="AK49" s="1499"/>
      <c r="AL49" s="1499"/>
      <c r="AM49" s="1556"/>
      <c r="AN49" s="27"/>
    </row>
    <row r="50" spans="2:40" ht="26.25" customHeight="1" thickBot="1">
      <c r="B50" s="1532"/>
      <c r="C50" s="1499"/>
      <c r="D50" s="1499"/>
      <c r="E50" s="1499"/>
      <c r="F50" s="1499"/>
      <c r="G50" s="1499"/>
      <c r="H50" s="1499"/>
      <c r="I50" s="1499"/>
      <c r="J50" s="1499"/>
      <c r="K50" s="1556"/>
      <c r="L50" s="27"/>
      <c r="M50" s="27"/>
      <c r="N50" s="1532"/>
      <c r="O50" s="1499"/>
      <c r="P50" s="1499"/>
      <c r="Q50" s="1499"/>
      <c r="R50" s="1499"/>
      <c r="S50" s="1499"/>
      <c r="T50" s="1499"/>
      <c r="U50" s="1499"/>
      <c r="V50" s="1499"/>
      <c r="W50" s="1499"/>
      <c r="X50" s="1499"/>
      <c r="Y50" s="1499"/>
      <c r="Z50" s="1499"/>
      <c r="AA50" s="1499"/>
      <c r="AB50" s="1499"/>
      <c r="AC50" s="1499"/>
      <c r="AD50" s="1499"/>
      <c r="AE50" s="1499"/>
      <c r="AF50" s="1499"/>
      <c r="AG50" s="1499"/>
      <c r="AH50" s="1499"/>
      <c r="AI50" s="1499"/>
      <c r="AJ50" s="1499"/>
      <c r="AK50" s="1499"/>
      <c r="AL50" s="1499"/>
      <c r="AM50" s="1556"/>
      <c r="AN50" s="27"/>
    </row>
    <row r="51" spans="2:40" ht="26.25" customHeight="1">
      <c r="B51" s="1532"/>
      <c r="C51" s="1499"/>
      <c r="D51" s="1499"/>
      <c r="E51" s="1499"/>
      <c r="F51" s="1499"/>
      <c r="G51" s="1499"/>
      <c r="H51" s="1499"/>
      <c r="I51" s="1499"/>
      <c r="J51" s="1499"/>
      <c r="K51" s="1556"/>
      <c r="L51" s="49"/>
      <c r="M51" s="54"/>
      <c r="N51" s="1532"/>
      <c r="O51" s="1499"/>
      <c r="P51" s="1499"/>
      <c r="Q51" s="1499"/>
      <c r="R51" s="1499"/>
      <c r="S51" s="1499"/>
      <c r="T51" s="1499"/>
      <c r="U51" s="1499"/>
      <c r="V51" s="1499"/>
      <c r="W51" s="1499"/>
      <c r="X51" s="1499"/>
      <c r="Y51" s="1499"/>
      <c r="Z51" s="1499"/>
      <c r="AA51" s="1499"/>
      <c r="AB51" s="1499"/>
      <c r="AC51" s="1499"/>
      <c r="AD51" s="1499"/>
      <c r="AE51" s="1499"/>
      <c r="AF51" s="1499"/>
      <c r="AG51" s="1499"/>
      <c r="AH51" s="1499"/>
      <c r="AI51" s="1499"/>
      <c r="AJ51" s="1499"/>
      <c r="AK51" s="1499"/>
      <c r="AL51" s="1499"/>
      <c r="AM51" s="1556"/>
      <c r="AN51" s="26"/>
    </row>
    <row r="52" spans="2:40" ht="26.25" customHeight="1">
      <c r="B52" s="1532"/>
      <c r="C52" s="1499"/>
      <c r="D52" s="1499"/>
      <c r="E52" s="1499"/>
      <c r="F52" s="1499"/>
      <c r="G52" s="1499"/>
      <c r="H52" s="1499"/>
      <c r="I52" s="1499"/>
      <c r="J52" s="1499"/>
      <c r="K52" s="1556"/>
      <c r="L52" s="50"/>
      <c r="M52" s="54"/>
      <c r="N52" s="1532"/>
      <c r="O52" s="1499"/>
      <c r="P52" s="1499"/>
      <c r="Q52" s="1499"/>
      <c r="R52" s="1499"/>
      <c r="S52" s="1499"/>
      <c r="T52" s="1499"/>
      <c r="U52" s="1499"/>
      <c r="V52" s="1499"/>
      <c r="W52" s="1499"/>
      <c r="X52" s="1499"/>
      <c r="Y52" s="1499"/>
      <c r="Z52" s="1499"/>
      <c r="AA52" s="1499"/>
      <c r="AB52" s="1499"/>
      <c r="AC52" s="1499"/>
      <c r="AD52" s="1499"/>
      <c r="AE52" s="1499"/>
      <c r="AF52" s="1499"/>
      <c r="AG52" s="1499"/>
      <c r="AH52" s="1499"/>
      <c r="AI52" s="1499"/>
      <c r="AJ52" s="1499"/>
      <c r="AK52" s="1499"/>
      <c r="AL52" s="1499"/>
      <c r="AM52" s="1556"/>
      <c r="AN52" s="26"/>
    </row>
    <row r="53" spans="2:40" ht="26.25" customHeight="1">
      <c r="B53" s="1532"/>
      <c r="C53" s="1499"/>
      <c r="D53" s="1499"/>
      <c r="E53" s="1499"/>
      <c r="F53" s="1499"/>
      <c r="G53" s="1499"/>
      <c r="H53" s="1499"/>
      <c r="I53" s="1499"/>
      <c r="J53" s="1499"/>
      <c r="K53" s="1556"/>
      <c r="L53" s="50"/>
      <c r="M53" s="54"/>
      <c r="N53" s="1532"/>
      <c r="O53" s="1499"/>
      <c r="P53" s="1499"/>
      <c r="Q53" s="1499"/>
      <c r="R53" s="1499"/>
      <c r="S53" s="1499"/>
      <c r="T53" s="1499"/>
      <c r="U53" s="1499"/>
      <c r="V53" s="1499"/>
      <c r="W53" s="1499"/>
      <c r="X53" s="1499"/>
      <c r="Y53" s="1499"/>
      <c r="Z53" s="1499"/>
      <c r="AA53" s="1499"/>
      <c r="AB53" s="1499"/>
      <c r="AC53" s="1499"/>
      <c r="AD53" s="1499"/>
      <c r="AE53" s="1499"/>
      <c r="AF53" s="1499"/>
      <c r="AG53" s="1499"/>
      <c r="AH53" s="1499"/>
      <c r="AI53" s="1499"/>
      <c r="AJ53" s="1499"/>
      <c r="AK53" s="1499"/>
      <c r="AL53" s="1499"/>
      <c r="AM53" s="1556"/>
      <c r="AN53" s="26"/>
    </row>
    <row r="54" spans="2:40" ht="26.25" customHeight="1">
      <c r="B54" s="1532"/>
      <c r="C54" s="1499"/>
      <c r="D54" s="1499"/>
      <c r="E54" s="1499"/>
      <c r="F54" s="1499"/>
      <c r="G54" s="1499"/>
      <c r="H54" s="1499"/>
      <c r="I54" s="1499"/>
      <c r="J54" s="1499"/>
      <c r="K54" s="1556"/>
      <c r="L54" s="50"/>
      <c r="M54" s="54"/>
      <c r="N54" s="1532"/>
      <c r="O54" s="1499"/>
      <c r="P54" s="1499"/>
      <c r="Q54" s="1499"/>
      <c r="R54" s="1499"/>
      <c r="S54" s="1499"/>
      <c r="T54" s="1499"/>
      <c r="U54" s="1499"/>
      <c r="V54" s="1499"/>
      <c r="W54" s="1499"/>
      <c r="X54" s="1499"/>
      <c r="Y54" s="1499"/>
      <c r="Z54" s="1499"/>
      <c r="AA54" s="1499"/>
      <c r="AB54" s="1499"/>
      <c r="AC54" s="1499"/>
      <c r="AD54" s="1499"/>
      <c r="AE54" s="1499"/>
      <c r="AF54" s="1499"/>
      <c r="AG54" s="1499"/>
      <c r="AH54" s="1499"/>
      <c r="AI54" s="1499"/>
      <c r="AJ54" s="1499"/>
      <c r="AK54" s="1499"/>
      <c r="AL54" s="1499"/>
      <c r="AM54" s="1556"/>
      <c r="AN54" s="26"/>
    </row>
    <row r="55" spans="2:40" ht="26.25" customHeight="1">
      <c r="B55" s="1532"/>
      <c r="C55" s="1499"/>
      <c r="D55" s="1499"/>
      <c r="E55" s="1499"/>
      <c r="F55" s="1499"/>
      <c r="G55" s="1499"/>
      <c r="H55" s="1499"/>
      <c r="I55" s="1499"/>
      <c r="J55" s="1499"/>
      <c r="K55" s="1556"/>
      <c r="L55" s="51"/>
      <c r="M55" s="54"/>
      <c r="N55" s="1534"/>
      <c r="O55" s="1535"/>
      <c r="P55" s="1535"/>
      <c r="Q55" s="1535"/>
      <c r="R55" s="1535"/>
      <c r="S55" s="1535"/>
      <c r="T55" s="1535"/>
      <c r="U55" s="1535"/>
      <c r="V55" s="1535"/>
      <c r="W55" s="1535"/>
      <c r="X55" s="1535"/>
      <c r="Y55" s="1535"/>
      <c r="Z55" s="1535"/>
      <c r="AA55" s="1535"/>
      <c r="AB55" s="1535"/>
      <c r="AC55" s="1535"/>
      <c r="AD55" s="1535"/>
      <c r="AE55" s="1535"/>
      <c r="AF55" s="1535"/>
      <c r="AG55" s="1535"/>
      <c r="AH55" s="1535"/>
      <c r="AI55" s="1535"/>
      <c r="AJ55" s="1535"/>
      <c r="AK55" s="1535"/>
      <c r="AL55" s="1535"/>
      <c r="AM55" s="1557"/>
      <c r="AN55" s="27"/>
    </row>
    <row r="56" spans="2:40" ht="26.25" customHeight="1">
      <c r="B56" s="1532"/>
      <c r="C56" s="1499"/>
      <c r="D56" s="1499"/>
      <c r="E56" s="1499"/>
      <c r="F56" s="1499"/>
      <c r="G56" s="1499"/>
      <c r="H56" s="1499"/>
      <c r="I56" s="1499"/>
      <c r="J56" s="1499"/>
      <c r="K56" s="1556"/>
      <c r="L56" s="51"/>
      <c r="M56" s="54"/>
      <c r="N56" s="1565" t="s">
        <v>24</v>
      </c>
      <c r="O56" s="1566"/>
      <c r="P56" s="1566"/>
      <c r="Q56" s="1566"/>
      <c r="R56" s="1566"/>
      <c r="S56" s="1566"/>
      <c r="T56" s="1566"/>
      <c r="U56" s="1566"/>
      <c r="V56" s="1566"/>
      <c r="W56" s="1566"/>
      <c r="X56" s="1566"/>
      <c r="Y56" s="1566"/>
      <c r="Z56" s="1566"/>
      <c r="AA56" s="1566"/>
      <c r="AB56" s="1566"/>
      <c r="AC56" s="1566"/>
      <c r="AD56" s="1566"/>
      <c r="AE56" s="1566"/>
      <c r="AF56" s="1566"/>
      <c r="AG56" s="1566"/>
      <c r="AH56" s="1566"/>
      <c r="AI56" s="1566"/>
      <c r="AJ56" s="1566"/>
      <c r="AK56" s="1566"/>
      <c r="AL56" s="1566"/>
      <c r="AM56" s="1567"/>
      <c r="AN56" s="27"/>
    </row>
    <row r="57" spans="2:40" ht="26.25" customHeight="1">
      <c r="B57" s="1532"/>
      <c r="C57" s="1499"/>
      <c r="D57" s="1499"/>
      <c r="E57" s="1499"/>
      <c r="F57" s="1499"/>
      <c r="G57" s="1499"/>
      <c r="H57" s="1499"/>
      <c r="I57" s="1499"/>
      <c r="J57" s="1499"/>
      <c r="K57" s="1556"/>
      <c r="L57" s="51"/>
      <c r="M57" s="54"/>
      <c r="N57" s="1568" t="s">
        <v>59</v>
      </c>
      <c r="O57" s="1569"/>
      <c r="P57" s="1569"/>
      <c r="Q57" s="1569"/>
      <c r="R57" s="1569"/>
      <c r="S57" s="1569"/>
      <c r="T57" s="1569"/>
      <c r="U57" s="1569"/>
      <c r="V57" s="1569"/>
      <c r="W57" s="1569"/>
      <c r="X57" s="1569"/>
      <c r="Y57" s="1569"/>
      <c r="Z57" s="1569"/>
      <c r="AA57" s="1569"/>
      <c r="AB57" s="1569"/>
      <c r="AC57" s="1569"/>
      <c r="AD57" s="1569"/>
      <c r="AE57" s="1569"/>
      <c r="AF57" s="1569"/>
      <c r="AG57" s="1569"/>
      <c r="AH57" s="1569"/>
      <c r="AI57" s="1569"/>
      <c r="AJ57" s="1569"/>
      <c r="AK57" s="1569"/>
      <c r="AL57" s="1569"/>
      <c r="AM57" s="1570"/>
      <c r="AN57" s="27"/>
    </row>
    <row r="58" spans="2:40" ht="26.25" customHeight="1" thickBot="1">
      <c r="B58" s="1563"/>
      <c r="C58" s="1502"/>
      <c r="D58" s="1502"/>
      <c r="E58" s="1502"/>
      <c r="F58" s="1502"/>
      <c r="G58" s="1502"/>
      <c r="H58" s="1502"/>
      <c r="I58" s="1502"/>
      <c r="J58" s="1502"/>
      <c r="K58" s="1558"/>
      <c r="L58" s="51"/>
      <c r="M58" s="54"/>
      <c r="N58" s="1532"/>
      <c r="O58" s="1499"/>
      <c r="P58" s="1499"/>
      <c r="Q58" s="1499"/>
      <c r="R58" s="1499"/>
      <c r="S58" s="1499"/>
      <c r="T58" s="1499"/>
      <c r="U58" s="1499"/>
      <c r="V58" s="1499"/>
      <c r="W58" s="1499"/>
      <c r="X58" s="1499"/>
      <c r="Y58" s="1499"/>
      <c r="Z58" s="1499"/>
      <c r="AA58" s="1499"/>
      <c r="AB58" s="1499"/>
      <c r="AC58" s="1499"/>
      <c r="AD58" s="1499"/>
      <c r="AE58" s="1499"/>
      <c r="AF58" s="1499"/>
      <c r="AG58" s="1499"/>
      <c r="AH58" s="1499"/>
      <c r="AI58" s="1499"/>
      <c r="AJ58" s="1499"/>
      <c r="AK58" s="1499"/>
      <c r="AL58" s="1499"/>
      <c r="AM58" s="1556"/>
      <c r="AN58" s="27"/>
    </row>
    <row r="59" spans="2:40" ht="26.25" customHeight="1">
      <c r="B59" s="28"/>
      <c r="C59" s="28"/>
      <c r="D59" s="28"/>
      <c r="E59" s="28"/>
      <c r="F59" s="28"/>
      <c r="G59" s="28"/>
      <c r="H59" s="28"/>
      <c r="I59" s="28"/>
      <c r="J59" s="28"/>
      <c r="K59" s="27"/>
      <c r="L59" s="51"/>
      <c r="M59" s="54"/>
      <c r="N59" s="1532"/>
      <c r="O59" s="1499"/>
      <c r="P59" s="1499"/>
      <c r="Q59" s="1499"/>
      <c r="R59" s="1499"/>
      <c r="S59" s="1499"/>
      <c r="T59" s="1499"/>
      <c r="U59" s="1499"/>
      <c r="V59" s="1499"/>
      <c r="W59" s="1499"/>
      <c r="X59" s="1499"/>
      <c r="Y59" s="1499"/>
      <c r="Z59" s="1499"/>
      <c r="AA59" s="1499"/>
      <c r="AB59" s="1499"/>
      <c r="AC59" s="1499"/>
      <c r="AD59" s="1499"/>
      <c r="AE59" s="1499"/>
      <c r="AF59" s="1499"/>
      <c r="AG59" s="1499"/>
      <c r="AH59" s="1499"/>
      <c r="AI59" s="1499"/>
      <c r="AJ59" s="1499"/>
      <c r="AK59" s="1499"/>
      <c r="AL59" s="1499"/>
      <c r="AM59" s="1556"/>
      <c r="AN59" s="27"/>
    </row>
    <row r="60" spans="2:40" ht="26.25" customHeight="1">
      <c r="B60" s="1559"/>
      <c r="C60" s="1559"/>
      <c r="D60" s="1559"/>
      <c r="E60" s="1559"/>
      <c r="F60" s="1559"/>
      <c r="G60" s="1560"/>
      <c r="H60" s="1560"/>
      <c r="I60" s="1560"/>
      <c r="J60" s="1560"/>
      <c r="K60" s="1560"/>
      <c r="L60" s="51"/>
      <c r="M60" s="54"/>
      <c r="N60" s="1532"/>
      <c r="O60" s="1499"/>
      <c r="P60" s="1499"/>
      <c r="Q60" s="1499"/>
      <c r="R60" s="1499"/>
      <c r="S60" s="1499"/>
      <c r="T60" s="1499"/>
      <c r="U60" s="1499"/>
      <c r="V60" s="1499"/>
      <c r="W60" s="1499"/>
      <c r="X60" s="1499"/>
      <c r="Y60" s="1499"/>
      <c r="Z60" s="1499"/>
      <c r="AA60" s="1499"/>
      <c r="AB60" s="1499"/>
      <c r="AC60" s="1499"/>
      <c r="AD60" s="1499"/>
      <c r="AE60" s="1499"/>
      <c r="AF60" s="1499"/>
      <c r="AG60" s="1499"/>
      <c r="AH60" s="1499"/>
      <c r="AI60" s="1499"/>
      <c r="AJ60" s="1499"/>
      <c r="AK60" s="1499"/>
      <c r="AL60" s="1499"/>
      <c r="AM60" s="1556"/>
      <c r="AN60" s="27"/>
    </row>
    <row r="61" spans="2:40" ht="26.25" customHeight="1" thickBot="1">
      <c r="B61" s="28"/>
      <c r="C61" s="28"/>
      <c r="D61" s="28"/>
      <c r="E61" s="28"/>
      <c r="F61" s="28"/>
      <c r="G61" s="28"/>
      <c r="H61" s="28"/>
      <c r="I61" s="28"/>
      <c r="J61" s="28"/>
      <c r="K61" s="27"/>
      <c r="L61" s="51"/>
      <c r="M61" s="54"/>
      <c r="N61" s="1532"/>
      <c r="O61" s="1499"/>
      <c r="P61" s="1499"/>
      <c r="Q61" s="1499"/>
      <c r="R61" s="1499"/>
      <c r="S61" s="1499"/>
      <c r="T61" s="1499"/>
      <c r="U61" s="1499"/>
      <c r="V61" s="1499"/>
      <c r="W61" s="1499"/>
      <c r="X61" s="1499"/>
      <c r="Y61" s="1499"/>
      <c r="Z61" s="1499"/>
      <c r="AA61" s="1499"/>
      <c r="AB61" s="1499"/>
      <c r="AC61" s="1499"/>
      <c r="AD61" s="1499"/>
      <c r="AE61" s="1499"/>
      <c r="AF61" s="1499"/>
      <c r="AG61" s="1499"/>
      <c r="AH61" s="1499"/>
      <c r="AI61" s="1499"/>
      <c r="AJ61" s="1499"/>
      <c r="AK61" s="1499"/>
      <c r="AL61" s="1499"/>
      <c r="AM61" s="1556"/>
      <c r="AN61" s="27"/>
    </row>
    <row r="62" spans="2:40" ht="26.25" customHeight="1">
      <c r="B62" s="1510" t="s">
        <v>25</v>
      </c>
      <c r="C62" s="1511"/>
      <c r="D62" s="1511"/>
      <c r="E62" s="1511"/>
      <c r="F62" s="1511"/>
      <c r="G62" s="1511"/>
      <c r="H62" s="1511"/>
      <c r="I62" s="1511"/>
      <c r="J62" s="1511"/>
      <c r="K62" s="1512"/>
      <c r="L62" s="51"/>
      <c r="M62" s="54"/>
      <c r="N62" s="1532"/>
      <c r="O62" s="1499"/>
      <c r="P62" s="1499"/>
      <c r="Q62" s="1499"/>
      <c r="R62" s="1499"/>
      <c r="S62" s="1499"/>
      <c r="T62" s="1499"/>
      <c r="U62" s="1499"/>
      <c r="V62" s="1499"/>
      <c r="W62" s="1499"/>
      <c r="X62" s="1499"/>
      <c r="Y62" s="1499"/>
      <c r="Z62" s="1499"/>
      <c r="AA62" s="1499"/>
      <c r="AB62" s="1499"/>
      <c r="AC62" s="1499"/>
      <c r="AD62" s="1499"/>
      <c r="AE62" s="1499"/>
      <c r="AF62" s="1499"/>
      <c r="AG62" s="1499"/>
      <c r="AH62" s="1499"/>
      <c r="AI62" s="1499"/>
      <c r="AJ62" s="1499"/>
      <c r="AK62" s="1499"/>
      <c r="AL62" s="1499"/>
      <c r="AM62" s="1556"/>
      <c r="AN62" s="27"/>
    </row>
    <row r="63" spans="2:40" ht="26.25" customHeight="1">
      <c r="B63" s="1513"/>
      <c r="C63" s="1514"/>
      <c r="D63" s="1514"/>
      <c r="E63" s="1514"/>
      <c r="F63" s="1514"/>
      <c r="G63" s="1514"/>
      <c r="H63" s="1514"/>
      <c r="I63" s="1514"/>
      <c r="J63" s="1514"/>
      <c r="K63" s="1515"/>
      <c r="L63" s="51"/>
      <c r="M63" s="54"/>
      <c r="N63" s="1532"/>
      <c r="O63" s="1499"/>
      <c r="P63" s="1499"/>
      <c r="Q63" s="1499"/>
      <c r="R63" s="1499"/>
      <c r="S63" s="1499"/>
      <c r="T63" s="1499"/>
      <c r="U63" s="1499"/>
      <c r="V63" s="1499"/>
      <c r="W63" s="1499"/>
      <c r="X63" s="1499"/>
      <c r="Y63" s="1499"/>
      <c r="Z63" s="1499"/>
      <c r="AA63" s="1499"/>
      <c r="AB63" s="1499"/>
      <c r="AC63" s="1499"/>
      <c r="AD63" s="1499"/>
      <c r="AE63" s="1499"/>
      <c r="AF63" s="1499"/>
      <c r="AG63" s="1499"/>
      <c r="AH63" s="1499"/>
      <c r="AI63" s="1499"/>
      <c r="AJ63" s="1499"/>
      <c r="AK63" s="1499"/>
      <c r="AL63" s="1499"/>
      <c r="AM63" s="1556"/>
      <c r="AN63" s="27"/>
    </row>
    <row r="64" spans="2:40" ht="26.25" customHeight="1">
      <c r="B64" s="1530" t="s">
        <v>57</v>
      </c>
      <c r="C64" s="1496"/>
      <c r="D64" s="1496"/>
      <c r="E64" s="1496"/>
      <c r="F64" s="1496"/>
      <c r="G64" s="1496"/>
      <c r="H64" s="1496"/>
      <c r="I64" s="1496"/>
      <c r="J64" s="1496"/>
      <c r="K64" s="1555"/>
      <c r="L64" s="51"/>
      <c r="M64" s="1573" t="s">
        <v>43</v>
      </c>
      <c r="N64" s="1532"/>
      <c r="O64" s="1499"/>
      <c r="P64" s="1499"/>
      <c r="Q64" s="1499"/>
      <c r="R64" s="1499"/>
      <c r="S64" s="1499"/>
      <c r="T64" s="1499"/>
      <c r="U64" s="1499"/>
      <c r="V64" s="1499"/>
      <c r="W64" s="1499"/>
      <c r="X64" s="1499"/>
      <c r="Y64" s="1499"/>
      <c r="Z64" s="1499"/>
      <c r="AA64" s="1499"/>
      <c r="AB64" s="1499"/>
      <c r="AC64" s="1499"/>
      <c r="AD64" s="1499"/>
      <c r="AE64" s="1499"/>
      <c r="AF64" s="1499"/>
      <c r="AG64" s="1499"/>
      <c r="AH64" s="1499"/>
      <c r="AI64" s="1499"/>
      <c r="AJ64" s="1499"/>
      <c r="AK64" s="1499"/>
      <c r="AL64" s="1499"/>
      <c r="AM64" s="1556"/>
      <c r="AN64" s="27"/>
    </row>
    <row r="65" spans="2:40" ht="26.25" customHeight="1">
      <c r="B65" s="1532"/>
      <c r="C65" s="1499"/>
      <c r="D65" s="1499"/>
      <c r="E65" s="1499"/>
      <c r="F65" s="1499"/>
      <c r="G65" s="1499"/>
      <c r="H65" s="1499"/>
      <c r="I65" s="1499"/>
      <c r="J65" s="1499"/>
      <c r="K65" s="1556"/>
      <c r="L65" s="51"/>
      <c r="M65" s="1573"/>
      <c r="N65" s="1532"/>
      <c r="O65" s="1499"/>
      <c r="P65" s="1499"/>
      <c r="Q65" s="1499"/>
      <c r="R65" s="1499"/>
      <c r="S65" s="1499"/>
      <c r="T65" s="1499"/>
      <c r="U65" s="1499"/>
      <c r="V65" s="1499"/>
      <c r="W65" s="1499"/>
      <c r="X65" s="1499"/>
      <c r="Y65" s="1499"/>
      <c r="Z65" s="1499"/>
      <c r="AA65" s="1499"/>
      <c r="AB65" s="1499"/>
      <c r="AC65" s="1499"/>
      <c r="AD65" s="1499"/>
      <c r="AE65" s="1499"/>
      <c r="AF65" s="1499"/>
      <c r="AG65" s="1499"/>
      <c r="AH65" s="1499"/>
      <c r="AI65" s="1499"/>
      <c r="AJ65" s="1499"/>
      <c r="AK65" s="1499"/>
      <c r="AL65" s="1499"/>
      <c r="AM65" s="1556"/>
      <c r="AN65" s="27"/>
    </row>
    <row r="66" spans="2:40" ht="26.25" customHeight="1" thickBot="1">
      <c r="B66" s="1532"/>
      <c r="C66" s="1499"/>
      <c r="D66" s="1499"/>
      <c r="E66" s="1499"/>
      <c r="F66" s="1499"/>
      <c r="G66" s="1499"/>
      <c r="H66" s="1499"/>
      <c r="I66" s="1499"/>
      <c r="J66" s="1499"/>
      <c r="K66" s="1556"/>
      <c r="L66" s="51"/>
      <c r="M66" s="54"/>
      <c r="N66" s="1563"/>
      <c r="O66" s="1502"/>
      <c r="P66" s="1502"/>
      <c r="Q66" s="1502"/>
      <c r="R66" s="1502"/>
      <c r="S66" s="1502"/>
      <c r="T66" s="1502"/>
      <c r="U66" s="1502"/>
      <c r="V66" s="1502"/>
      <c r="W66" s="1502"/>
      <c r="X66" s="1502"/>
      <c r="Y66" s="1502"/>
      <c r="Z66" s="1502"/>
      <c r="AA66" s="1502"/>
      <c r="AB66" s="1502"/>
      <c r="AC66" s="1502"/>
      <c r="AD66" s="1502"/>
      <c r="AE66" s="1502"/>
      <c r="AF66" s="1502"/>
      <c r="AG66" s="1502"/>
      <c r="AH66" s="1502"/>
      <c r="AI66" s="1502"/>
      <c r="AJ66" s="1502"/>
      <c r="AK66" s="1502"/>
      <c r="AL66" s="1502"/>
      <c r="AM66" s="1558"/>
      <c r="AN66" s="27"/>
    </row>
    <row r="67" spans="2:40" ht="26.25" customHeight="1">
      <c r="B67" s="1532"/>
      <c r="C67" s="1499"/>
      <c r="D67" s="1499"/>
      <c r="E67" s="1499"/>
      <c r="F67" s="1499"/>
      <c r="G67" s="1499"/>
      <c r="H67" s="1499"/>
      <c r="I67" s="1499"/>
      <c r="J67" s="1499"/>
      <c r="K67" s="1556"/>
      <c r="L67" s="50"/>
      <c r="M67" s="54"/>
      <c r="N67" s="1510" t="s">
        <v>44</v>
      </c>
      <c r="O67" s="1511"/>
      <c r="P67" s="1511"/>
      <c r="Q67" s="1511"/>
      <c r="R67" s="1511"/>
      <c r="S67" s="1511"/>
      <c r="T67" s="1511"/>
      <c r="U67" s="1511"/>
      <c r="V67" s="1511"/>
      <c r="W67" s="1511"/>
      <c r="X67" s="1511"/>
      <c r="Y67" s="1511"/>
      <c r="Z67" s="1561"/>
      <c r="AA67" s="1511" t="s">
        <v>42</v>
      </c>
      <c r="AB67" s="1511"/>
      <c r="AC67" s="1511"/>
      <c r="AD67" s="1511"/>
      <c r="AE67" s="1511"/>
      <c r="AF67" s="1511"/>
      <c r="AG67" s="1511"/>
      <c r="AH67" s="1511"/>
      <c r="AI67" s="1511"/>
      <c r="AJ67" s="1511"/>
      <c r="AK67" s="1511"/>
      <c r="AL67" s="1511"/>
      <c r="AM67" s="1512"/>
      <c r="AN67" s="27"/>
    </row>
    <row r="68" spans="2:40" ht="26.25" customHeight="1">
      <c r="B68" s="1532"/>
      <c r="C68" s="1499"/>
      <c r="D68" s="1499"/>
      <c r="E68" s="1499"/>
      <c r="F68" s="1499"/>
      <c r="G68" s="1499"/>
      <c r="H68" s="1499"/>
      <c r="I68" s="1499"/>
      <c r="J68" s="1499"/>
      <c r="K68" s="1556"/>
      <c r="L68" s="51"/>
      <c r="M68" s="54"/>
      <c r="N68" s="1513"/>
      <c r="O68" s="1514"/>
      <c r="P68" s="1514"/>
      <c r="Q68" s="1514"/>
      <c r="R68" s="1514"/>
      <c r="S68" s="1514"/>
      <c r="T68" s="1514"/>
      <c r="U68" s="1514"/>
      <c r="V68" s="1514"/>
      <c r="W68" s="1514"/>
      <c r="X68" s="1514"/>
      <c r="Y68" s="1514"/>
      <c r="Z68" s="1562"/>
      <c r="AA68" s="1514"/>
      <c r="AB68" s="1514"/>
      <c r="AC68" s="1514"/>
      <c r="AD68" s="1514"/>
      <c r="AE68" s="1514"/>
      <c r="AF68" s="1514"/>
      <c r="AG68" s="1514"/>
      <c r="AH68" s="1514"/>
      <c r="AI68" s="1514"/>
      <c r="AJ68" s="1514"/>
      <c r="AK68" s="1514"/>
      <c r="AL68" s="1514"/>
      <c r="AM68" s="1515"/>
      <c r="AN68" s="27"/>
    </row>
    <row r="69" spans="2:40" ht="26.25" customHeight="1">
      <c r="B69" s="1532"/>
      <c r="C69" s="1499"/>
      <c r="D69" s="1499"/>
      <c r="E69" s="1499"/>
      <c r="F69" s="1499"/>
      <c r="G69" s="1499"/>
      <c r="H69" s="1499"/>
      <c r="I69" s="1499"/>
      <c r="J69" s="1499"/>
      <c r="K69" s="1556"/>
      <c r="L69" s="51"/>
      <c r="M69" s="54"/>
      <c r="N69" s="1530"/>
      <c r="O69" s="1496"/>
      <c r="P69" s="1496"/>
      <c r="Q69" s="1496"/>
      <c r="R69" s="1496"/>
      <c r="S69" s="1496"/>
      <c r="T69" s="1496"/>
      <c r="U69" s="1496"/>
      <c r="V69" s="1496"/>
      <c r="W69" s="1496"/>
      <c r="X69" s="1496"/>
      <c r="Y69" s="1496"/>
      <c r="Z69" s="1531"/>
      <c r="AA69" s="1495" t="s">
        <v>60</v>
      </c>
      <c r="AB69" s="1496"/>
      <c r="AC69" s="1496"/>
      <c r="AD69" s="1496"/>
      <c r="AE69" s="1496"/>
      <c r="AF69" s="1496"/>
      <c r="AG69" s="1496"/>
      <c r="AH69" s="1496"/>
      <c r="AI69" s="1496"/>
      <c r="AJ69" s="1496"/>
      <c r="AK69" s="1496"/>
      <c r="AL69" s="1496"/>
      <c r="AM69" s="1555"/>
      <c r="AN69" s="27"/>
    </row>
    <row r="70" spans="2:40" ht="26.25" customHeight="1">
      <c r="B70" s="1532"/>
      <c r="C70" s="1499"/>
      <c r="D70" s="1499"/>
      <c r="E70" s="1499"/>
      <c r="F70" s="1499"/>
      <c r="G70" s="1499"/>
      <c r="H70" s="1499"/>
      <c r="I70" s="1499"/>
      <c r="J70" s="1499"/>
      <c r="K70" s="1556"/>
      <c r="L70" s="51"/>
      <c r="M70" s="54"/>
      <c r="N70" s="1532"/>
      <c r="O70" s="1499"/>
      <c r="P70" s="1499"/>
      <c r="Q70" s="1499"/>
      <c r="R70" s="1499"/>
      <c r="S70" s="1499"/>
      <c r="T70" s="1499"/>
      <c r="U70" s="1499"/>
      <c r="V70" s="1499"/>
      <c r="W70" s="1499"/>
      <c r="X70" s="1499"/>
      <c r="Y70" s="1499"/>
      <c r="Z70" s="1533"/>
      <c r="AA70" s="1498"/>
      <c r="AB70" s="1499"/>
      <c r="AC70" s="1499"/>
      <c r="AD70" s="1499"/>
      <c r="AE70" s="1499"/>
      <c r="AF70" s="1499"/>
      <c r="AG70" s="1499"/>
      <c r="AH70" s="1499"/>
      <c r="AI70" s="1499"/>
      <c r="AJ70" s="1499"/>
      <c r="AK70" s="1499"/>
      <c r="AL70" s="1499"/>
      <c r="AM70" s="1556"/>
      <c r="AN70" s="27"/>
    </row>
    <row r="71" spans="2:40" ht="26.25" customHeight="1">
      <c r="B71" s="1532"/>
      <c r="C71" s="1499"/>
      <c r="D71" s="1499"/>
      <c r="E71" s="1499"/>
      <c r="F71" s="1499"/>
      <c r="G71" s="1499"/>
      <c r="H71" s="1499"/>
      <c r="I71" s="1499"/>
      <c r="J71" s="1499"/>
      <c r="K71" s="1556"/>
      <c r="L71" s="51"/>
      <c r="M71" s="54"/>
      <c r="N71" s="1532"/>
      <c r="O71" s="1499"/>
      <c r="P71" s="1499"/>
      <c r="Q71" s="1499"/>
      <c r="R71" s="1499"/>
      <c r="S71" s="1499"/>
      <c r="T71" s="1499"/>
      <c r="U71" s="1499"/>
      <c r="V71" s="1499"/>
      <c r="W71" s="1499"/>
      <c r="X71" s="1499"/>
      <c r="Y71" s="1499"/>
      <c r="Z71" s="1533"/>
      <c r="AA71" s="1498"/>
      <c r="AB71" s="1499"/>
      <c r="AC71" s="1499"/>
      <c r="AD71" s="1499"/>
      <c r="AE71" s="1499"/>
      <c r="AF71" s="1499"/>
      <c r="AG71" s="1499"/>
      <c r="AH71" s="1499"/>
      <c r="AI71" s="1499"/>
      <c r="AJ71" s="1499"/>
      <c r="AK71" s="1499"/>
      <c r="AL71" s="1499"/>
      <c r="AM71" s="1556"/>
      <c r="AN71" s="27"/>
    </row>
    <row r="72" spans="2:40" ht="26.25" customHeight="1">
      <c r="B72" s="1532"/>
      <c r="C72" s="1499"/>
      <c r="D72" s="1499"/>
      <c r="E72" s="1499"/>
      <c r="F72" s="1499"/>
      <c r="G72" s="1499"/>
      <c r="H72" s="1499"/>
      <c r="I72" s="1499"/>
      <c r="J72" s="1499"/>
      <c r="K72" s="1556"/>
      <c r="L72" s="51"/>
      <c r="M72" s="54"/>
      <c r="N72" s="1532"/>
      <c r="O72" s="1499"/>
      <c r="P72" s="1499"/>
      <c r="Q72" s="1499"/>
      <c r="R72" s="1499"/>
      <c r="S72" s="1499"/>
      <c r="T72" s="1499"/>
      <c r="U72" s="1499"/>
      <c r="V72" s="1499"/>
      <c r="W72" s="1499"/>
      <c r="X72" s="1499"/>
      <c r="Y72" s="1499"/>
      <c r="Z72" s="1533"/>
      <c r="AA72" s="1498"/>
      <c r="AB72" s="1499"/>
      <c r="AC72" s="1499"/>
      <c r="AD72" s="1499"/>
      <c r="AE72" s="1499"/>
      <c r="AF72" s="1499"/>
      <c r="AG72" s="1499"/>
      <c r="AH72" s="1499"/>
      <c r="AI72" s="1499"/>
      <c r="AJ72" s="1499"/>
      <c r="AK72" s="1499"/>
      <c r="AL72" s="1499"/>
      <c r="AM72" s="1556"/>
      <c r="AN72" s="27"/>
    </row>
    <row r="73" spans="2:40" ht="26.25" customHeight="1">
      <c r="B73" s="1532"/>
      <c r="C73" s="1499"/>
      <c r="D73" s="1499"/>
      <c r="E73" s="1499"/>
      <c r="F73" s="1499"/>
      <c r="G73" s="1499"/>
      <c r="H73" s="1499"/>
      <c r="I73" s="1499"/>
      <c r="J73" s="1499"/>
      <c r="K73" s="1556"/>
      <c r="L73" s="51"/>
      <c r="M73" s="54"/>
      <c r="N73" s="1532"/>
      <c r="O73" s="1499"/>
      <c r="P73" s="1499"/>
      <c r="Q73" s="1499"/>
      <c r="R73" s="1499"/>
      <c r="S73" s="1499"/>
      <c r="T73" s="1499"/>
      <c r="U73" s="1499"/>
      <c r="V73" s="1499"/>
      <c r="W73" s="1499"/>
      <c r="X73" s="1499"/>
      <c r="Y73" s="1499"/>
      <c r="Z73" s="1533"/>
      <c r="AA73" s="1498"/>
      <c r="AB73" s="1499"/>
      <c r="AC73" s="1499"/>
      <c r="AD73" s="1499"/>
      <c r="AE73" s="1499"/>
      <c r="AF73" s="1499"/>
      <c r="AG73" s="1499"/>
      <c r="AH73" s="1499"/>
      <c r="AI73" s="1499"/>
      <c r="AJ73" s="1499"/>
      <c r="AK73" s="1499"/>
      <c r="AL73" s="1499"/>
      <c r="AM73" s="1556"/>
      <c r="AN73" s="27"/>
    </row>
    <row r="74" spans="2:40" ht="26.25" customHeight="1" thickBot="1">
      <c r="B74" s="1532"/>
      <c r="C74" s="1499"/>
      <c r="D74" s="1499"/>
      <c r="E74" s="1499"/>
      <c r="F74" s="1499"/>
      <c r="G74" s="1499"/>
      <c r="H74" s="1499"/>
      <c r="I74" s="1499"/>
      <c r="J74" s="1499"/>
      <c r="K74" s="1556"/>
      <c r="L74" s="51"/>
      <c r="M74" s="54"/>
      <c r="N74" s="1563"/>
      <c r="O74" s="1502"/>
      <c r="P74" s="1502"/>
      <c r="Q74" s="1502"/>
      <c r="R74" s="1502"/>
      <c r="S74" s="1502"/>
      <c r="T74" s="1502"/>
      <c r="U74" s="1502"/>
      <c r="V74" s="1502"/>
      <c r="W74" s="1502"/>
      <c r="X74" s="1502"/>
      <c r="Y74" s="1502"/>
      <c r="Z74" s="1564"/>
      <c r="AA74" s="1501"/>
      <c r="AB74" s="1502"/>
      <c r="AC74" s="1502"/>
      <c r="AD74" s="1502"/>
      <c r="AE74" s="1502"/>
      <c r="AF74" s="1502"/>
      <c r="AG74" s="1502"/>
      <c r="AH74" s="1502"/>
      <c r="AI74" s="1502"/>
      <c r="AJ74" s="1502"/>
      <c r="AK74" s="1502"/>
      <c r="AL74" s="1502"/>
      <c r="AM74" s="1558"/>
      <c r="AN74" s="27"/>
    </row>
    <row r="75" spans="2:40" ht="26.25" customHeight="1">
      <c r="B75" s="1532"/>
      <c r="C75" s="1499"/>
      <c r="D75" s="1499"/>
      <c r="E75" s="1499"/>
      <c r="F75" s="1499"/>
      <c r="G75" s="1499"/>
      <c r="H75" s="1499"/>
      <c r="I75" s="1499"/>
      <c r="J75" s="1499"/>
      <c r="K75" s="1556"/>
      <c r="L75" s="51"/>
      <c r="M75" s="54"/>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7"/>
    </row>
    <row r="76" spans="2:40" ht="26.25" customHeight="1" thickBot="1">
      <c r="B76" s="1532"/>
      <c r="C76" s="1499"/>
      <c r="D76" s="1499"/>
      <c r="E76" s="1499"/>
      <c r="F76" s="1499"/>
      <c r="G76" s="1499"/>
      <c r="H76" s="1499"/>
      <c r="I76" s="1499"/>
      <c r="J76" s="1499"/>
      <c r="K76" s="1556"/>
      <c r="L76" s="51"/>
      <c r="M76" s="54"/>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7"/>
    </row>
    <row r="77" spans="2:40" ht="26.25" customHeight="1">
      <c r="B77" s="1532"/>
      <c r="C77" s="1499"/>
      <c r="D77" s="1499"/>
      <c r="E77" s="1499"/>
      <c r="F77" s="1499"/>
      <c r="G77" s="1499"/>
      <c r="H77" s="1499"/>
      <c r="I77" s="1499"/>
      <c r="J77" s="1499"/>
      <c r="K77" s="1556"/>
      <c r="L77" s="51"/>
      <c r="M77" s="54"/>
      <c r="N77" s="1510" t="s">
        <v>26</v>
      </c>
      <c r="O77" s="1511"/>
      <c r="P77" s="1511"/>
      <c r="Q77" s="1511"/>
      <c r="R77" s="1511"/>
      <c r="S77" s="1511"/>
      <c r="T77" s="1511"/>
      <c r="U77" s="1511"/>
      <c r="V77" s="1511"/>
      <c r="W77" s="1511"/>
      <c r="X77" s="1511"/>
      <c r="Y77" s="1511"/>
      <c r="Z77" s="1511"/>
      <c r="AA77" s="1511"/>
      <c r="AB77" s="1511"/>
      <c r="AC77" s="1511"/>
      <c r="AD77" s="1511"/>
      <c r="AE77" s="1511"/>
      <c r="AF77" s="1511"/>
      <c r="AG77" s="1511"/>
      <c r="AH77" s="1511"/>
      <c r="AI77" s="1511"/>
      <c r="AJ77" s="1511"/>
      <c r="AK77" s="1511"/>
      <c r="AL77" s="1511"/>
      <c r="AM77" s="1512"/>
      <c r="AN77" s="27"/>
    </row>
    <row r="78" spans="2:40" ht="26.25" customHeight="1" thickBot="1">
      <c r="B78" s="1532"/>
      <c r="C78" s="1499"/>
      <c r="D78" s="1499"/>
      <c r="E78" s="1499"/>
      <c r="F78" s="1499"/>
      <c r="G78" s="1499"/>
      <c r="H78" s="1499"/>
      <c r="I78" s="1499"/>
      <c r="J78" s="1499"/>
      <c r="K78" s="1556"/>
      <c r="L78" s="52"/>
      <c r="M78" s="54"/>
      <c r="N78" s="1513"/>
      <c r="O78" s="1514"/>
      <c r="P78" s="1514"/>
      <c r="Q78" s="1514"/>
      <c r="R78" s="1514"/>
      <c r="S78" s="1514"/>
      <c r="T78" s="1514"/>
      <c r="U78" s="1514"/>
      <c r="V78" s="1514"/>
      <c r="W78" s="1514"/>
      <c r="X78" s="1514"/>
      <c r="Y78" s="1514"/>
      <c r="Z78" s="1514"/>
      <c r="AA78" s="1514"/>
      <c r="AB78" s="1514"/>
      <c r="AC78" s="1514"/>
      <c r="AD78" s="1514"/>
      <c r="AE78" s="1514"/>
      <c r="AF78" s="1514"/>
      <c r="AG78" s="1514"/>
      <c r="AH78" s="1514"/>
      <c r="AI78" s="1514"/>
      <c r="AJ78" s="1514"/>
      <c r="AK78" s="1514"/>
      <c r="AL78" s="1514"/>
      <c r="AM78" s="1515"/>
      <c r="AN78" s="27"/>
    </row>
    <row r="79" spans="2:40" ht="26.25" customHeight="1">
      <c r="B79" s="1532"/>
      <c r="C79" s="1499"/>
      <c r="D79" s="1499"/>
      <c r="E79" s="1499"/>
      <c r="F79" s="1499"/>
      <c r="G79" s="1499"/>
      <c r="H79" s="1499"/>
      <c r="I79" s="1499"/>
      <c r="J79" s="1499"/>
      <c r="K79" s="1556"/>
      <c r="L79" s="27"/>
      <c r="M79" s="27"/>
      <c r="N79" s="1522" t="s">
        <v>27</v>
      </c>
      <c r="O79" s="1523"/>
      <c r="P79" s="1524"/>
      <c r="Q79" s="1528" t="s">
        <v>28</v>
      </c>
      <c r="R79" s="1523"/>
      <c r="S79" s="1524"/>
      <c r="T79" s="1528" t="s">
        <v>29</v>
      </c>
      <c r="U79" s="1523"/>
      <c r="V79" s="1524"/>
      <c r="W79" s="1528" t="s">
        <v>30</v>
      </c>
      <c r="X79" s="1523"/>
      <c r="Y79" s="1523"/>
      <c r="Z79" s="1523"/>
      <c r="AA79" s="1523"/>
      <c r="AB79" s="1524"/>
      <c r="AC79" s="1516" t="s">
        <v>31</v>
      </c>
      <c r="AD79" s="1517"/>
      <c r="AE79" s="1517"/>
      <c r="AF79" s="1518"/>
      <c r="AG79" s="1516" t="s">
        <v>32</v>
      </c>
      <c r="AH79" s="1517"/>
      <c r="AI79" s="1517"/>
      <c r="AJ79" s="1518"/>
      <c r="AK79" s="1528" t="s">
        <v>33</v>
      </c>
      <c r="AL79" s="1523"/>
      <c r="AM79" s="1571"/>
    </row>
    <row r="80" spans="2:40" ht="26.25" customHeight="1">
      <c r="B80" s="1532"/>
      <c r="C80" s="1499"/>
      <c r="D80" s="1499"/>
      <c r="E80" s="1499"/>
      <c r="F80" s="1499"/>
      <c r="G80" s="1499"/>
      <c r="H80" s="1499"/>
      <c r="I80" s="1499"/>
      <c r="J80" s="1499"/>
      <c r="K80" s="1556"/>
      <c r="L80" s="27"/>
      <c r="M80" s="27"/>
      <c r="N80" s="1525"/>
      <c r="O80" s="1526"/>
      <c r="P80" s="1527"/>
      <c r="Q80" s="1529"/>
      <c r="R80" s="1526"/>
      <c r="S80" s="1527"/>
      <c r="T80" s="1529"/>
      <c r="U80" s="1526"/>
      <c r="V80" s="1527"/>
      <c r="W80" s="1529"/>
      <c r="X80" s="1526"/>
      <c r="Y80" s="1526"/>
      <c r="Z80" s="1526"/>
      <c r="AA80" s="1526"/>
      <c r="AB80" s="1527"/>
      <c r="AC80" s="1519" t="s">
        <v>34</v>
      </c>
      <c r="AD80" s="1520"/>
      <c r="AE80" s="1521"/>
      <c r="AF80" s="48" t="s">
        <v>35</v>
      </c>
      <c r="AG80" s="1519" t="s">
        <v>34</v>
      </c>
      <c r="AH80" s="1520"/>
      <c r="AI80" s="1521"/>
      <c r="AJ80" s="46" t="s">
        <v>35</v>
      </c>
      <c r="AK80" s="1529"/>
      <c r="AL80" s="1526"/>
      <c r="AM80" s="1572"/>
    </row>
    <row r="81" spans="2:47" ht="26.25" customHeight="1">
      <c r="B81" s="1532"/>
      <c r="C81" s="1499"/>
      <c r="D81" s="1499"/>
      <c r="E81" s="1499"/>
      <c r="F81" s="1499"/>
      <c r="G81" s="1499"/>
      <c r="H81" s="1499"/>
      <c r="I81" s="1499"/>
      <c r="J81" s="1499"/>
      <c r="K81" s="1556"/>
      <c r="L81" s="27"/>
      <c r="M81" s="27"/>
      <c r="N81" s="1530" t="s">
        <v>61</v>
      </c>
      <c r="O81" s="1496"/>
      <c r="P81" s="1531"/>
      <c r="Q81" s="1495" t="s">
        <v>62</v>
      </c>
      <c r="R81" s="1496"/>
      <c r="S81" s="1531"/>
      <c r="T81" s="1495" t="s">
        <v>63</v>
      </c>
      <c r="U81" s="1496"/>
      <c r="V81" s="1531"/>
      <c r="W81" s="1495" t="s">
        <v>64</v>
      </c>
      <c r="X81" s="1496"/>
      <c r="Y81" s="1496"/>
      <c r="Z81" s="1496"/>
      <c r="AA81" s="1496"/>
      <c r="AB81" s="1531"/>
      <c r="AC81" s="1495"/>
      <c r="AD81" s="1496"/>
      <c r="AE81" s="1497"/>
      <c r="AF81" s="1475"/>
      <c r="AG81" s="1495"/>
      <c r="AH81" s="1496"/>
      <c r="AI81" s="1497"/>
      <c r="AJ81" s="1475"/>
      <c r="AK81" s="1495"/>
      <c r="AL81" s="1496"/>
      <c r="AM81" s="1555"/>
    </row>
    <row r="82" spans="2:47" ht="26.25" customHeight="1">
      <c r="B82" s="1532"/>
      <c r="C82" s="1499"/>
      <c r="D82" s="1499"/>
      <c r="E82" s="1499"/>
      <c r="F82" s="1499"/>
      <c r="G82" s="1499"/>
      <c r="H82" s="1499"/>
      <c r="I82" s="1499"/>
      <c r="J82" s="1499"/>
      <c r="K82" s="1556"/>
      <c r="L82" s="27"/>
      <c r="M82" s="27"/>
      <c r="N82" s="1532"/>
      <c r="O82" s="1499"/>
      <c r="P82" s="1533"/>
      <c r="Q82" s="1498"/>
      <c r="R82" s="1499"/>
      <c r="S82" s="1533"/>
      <c r="T82" s="1498"/>
      <c r="U82" s="1499"/>
      <c r="V82" s="1533"/>
      <c r="W82" s="1498"/>
      <c r="X82" s="1499"/>
      <c r="Y82" s="1499"/>
      <c r="Z82" s="1499"/>
      <c r="AA82" s="1499"/>
      <c r="AB82" s="1533"/>
      <c r="AC82" s="1498"/>
      <c r="AD82" s="1499"/>
      <c r="AE82" s="1500"/>
      <c r="AF82" s="1476"/>
      <c r="AG82" s="1498"/>
      <c r="AH82" s="1499"/>
      <c r="AI82" s="1500"/>
      <c r="AJ82" s="1476"/>
      <c r="AK82" s="1498"/>
      <c r="AL82" s="1499"/>
      <c r="AM82" s="1556"/>
    </row>
    <row r="83" spans="2:47" ht="26.25" customHeight="1">
      <c r="B83" s="1532"/>
      <c r="C83" s="1499"/>
      <c r="D83" s="1499"/>
      <c r="E83" s="1499"/>
      <c r="F83" s="1499"/>
      <c r="G83" s="1499"/>
      <c r="H83" s="1499"/>
      <c r="I83" s="1499"/>
      <c r="J83" s="1499"/>
      <c r="K83" s="1556"/>
      <c r="L83" s="27"/>
      <c r="M83" s="27"/>
      <c r="N83" s="1532"/>
      <c r="O83" s="1499"/>
      <c r="P83" s="1533"/>
      <c r="Q83" s="1498"/>
      <c r="R83" s="1499"/>
      <c r="S83" s="1533"/>
      <c r="T83" s="1498"/>
      <c r="U83" s="1499"/>
      <c r="V83" s="1533"/>
      <c r="W83" s="1498"/>
      <c r="X83" s="1499"/>
      <c r="Y83" s="1499"/>
      <c r="Z83" s="1499"/>
      <c r="AA83" s="1499"/>
      <c r="AB83" s="1533"/>
      <c r="AC83" s="1498"/>
      <c r="AD83" s="1499"/>
      <c r="AE83" s="1500"/>
      <c r="AF83" s="1476"/>
      <c r="AG83" s="1498"/>
      <c r="AH83" s="1499"/>
      <c r="AI83" s="1500"/>
      <c r="AJ83" s="1476"/>
      <c r="AK83" s="1498"/>
      <c r="AL83" s="1499"/>
      <c r="AM83" s="1556"/>
    </row>
    <row r="84" spans="2:47" ht="26.25" customHeight="1">
      <c r="B84" s="1532"/>
      <c r="C84" s="1499"/>
      <c r="D84" s="1499"/>
      <c r="E84" s="1499"/>
      <c r="F84" s="1499"/>
      <c r="G84" s="1499"/>
      <c r="H84" s="1499"/>
      <c r="I84" s="1499"/>
      <c r="J84" s="1499"/>
      <c r="K84" s="1556"/>
      <c r="L84" s="27"/>
      <c r="M84" s="27"/>
      <c r="N84" s="1534"/>
      <c r="O84" s="1535"/>
      <c r="P84" s="1536"/>
      <c r="Q84" s="1537"/>
      <c r="R84" s="1535"/>
      <c r="S84" s="1536"/>
      <c r="T84" s="1537"/>
      <c r="U84" s="1535"/>
      <c r="V84" s="1536"/>
      <c r="W84" s="1537"/>
      <c r="X84" s="1535"/>
      <c r="Y84" s="1535"/>
      <c r="Z84" s="1535"/>
      <c r="AA84" s="1535"/>
      <c r="AB84" s="1536"/>
      <c r="AC84" s="1537"/>
      <c r="AD84" s="1535"/>
      <c r="AE84" s="1538"/>
      <c r="AF84" s="1478"/>
      <c r="AG84" s="1537"/>
      <c r="AH84" s="1535"/>
      <c r="AI84" s="1538"/>
      <c r="AJ84" s="1478"/>
      <c r="AK84" s="1537"/>
      <c r="AL84" s="1535"/>
      <c r="AM84" s="1557"/>
    </row>
    <row r="85" spans="2:47" ht="26.25" customHeight="1">
      <c r="B85" s="1532"/>
      <c r="C85" s="1499"/>
      <c r="D85" s="1499"/>
      <c r="E85" s="1499"/>
      <c r="F85" s="1499"/>
      <c r="G85" s="1499"/>
      <c r="H85" s="1499"/>
      <c r="I85" s="1499"/>
      <c r="J85" s="1499"/>
      <c r="K85" s="1556"/>
      <c r="L85" s="27"/>
      <c r="M85" s="27"/>
      <c r="N85" s="1530" t="s">
        <v>65</v>
      </c>
      <c r="O85" s="1496"/>
      <c r="P85" s="1531"/>
      <c r="Q85" s="1495" t="s">
        <v>66</v>
      </c>
      <c r="R85" s="1496"/>
      <c r="S85" s="1531"/>
      <c r="T85" s="1495" t="s">
        <v>67</v>
      </c>
      <c r="U85" s="1496"/>
      <c r="V85" s="1531"/>
      <c r="W85" s="1495" t="s">
        <v>68</v>
      </c>
      <c r="X85" s="1496"/>
      <c r="Y85" s="1496"/>
      <c r="Z85" s="1496"/>
      <c r="AA85" s="1496"/>
      <c r="AB85" s="1531"/>
      <c r="AC85" s="1495"/>
      <c r="AD85" s="1496"/>
      <c r="AE85" s="1497"/>
      <c r="AF85" s="1475"/>
      <c r="AG85" s="1495"/>
      <c r="AH85" s="1496"/>
      <c r="AI85" s="1497"/>
      <c r="AJ85" s="1475"/>
      <c r="AK85" s="1495"/>
      <c r="AL85" s="1496"/>
      <c r="AM85" s="1555"/>
      <c r="AN85" s="27"/>
    </row>
    <row r="86" spans="2:47" ht="26.25" customHeight="1">
      <c r="B86" s="1532"/>
      <c r="C86" s="1499"/>
      <c r="D86" s="1499"/>
      <c r="E86" s="1499"/>
      <c r="F86" s="1499"/>
      <c r="G86" s="1499"/>
      <c r="H86" s="1499"/>
      <c r="I86" s="1499"/>
      <c r="J86" s="1499"/>
      <c r="K86" s="1556"/>
      <c r="L86" s="27"/>
      <c r="M86" s="27"/>
      <c r="N86" s="1532"/>
      <c r="O86" s="1499"/>
      <c r="P86" s="1533"/>
      <c r="Q86" s="1498"/>
      <c r="R86" s="1499"/>
      <c r="S86" s="1533"/>
      <c r="T86" s="1498"/>
      <c r="U86" s="1499"/>
      <c r="V86" s="1533"/>
      <c r="W86" s="1498"/>
      <c r="X86" s="1499"/>
      <c r="Y86" s="1499"/>
      <c r="Z86" s="1499"/>
      <c r="AA86" s="1499"/>
      <c r="AB86" s="1533"/>
      <c r="AC86" s="1498"/>
      <c r="AD86" s="1499"/>
      <c r="AE86" s="1500"/>
      <c r="AF86" s="1476"/>
      <c r="AG86" s="1498"/>
      <c r="AH86" s="1499"/>
      <c r="AI86" s="1500"/>
      <c r="AJ86" s="1476"/>
      <c r="AK86" s="1498"/>
      <c r="AL86" s="1499"/>
      <c r="AM86" s="1556"/>
      <c r="AN86" s="27"/>
    </row>
    <row r="87" spans="2:47" ht="26.25" customHeight="1">
      <c r="B87" s="1532"/>
      <c r="C87" s="1499"/>
      <c r="D87" s="1499"/>
      <c r="E87" s="1499"/>
      <c r="F87" s="1499"/>
      <c r="G87" s="1499"/>
      <c r="H87" s="1499"/>
      <c r="I87" s="1499"/>
      <c r="J87" s="1499"/>
      <c r="K87" s="1556"/>
      <c r="L87" s="27"/>
      <c r="M87" s="27"/>
      <c r="N87" s="1532"/>
      <c r="O87" s="1499"/>
      <c r="P87" s="1533"/>
      <c r="Q87" s="1498"/>
      <c r="R87" s="1499"/>
      <c r="S87" s="1533"/>
      <c r="T87" s="1498"/>
      <c r="U87" s="1499"/>
      <c r="V87" s="1533"/>
      <c r="W87" s="1498"/>
      <c r="X87" s="1499"/>
      <c r="Y87" s="1499"/>
      <c r="Z87" s="1499"/>
      <c r="AA87" s="1499"/>
      <c r="AB87" s="1533"/>
      <c r="AC87" s="1498"/>
      <c r="AD87" s="1499"/>
      <c r="AE87" s="1500"/>
      <c r="AF87" s="1476"/>
      <c r="AG87" s="1498"/>
      <c r="AH87" s="1499"/>
      <c r="AI87" s="1500"/>
      <c r="AJ87" s="1476"/>
      <c r="AK87" s="1498"/>
      <c r="AL87" s="1499"/>
      <c r="AM87" s="1556"/>
      <c r="AN87" s="27"/>
    </row>
    <row r="88" spans="2:47" ht="26.25" customHeight="1">
      <c r="B88" s="1532"/>
      <c r="C88" s="1499"/>
      <c r="D88" s="1499"/>
      <c r="E88" s="1499"/>
      <c r="F88" s="1499"/>
      <c r="G88" s="1499"/>
      <c r="H88" s="1499"/>
      <c r="I88" s="1499"/>
      <c r="J88" s="1499"/>
      <c r="K88" s="1556"/>
      <c r="L88" s="27"/>
      <c r="M88" s="27"/>
      <c r="N88" s="1534"/>
      <c r="O88" s="1535"/>
      <c r="P88" s="1536"/>
      <c r="Q88" s="1537"/>
      <c r="R88" s="1535"/>
      <c r="S88" s="1536"/>
      <c r="T88" s="1537"/>
      <c r="U88" s="1535"/>
      <c r="V88" s="1536"/>
      <c r="W88" s="1537"/>
      <c r="X88" s="1535"/>
      <c r="Y88" s="1535"/>
      <c r="Z88" s="1535"/>
      <c r="AA88" s="1535"/>
      <c r="AB88" s="1536"/>
      <c r="AC88" s="1537"/>
      <c r="AD88" s="1535"/>
      <c r="AE88" s="1538"/>
      <c r="AF88" s="1478"/>
      <c r="AG88" s="1537"/>
      <c r="AH88" s="1535"/>
      <c r="AI88" s="1538"/>
      <c r="AJ88" s="1478"/>
      <c r="AK88" s="1537"/>
      <c r="AL88" s="1535"/>
      <c r="AM88" s="1557"/>
      <c r="AN88" s="27"/>
    </row>
    <row r="89" spans="2:47" ht="26.25" customHeight="1">
      <c r="B89" s="1532"/>
      <c r="C89" s="1499"/>
      <c r="D89" s="1499"/>
      <c r="E89" s="1499"/>
      <c r="F89" s="1499"/>
      <c r="G89" s="1499"/>
      <c r="H89" s="1499"/>
      <c r="I89" s="1499"/>
      <c r="J89" s="1499"/>
      <c r="K89" s="1556"/>
      <c r="L89" s="27"/>
      <c r="M89" s="27"/>
      <c r="N89" s="1530"/>
      <c r="O89" s="1496"/>
      <c r="P89" s="1531"/>
      <c r="Q89" s="1495"/>
      <c r="R89" s="1496"/>
      <c r="S89" s="1531"/>
      <c r="T89" s="1495"/>
      <c r="U89" s="1496"/>
      <c r="V89" s="1531"/>
      <c r="W89" s="1495"/>
      <c r="X89" s="1496"/>
      <c r="Y89" s="1496"/>
      <c r="Z89" s="1496"/>
      <c r="AA89" s="1496"/>
      <c r="AB89" s="1531"/>
      <c r="AC89" s="1495"/>
      <c r="AD89" s="1496"/>
      <c r="AE89" s="1497"/>
      <c r="AF89" s="1475"/>
      <c r="AG89" s="1495"/>
      <c r="AH89" s="1496"/>
      <c r="AI89" s="1497"/>
      <c r="AJ89" s="1475"/>
      <c r="AK89" s="1495"/>
      <c r="AL89" s="1496"/>
      <c r="AM89" s="1555"/>
      <c r="AN89" s="27"/>
    </row>
    <row r="90" spans="2:47" ht="26.25" customHeight="1">
      <c r="B90" s="1532"/>
      <c r="C90" s="1499"/>
      <c r="D90" s="1499"/>
      <c r="E90" s="1499"/>
      <c r="F90" s="1499"/>
      <c r="G90" s="1499"/>
      <c r="H90" s="1499"/>
      <c r="I90" s="1499"/>
      <c r="J90" s="1499"/>
      <c r="K90" s="1556"/>
      <c r="L90" s="27"/>
      <c r="M90" s="27"/>
      <c r="N90" s="1532"/>
      <c r="O90" s="1499"/>
      <c r="P90" s="1533"/>
      <c r="Q90" s="1498"/>
      <c r="R90" s="1499"/>
      <c r="S90" s="1533"/>
      <c r="T90" s="1498"/>
      <c r="U90" s="1499"/>
      <c r="V90" s="1533"/>
      <c r="W90" s="1498"/>
      <c r="X90" s="1499"/>
      <c r="Y90" s="1499"/>
      <c r="Z90" s="1499"/>
      <c r="AA90" s="1499"/>
      <c r="AB90" s="1533"/>
      <c r="AC90" s="1498"/>
      <c r="AD90" s="1499"/>
      <c r="AE90" s="1500"/>
      <c r="AF90" s="1476"/>
      <c r="AG90" s="1498"/>
      <c r="AH90" s="1499"/>
      <c r="AI90" s="1500"/>
      <c r="AJ90" s="1476"/>
      <c r="AK90" s="1498"/>
      <c r="AL90" s="1499"/>
      <c r="AM90" s="1556"/>
      <c r="AN90" s="27"/>
    </row>
    <row r="91" spans="2:47" ht="26.25" customHeight="1">
      <c r="B91" s="1532"/>
      <c r="C91" s="1499"/>
      <c r="D91" s="1499"/>
      <c r="E91" s="1499"/>
      <c r="F91" s="1499"/>
      <c r="G91" s="1499"/>
      <c r="H91" s="1499"/>
      <c r="I91" s="1499"/>
      <c r="J91" s="1499"/>
      <c r="K91" s="1556"/>
      <c r="L91" s="27"/>
      <c r="M91" s="27"/>
      <c r="N91" s="1532"/>
      <c r="O91" s="1499"/>
      <c r="P91" s="1533"/>
      <c r="Q91" s="1498"/>
      <c r="R91" s="1499"/>
      <c r="S91" s="1533"/>
      <c r="T91" s="1498"/>
      <c r="U91" s="1499"/>
      <c r="V91" s="1533"/>
      <c r="W91" s="1498"/>
      <c r="X91" s="1499"/>
      <c r="Y91" s="1499"/>
      <c r="Z91" s="1499"/>
      <c r="AA91" s="1499"/>
      <c r="AB91" s="1533"/>
      <c r="AC91" s="1498"/>
      <c r="AD91" s="1499"/>
      <c r="AE91" s="1500"/>
      <c r="AF91" s="1476"/>
      <c r="AG91" s="1498"/>
      <c r="AH91" s="1499"/>
      <c r="AI91" s="1500"/>
      <c r="AJ91" s="1476"/>
      <c r="AK91" s="1498"/>
      <c r="AL91" s="1499"/>
      <c r="AM91" s="1556"/>
      <c r="AN91" s="27"/>
    </row>
    <row r="92" spans="2:47" ht="26.25" customHeight="1" thickBot="1">
      <c r="B92" s="1563"/>
      <c r="C92" s="1502"/>
      <c r="D92" s="1502"/>
      <c r="E92" s="1502"/>
      <c r="F92" s="1502"/>
      <c r="G92" s="1502"/>
      <c r="H92" s="1502"/>
      <c r="I92" s="1502"/>
      <c r="J92" s="1502"/>
      <c r="K92" s="1558"/>
      <c r="L92" s="27"/>
      <c r="M92" s="27"/>
      <c r="N92" s="1563"/>
      <c r="O92" s="1502"/>
      <c r="P92" s="1564"/>
      <c r="Q92" s="1501"/>
      <c r="R92" s="1502"/>
      <c r="S92" s="1564"/>
      <c r="T92" s="1501"/>
      <c r="U92" s="1502"/>
      <c r="V92" s="1564"/>
      <c r="W92" s="1501"/>
      <c r="X92" s="1502"/>
      <c r="Y92" s="1502"/>
      <c r="Z92" s="1502"/>
      <c r="AA92" s="1502"/>
      <c r="AB92" s="1564"/>
      <c r="AC92" s="1501"/>
      <c r="AD92" s="1502"/>
      <c r="AE92" s="1503"/>
      <c r="AF92" s="1477"/>
      <c r="AG92" s="1501"/>
      <c r="AH92" s="1502"/>
      <c r="AI92" s="1503"/>
      <c r="AJ92" s="1477"/>
      <c r="AK92" s="1501"/>
      <c r="AL92" s="1502"/>
      <c r="AM92" s="1558"/>
      <c r="AN92" s="27"/>
    </row>
    <row r="93" spans="2:47" ht="26.25" customHeight="1">
      <c r="B93" s="28"/>
      <c r="C93" s="28"/>
      <c r="D93" s="28"/>
      <c r="E93" s="28"/>
      <c r="F93" s="28"/>
      <c r="G93" s="28"/>
      <c r="H93" s="28"/>
      <c r="I93" s="28"/>
      <c r="J93" s="28"/>
      <c r="K93" s="27"/>
      <c r="L93" s="27"/>
      <c r="M93" s="27"/>
      <c r="N93" s="28"/>
      <c r="O93" s="28"/>
      <c r="P93" s="28"/>
      <c r="Q93" s="28"/>
      <c r="R93" s="28"/>
      <c r="S93" s="28"/>
      <c r="T93" s="28"/>
      <c r="U93" s="26"/>
      <c r="V93" s="26"/>
      <c r="W93" s="26"/>
      <c r="X93" s="29"/>
      <c r="Y93" s="29"/>
      <c r="Z93" s="29"/>
      <c r="AA93" s="29"/>
      <c r="AB93" s="29"/>
      <c r="AC93" s="29"/>
      <c r="AD93" s="29"/>
      <c r="AE93" s="29"/>
      <c r="AF93" s="29"/>
      <c r="AG93" s="29"/>
      <c r="AH93" s="29"/>
      <c r="AI93" s="29"/>
      <c r="AJ93" s="29"/>
      <c r="AK93" s="29"/>
      <c r="AL93" s="29"/>
      <c r="AM93" s="29"/>
      <c r="AN93" s="29"/>
      <c r="AO93" s="27"/>
      <c r="AP93" s="29"/>
      <c r="AQ93" s="29"/>
      <c r="AR93" s="29"/>
      <c r="AS93" s="29"/>
      <c r="AT93" s="29"/>
      <c r="AU93" s="29"/>
    </row>
    <row r="94" spans="2:47" ht="26.25" customHeight="1">
      <c r="B94" s="28"/>
      <c r="C94" s="28"/>
      <c r="D94" s="28"/>
      <c r="E94" s="28"/>
      <c r="F94" s="28"/>
      <c r="G94" s="28"/>
      <c r="H94" s="28"/>
      <c r="I94" s="28"/>
      <c r="J94" s="28"/>
      <c r="K94" s="27"/>
      <c r="L94" s="27"/>
      <c r="M94" s="27"/>
      <c r="N94" s="47" t="s">
        <v>36</v>
      </c>
      <c r="O94" s="29"/>
      <c r="P94" s="29"/>
      <c r="Q94" s="29"/>
      <c r="R94" s="29"/>
      <c r="S94" s="29"/>
      <c r="T94" s="29"/>
      <c r="U94" s="29"/>
      <c r="V94" s="29"/>
      <c r="W94" s="29"/>
      <c r="X94" s="29"/>
      <c r="Y94" s="29"/>
      <c r="Z94" s="29"/>
      <c r="AA94" s="29"/>
      <c r="AB94" s="29"/>
      <c r="AC94" s="29"/>
      <c r="AD94" s="29"/>
      <c r="AE94" s="27"/>
      <c r="AF94" s="29"/>
      <c r="AG94" s="29"/>
      <c r="AH94" s="29"/>
      <c r="AI94" s="29"/>
      <c r="AJ94" s="29"/>
      <c r="AK94" s="29"/>
      <c r="AL94" s="29"/>
      <c r="AM94" s="29"/>
      <c r="AN94" s="29"/>
      <c r="AO94" s="29"/>
      <c r="AP94" s="29"/>
      <c r="AQ94" s="29"/>
      <c r="AR94" s="29"/>
    </row>
    <row r="95" spans="2:47" ht="26.25" customHeight="1">
      <c r="B95" s="28"/>
      <c r="C95" s="28"/>
      <c r="D95" s="28"/>
      <c r="E95" s="28"/>
      <c r="F95" s="28"/>
      <c r="G95" s="28"/>
      <c r="H95" s="28"/>
      <c r="I95" s="28"/>
      <c r="J95" s="28"/>
      <c r="K95" s="27"/>
      <c r="L95" s="27"/>
      <c r="M95" s="27"/>
      <c r="N95" s="47" t="s">
        <v>37</v>
      </c>
      <c r="O95" s="29"/>
      <c r="P95" s="29"/>
      <c r="Q95" s="29"/>
      <c r="R95" s="29"/>
      <c r="S95" s="29"/>
      <c r="T95" s="29"/>
      <c r="U95" s="29"/>
      <c r="V95" s="29"/>
      <c r="W95" s="29"/>
      <c r="X95" s="29"/>
      <c r="Y95" s="29"/>
      <c r="Z95" s="29"/>
      <c r="AA95" s="29"/>
      <c r="AB95" s="29"/>
      <c r="AC95" s="29"/>
      <c r="AD95" s="29"/>
      <c r="AE95" s="27"/>
      <c r="AF95" s="29"/>
      <c r="AG95" s="29"/>
      <c r="AH95" s="29"/>
      <c r="AI95" s="29"/>
      <c r="AJ95" s="29"/>
      <c r="AK95" s="29"/>
      <c r="AL95" s="29"/>
      <c r="AM95" s="29"/>
      <c r="AN95" s="29"/>
      <c r="AO95" s="29"/>
      <c r="AP95" s="29"/>
      <c r="AQ95" s="29"/>
      <c r="AR95" s="29"/>
    </row>
    <row r="96" spans="2:47" ht="26.25" customHeight="1">
      <c r="B96" s="28"/>
      <c r="C96" s="28"/>
      <c r="D96" s="28"/>
      <c r="E96" s="28"/>
      <c r="F96" s="28"/>
      <c r="G96" s="28"/>
      <c r="H96" s="28"/>
      <c r="I96" s="28"/>
      <c r="J96" s="27"/>
      <c r="K96" s="27"/>
      <c r="L96" s="27"/>
      <c r="M96" s="26"/>
      <c r="N96" s="26"/>
      <c r="O96" s="26"/>
      <c r="P96" s="26"/>
      <c r="Q96" s="26"/>
      <c r="R96" s="26"/>
      <c r="S96" s="26"/>
      <c r="T96" s="26"/>
      <c r="U96" s="26"/>
      <c r="V96" s="26"/>
      <c r="W96" s="29"/>
      <c r="X96" s="29"/>
      <c r="Y96" s="29"/>
      <c r="Z96" s="29"/>
      <c r="AA96" s="29"/>
      <c r="AB96" s="29"/>
      <c r="AC96" s="29"/>
      <c r="AD96" s="29"/>
      <c r="AE96" s="29"/>
      <c r="AF96" s="29"/>
      <c r="AG96" s="29"/>
      <c r="AH96" s="29"/>
      <c r="AI96" s="29"/>
      <c r="AJ96" s="29"/>
      <c r="AK96" s="29"/>
      <c r="AL96" s="29"/>
      <c r="AM96" s="29"/>
      <c r="AN96" s="27"/>
      <c r="AO96" s="29"/>
      <c r="AP96" s="29"/>
      <c r="AQ96" s="29"/>
      <c r="AR96" s="29"/>
      <c r="AS96" s="29"/>
      <c r="AT96" s="29"/>
      <c r="AU96" s="29"/>
    </row>
    <row r="97" spans="2:47" ht="26.25" customHeight="1">
      <c r="B97" s="28"/>
      <c r="C97" s="28"/>
      <c r="D97" s="28"/>
      <c r="E97" s="28"/>
      <c r="F97" s="28"/>
      <c r="G97" s="28"/>
      <c r="H97" s="28"/>
      <c r="I97" s="28"/>
      <c r="J97" s="27"/>
      <c r="K97" s="27"/>
      <c r="L97" s="27"/>
      <c r="M97" s="26"/>
      <c r="N97" s="26"/>
      <c r="O97" s="26"/>
      <c r="P97" s="26"/>
      <c r="Q97" s="26"/>
      <c r="R97" s="26"/>
      <c r="S97" s="26"/>
      <c r="T97" s="26"/>
      <c r="U97" s="26"/>
      <c r="V97" s="26"/>
      <c r="W97" s="29"/>
      <c r="X97" s="29"/>
      <c r="Y97" s="29"/>
      <c r="Z97" s="29"/>
      <c r="AA97" s="29"/>
      <c r="AB97" s="29"/>
      <c r="AC97" s="29"/>
      <c r="AD97" s="29"/>
      <c r="AE97" s="29"/>
      <c r="AF97" s="29"/>
      <c r="AG97" s="29"/>
      <c r="AH97" s="29"/>
      <c r="AI97" s="29"/>
      <c r="AJ97" s="29"/>
      <c r="AK97" s="29"/>
      <c r="AL97" s="29"/>
      <c r="AM97" s="29"/>
      <c r="AN97" s="27"/>
      <c r="AO97" s="29"/>
      <c r="AP97" s="29"/>
      <c r="AQ97" s="29"/>
      <c r="AR97" s="29"/>
      <c r="AS97" s="29"/>
      <c r="AT97" s="29"/>
      <c r="AU97" s="29"/>
    </row>
    <row r="98" spans="2:47" ht="26.25" customHeight="1">
      <c r="B98" s="28"/>
      <c r="C98" s="28"/>
      <c r="D98" s="28"/>
      <c r="E98" s="28"/>
      <c r="F98" s="28"/>
      <c r="G98" s="28"/>
      <c r="H98" s="28"/>
      <c r="I98" s="28"/>
      <c r="J98" s="27"/>
      <c r="K98" s="27"/>
      <c r="L98" s="27"/>
      <c r="M98" s="26"/>
      <c r="N98" s="26"/>
      <c r="O98" s="26"/>
      <c r="P98" s="26"/>
      <c r="Q98" s="26"/>
      <c r="R98" s="26"/>
      <c r="S98" s="26"/>
      <c r="T98" s="26"/>
      <c r="U98" s="26"/>
      <c r="V98" s="26"/>
      <c r="W98" s="29"/>
      <c r="X98" s="29"/>
      <c r="Y98" s="29"/>
      <c r="Z98" s="29"/>
      <c r="AA98" s="29"/>
      <c r="AB98" s="29"/>
      <c r="AC98" s="29"/>
      <c r="AD98" s="29"/>
      <c r="AE98" s="29"/>
      <c r="AF98" s="29"/>
      <c r="AG98" s="29"/>
      <c r="AH98" s="29"/>
      <c r="AI98" s="29"/>
      <c r="AJ98" s="29"/>
      <c r="AK98" s="29"/>
      <c r="AL98" s="29"/>
      <c r="AM98" s="29"/>
      <c r="AN98" s="27"/>
      <c r="AO98" s="29"/>
      <c r="AP98" s="29"/>
      <c r="AQ98" s="29"/>
      <c r="AR98" s="29"/>
      <c r="AS98" s="29"/>
      <c r="AT98" s="29"/>
      <c r="AU98" s="29"/>
    </row>
    <row r="99" spans="2:47" ht="26.25" customHeight="1">
      <c r="B99" s="28"/>
      <c r="C99" s="28"/>
      <c r="D99" s="28"/>
      <c r="E99" s="28"/>
      <c r="F99" s="28"/>
      <c r="G99" s="28"/>
      <c r="H99" s="28"/>
      <c r="I99" s="28"/>
      <c r="J99" s="27"/>
      <c r="K99" s="27"/>
      <c r="L99" s="27"/>
      <c r="M99" s="26"/>
      <c r="N99" s="26"/>
      <c r="O99" s="26"/>
      <c r="P99" s="26"/>
      <c r="Q99" s="26"/>
      <c r="R99" s="26"/>
      <c r="S99" s="26"/>
      <c r="T99" s="26"/>
      <c r="U99" s="26"/>
      <c r="V99" s="26"/>
      <c r="W99" s="29"/>
      <c r="X99" s="29"/>
      <c r="Y99" s="29"/>
      <c r="Z99" s="29"/>
      <c r="AA99" s="29"/>
      <c r="AB99" s="29"/>
      <c r="AC99" s="29"/>
      <c r="AD99" s="29"/>
      <c r="AE99" s="29"/>
      <c r="AF99" s="29"/>
      <c r="AG99" s="29"/>
      <c r="AH99" s="29"/>
      <c r="AI99" s="29"/>
      <c r="AJ99" s="29"/>
      <c r="AK99" s="29"/>
      <c r="AL99" s="29"/>
      <c r="AM99" s="29"/>
      <c r="AN99" s="27"/>
      <c r="AO99" s="29"/>
      <c r="AP99" s="29"/>
      <c r="AQ99" s="29"/>
      <c r="AR99" s="29"/>
      <c r="AS99" s="29"/>
      <c r="AT99" s="29"/>
      <c r="AU99" s="29"/>
    </row>
    <row r="100" spans="2:47" ht="26.25" customHeight="1">
      <c r="B100" s="28"/>
      <c r="C100" s="28"/>
      <c r="D100" s="28"/>
      <c r="E100" s="28"/>
      <c r="F100" s="28"/>
      <c r="G100" s="28"/>
      <c r="H100" s="28"/>
      <c r="I100" s="28"/>
      <c r="J100" s="27"/>
      <c r="K100" s="27"/>
      <c r="L100" s="27"/>
      <c r="M100" s="26"/>
      <c r="N100" s="26"/>
      <c r="O100" s="26"/>
      <c r="P100" s="26"/>
      <c r="Q100" s="26"/>
      <c r="R100" s="26"/>
      <c r="S100" s="26"/>
      <c r="T100" s="26"/>
      <c r="U100" s="26"/>
      <c r="V100" s="26"/>
      <c r="W100" s="29"/>
      <c r="X100" s="29"/>
      <c r="Y100" s="29"/>
      <c r="Z100" s="29"/>
      <c r="AA100" s="29"/>
      <c r="AB100" s="29"/>
      <c r="AC100" s="29"/>
      <c r="AD100" s="29"/>
      <c r="AE100" s="29"/>
      <c r="AF100" s="29"/>
      <c r="AG100" s="29"/>
      <c r="AH100" s="29"/>
      <c r="AI100" s="29"/>
      <c r="AJ100" s="29"/>
      <c r="AK100" s="29"/>
      <c r="AL100" s="29"/>
      <c r="AM100" s="29"/>
      <c r="AN100" s="27"/>
      <c r="AO100" s="29"/>
      <c r="AP100" s="29"/>
      <c r="AQ100" s="29"/>
      <c r="AR100" s="29"/>
      <c r="AS100" s="29"/>
      <c r="AT100" s="29"/>
      <c r="AU100" s="29"/>
    </row>
    <row r="101" spans="2:47" ht="26.25" customHeight="1">
      <c r="B101" s="28"/>
      <c r="C101" s="28"/>
      <c r="D101" s="28"/>
      <c r="E101" s="28"/>
      <c r="F101" s="28"/>
      <c r="G101" s="28"/>
      <c r="H101" s="28"/>
      <c r="I101" s="28"/>
      <c r="J101" s="27"/>
      <c r="K101" s="27"/>
      <c r="L101" s="27"/>
      <c r="M101" s="26"/>
      <c r="N101" s="26"/>
      <c r="O101" s="26"/>
      <c r="P101" s="26"/>
      <c r="Q101" s="26"/>
      <c r="R101" s="26"/>
      <c r="S101" s="26"/>
      <c r="T101" s="26"/>
      <c r="U101" s="26"/>
      <c r="V101" s="26"/>
      <c r="W101" s="29"/>
      <c r="X101" s="29"/>
      <c r="Y101" s="29"/>
      <c r="Z101" s="29"/>
      <c r="AA101" s="29"/>
      <c r="AB101" s="29"/>
      <c r="AC101" s="29"/>
      <c r="AD101" s="29"/>
      <c r="AE101" s="29"/>
      <c r="AF101" s="29"/>
      <c r="AG101" s="29"/>
      <c r="AH101" s="29"/>
      <c r="AI101" s="29"/>
      <c r="AJ101" s="29"/>
      <c r="AK101" s="29"/>
      <c r="AL101" s="29"/>
      <c r="AM101" s="29"/>
      <c r="AN101" s="27"/>
      <c r="AO101" s="29"/>
      <c r="AP101" s="29"/>
      <c r="AQ101" s="29"/>
      <c r="AR101" s="29"/>
      <c r="AS101" s="29"/>
      <c r="AT101" s="29"/>
      <c r="AU101" s="29"/>
    </row>
    <row r="102" spans="2:47" ht="26.25" customHeight="1">
      <c r="B102" s="28"/>
      <c r="C102" s="28"/>
      <c r="D102" s="28"/>
      <c r="E102" s="28"/>
      <c r="F102" s="28"/>
      <c r="G102" s="28"/>
      <c r="H102" s="28"/>
      <c r="I102" s="28"/>
      <c r="J102" s="27"/>
      <c r="K102" s="27"/>
      <c r="L102" s="26"/>
      <c r="M102" s="26"/>
      <c r="N102" s="26"/>
      <c r="O102" s="26"/>
      <c r="P102" s="26"/>
      <c r="Q102" s="26"/>
      <c r="R102" s="26"/>
      <c r="S102" s="26"/>
      <c r="T102" s="26"/>
      <c r="U102" s="26"/>
      <c r="V102" s="26"/>
      <c r="W102" s="29"/>
      <c r="X102" s="29"/>
      <c r="Y102" s="29"/>
      <c r="Z102" s="29"/>
      <c r="AA102" s="29"/>
      <c r="AB102" s="29"/>
      <c r="AC102" s="29"/>
      <c r="AD102" s="29"/>
      <c r="AE102" s="29"/>
      <c r="AF102" s="29"/>
      <c r="AG102" s="29"/>
      <c r="AH102" s="29"/>
      <c r="AI102" s="29"/>
      <c r="AJ102" s="29"/>
      <c r="AK102" s="29"/>
      <c r="AL102" s="29"/>
      <c r="AM102" s="29"/>
      <c r="AN102" s="26"/>
      <c r="AO102" s="29"/>
      <c r="AP102" s="29"/>
      <c r="AQ102" s="29"/>
      <c r="AR102" s="29"/>
      <c r="AS102" s="29"/>
      <c r="AT102" s="29"/>
      <c r="AU102" s="29"/>
    </row>
    <row r="103" spans="2:47" ht="26.25" customHeight="1">
      <c r="B103" s="28"/>
      <c r="C103" s="28"/>
      <c r="D103" s="28"/>
      <c r="E103" s="28"/>
      <c r="F103" s="28"/>
      <c r="G103" s="28"/>
      <c r="H103" s="28"/>
      <c r="I103" s="28"/>
      <c r="J103" s="27"/>
      <c r="K103" s="27"/>
      <c r="L103" s="26"/>
      <c r="M103" s="26"/>
      <c r="N103" s="26"/>
      <c r="O103" s="26"/>
      <c r="P103" s="26"/>
      <c r="Q103" s="26"/>
      <c r="R103" s="26"/>
      <c r="S103" s="26"/>
      <c r="T103" s="26"/>
      <c r="U103" s="26"/>
      <c r="V103" s="26"/>
      <c r="W103" s="29"/>
      <c r="X103" s="29"/>
      <c r="Y103" s="29"/>
      <c r="Z103" s="29"/>
      <c r="AA103" s="29"/>
      <c r="AB103" s="29"/>
      <c r="AC103" s="29"/>
      <c r="AD103" s="29"/>
      <c r="AE103" s="29"/>
      <c r="AF103" s="29"/>
      <c r="AG103" s="29"/>
      <c r="AH103" s="29"/>
      <c r="AI103" s="29"/>
      <c r="AJ103" s="29"/>
      <c r="AK103" s="29"/>
      <c r="AL103" s="29"/>
      <c r="AM103" s="29"/>
      <c r="AN103" s="26"/>
      <c r="AO103" s="29"/>
      <c r="AP103" s="29"/>
      <c r="AQ103" s="29"/>
      <c r="AR103" s="29"/>
      <c r="AS103" s="29"/>
      <c r="AT103" s="29"/>
      <c r="AU103" s="29"/>
    </row>
    <row r="104" spans="2:47" ht="26.25" customHeight="1">
      <c r="B104" s="28"/>
      <c r="C104" s="28"/>
      <c r="D104" s="28"/>
      <c r="E104" s="28"/>
      <c r="F104" s="28"/>
      <c r="G104" s="28"/>
      <c r="H104" s="28"/>
      <c r="I104" s="28"/>
      <c r="J104" s="27"/>
      <c r="K104" s="27"/>
      <c r="L104" s="26"/>
      <c r="M104" s="26"/>
      <c r="N104" s="26"/>
      <c r="O104" s="26"/>
      <c r="P104" s="26"/>
      <c r="Q104" s="26"/>
      <c r="R104" s="26"/>
      <c r="S104" s="26"/>
      <c r="T104" s="26"/>
      <c r="U104" s="26"/>
      <c r="V104" s="29"/>
      <c r="W104" s="29"/>
      <c r="X104" s="29"/>
      <c r="Y104" s="29"/>
      <c r="Z104" s="29"/>
      <c r="AA104" s="29"/>
      <c r="AB104" s="29"/>
      <c r="AC104" s="29"/>
      <c r="AD104" s="29"/>
      <c r="AE104" s="29"/>
      <c r="AF104" s="29"/>
      <c r="AG104" s="29"/>
      <c r="AH104" s="29"/>
      <c r="AI104" s="29"/>
      <c r="AJ104" s="29"/>
      <c r="AK104" s="29"/>
      <c r="AL104" s="29"/>
      <c r="AM104" s="29"/>
      <c r="AN104" s="26"/>
      <c r="AO104" s="29"/>
      <c r="AP104" s="29"/>
      <c r="AQ104" s="29"/>
      <c r="AR104" s="29"/>
      <c r="AS104" s="29"/>
      <c r="AT104" s="29"/>
      <c r="AU104" s="29"/>
    </row>
    <row r="105" spans="2:47" ht="26.25" customHeight="1">
      <c r="B105" s="28"/>
      <c r="C105" s="28"/>
      <c r="D105" s="28"/>
      <c r="E105" s="28"/>
      <c r="F105" s="28"/>
      <c r="G105" s="28"/>
      <c r="H105" s="28"/>
      <c r="I105" s="28"/>
      <c r="J105" s="27"/>
      <c r="K105" s="27"/>
      <c r="L105" s="26"/>
      <c r="M105" s="26"/>
      <c r="N105" s="26"/>
      <c r="O105" s="26"/>
      <c r="P105" s="26"/>
      <c r="Q105" s="26"/>
      <c r="R105" s="26"/>
      <c r="S105" s="26"/>
      <c r="T105" s="26"/>
      <c r="U105" s="26"/>
      <c r="V105" s="29"/>
      <c r="W105" s="29"/>
      <c r="X105" s="29"/>
      <c r="Y105" s="29"/>
      <c r="Z105" s="29"/>
      <c r="AA105" s="29"/>
      <c r="AB105" s="29"/>
      <c r="AC105" s="29"/>
      <c r="AD105" s="29"/>
      <c r="AE105" s="29"/>
      <c r="AF105" s="29"/>
      <c r="AG105" s="29"/>
      <c r="AH105" s="29"/>
      <c r="AI105" s="29"/>
      <c r="AJ105" s="29"/>
      <c r="AK105" s="29"/>
      <c r="AL105" s="29"/>
      <c r="AM105" s="29"/>
      <c r="AN105" s="26"/>
      <c r="AO105" s="29"/>
      <c r="AP105" s="29"/>
      <c r="AQ105" s="29"/>
      <c r="AR105" s="29"/>
      <c r="AS105" s="29"/>
      <c r="AT105" s="29"/>
      <c r="AU105" s="29"/>
    </row>
    <row r="106" spans="2:47" ht="26.25" customHeight="1">
      <c r="B106" s="28"/>
      <c r="C106" s="28"/>
      <c r="D106" s="28"/>
      <c r="E106" s="28"/>
      <c r="F106" s="28"/>
      <c r="G106" s="28"/>
      <c r="H106" s="28"/>
      <c r="I106" s="28"/>
      <c r="J106" s="27"/>
      <c r="K106" s="26"/>
      <c r="L106" s="26"/>
      <c r="M106" s="26"/>
      <c r="N106" s="26"/>
      <c r="O106" s="26"/>
      <c r="P106" s="26"/>
      <c r="Q106" s="26"/>
      <c r="R106" s="26"/>
      <c r="S106" s="26"/>
      <c r="T106" s="26"/>
      <c r="U106" s="26"/>
      <c r="V106" s="29"/>
      <c r="W106" s="29"/>
      <c r="X106" s="29"/>
      <c r="Y106" s="29"/>
      <c r="Z106" s="29"/>
      <c r="AA106" s="29"/>
      <c r="AB106" s="29"/>
      <c r="AC106" s="29"/>
      <c r="AD106" s="29"/>
      <c r="AE106" s="29"/>
      <c r="AF106" s="29"/>
      <c r="AG106" s="29"/>
      <c r="AH106" s="29"/>
      <c r="AI106" s="29"/>
      <c r="AJ106" s="29"/>
      <c r="AK106" s="29"/>
      <c r="AL106" s="29"/>
      <c r="AM106" s="29"/>
      <c r="AN106" s="26"/>
      <c r="AO106" s="29"/>
      <c r="AP106" s="29"/>
      <c r="AQ106" s="29"/>
      <c r="AR106" s="29"/>
      <c r="AS106" s="29"/>
      <c r="AT106" s="29"/>
      <c r="AU106" s="29"/>
    </row>
    <row r="107" spans="2:47" ht="26.25" customHeight="1">
      <c r="B107" s="28"/>
      <c r="C107" s="28"/>
      <c r="D107" s="28"/>
      <c r="E107" s="28"/>
      <c r="F107" s="28"/>
      <c r="G107" s="28"/>
      <c r="H107" s="28"/>
      <c r="I107" s="28"/>
      <c r="J107" s="26"/>
      <c r="K107" s="26"/>
      <c r="L107" s="26"/>
      <c r="M107" s="26"/>
      <c r="N107" s="26"/>
      <c r="O107" s="26"/>
      <c r="P107" s="26"/>
      <c r="Q107" s="26"/>
      <c r="R107" s="26"/>
      <c r="S107" s="26"/>
      <c r="T107" s="26"/>
      <c r="U107" s="26"/>
      <c r="V107" s="29"/>
      <c r="W107" s="29"/>
      <c r="X107" s="29"/>
      <c r="Y107" s="29"/>
      <c r="Z107" s="29"/>
      <c r="AA107" s="29"/>
      <c r="AB107" s="29"/>
      <c r="AC107" s="29"/>
      <c r="AD107" s="29"/>
      <c r="AE107" s="29"/>
      <c r="AF107" s="29"/>
      <c r="AG107" s="29"/>
      <c r="AH107" s="29"/>
      <c r="AI107" s="29"/>
      <c r="AJ107" s="29"/>
      <c r="AK107" s="29"/>
      <c r="AL107" s="29"/>
      <c r="AM107" s="29"/>
      <c r="AN107" s="26"/>
      <c r="AO107" s="29"/>
      <c r="AP107" s="29"/>
      <c r="AQ107" s="29"/>
      <c r="AR107" s="29"/>
      <c r="AS107" s="29"/>
      <c r="AT107" s="29"/>
      <c r="AU107" s="29"/>
    </row>
    <row r="108" spans="2:47" ht="26.25" customHeight="1">
      <c r="B108" s="28"/>
      <c r="C108" s="28"/>
      <c r="D108" s="28"/>
      <c r="E108" s="28"/>
      <c r="F108" s="28"/>
      <c r="G108" s="28"/>
      <c r="H108" s="28"/>
      <c r="I108" s="28"/>
      <c r="J108" s="26"/>
      <c r="K108" s="26"/>
      <c r="L108" s="26"/>
      <c r="M108" s="26"/>
      <c r="N108" s="26"/>
      <c r="O108" s="26"/>
      <c r="P108" s="26"/>
      <c r="Q108" s="26"/>
      <c r="R108" s="26"/>
      <c r="S108" s="26"/>
      <c r="T108" s="26"/>
      <c r="U108" s="26"/>
      <c r="V108" s="29"/>
      <c r="W108" s="29"/>
      <c r="X108" s="29"/>
      <c r="Y108" s="29"/>
      <c r="Z108" s="29"/>
      <c r="AA108" s="29"/>
      <c r="AB108" s="29"/>
      <c r="AC108" s="29"/>
      <c r="AD108" s="29"/>
      <c r="AE108" s="29"/>
      <c r="AF108" s="29"/>
      <c r="AG108" s="29"/>
      <c r="AH108" s="29"/>
      <c r="AI108" s="29"/>
      <c r="AJ108" s="29"/>
      <c r="AK108" s="29"/>
      <c r="AL108" s="29"/>
      <c r="AM108" s="29"/>
      <c r="AN108" s="26"/>
      <c r="AO108" s="29"/>
      <c r="AP108" s="29"/>
      <c r="AQ108" s="29"/>
      <c r="AR108" s="29"/>
      <c r="AS108" s="29"/>
      <c r="AT108" s="29"/>
      <c r="AU108" s="29"/>
    </row>
    <row r="109" spans="2:47" ht="26.25" customHeight="1">
      <c r="B109" s="28"/>
      <c r="C109" s="28"/>
      <c r="D109" s="28"/>
      <c r="E109" s="28"/>
      <c r="F109" s="28"/>
      <c r="G109" s="28"/>
      <c r="H109" s="28"/>
      <c r="I109" s="28"/>
      <c r="J109" s="26"/>
      <c r="K109" s="26"/>
      <c r="L109" s="26"/>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6"/>
      <c r="AO109" s="29"/>
      <c r="AP109" s="29"/>
      <c r="AQ109" s="29"/>
      <c r="AR109" s="29"/>
      <c r="AS109" s="29"/>
      <c r="AT109" s="29"/>
      <c r="AU109" s="29"/>
    </row>
    <row r="110" spans="2:47" ht="26.25" customHeight="1">
      <c r="B110" s="28"/>
      <c r="C110" s="28"/>
      <c r="D110" s="28"/>
      <c r="E110" s="28"/>
      <c r="F110" s="28"/>
      <c r="G110" s="28"/>
      <c r="H110" s="28"/>
      <c r="I110" s="28"/>
      <c r="J110" s="26"/>
      <c r="K110" s="26"/>
      <c r="L110" s="26"/>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6"/>
      <c r="AO110" s="29"/>
      <c r="AP110" s="29"/>
      <c r="AQ110" s="29"/>
      <c r="AR110" s="29"/>
      <c r="AS110" s="29"/>
      <c r="AT110" s="29"/>
      <c r="AU110" s="29"/>
    </row>
    <row r="111" spans="2:47" ht="26.25" customHeight="1">
      <c r="B111" s="28"/>
      <c r="C111" s="28"/>
      <c r="D111" s="28"/>
      <c r="E111" s="28"/>
      <c r="F111" s="28"/>
      <c r="G111" s="28"/>
      <c r="H111" s="28"/>
      <c r="I111" s="28"/>
      <c r="J111" s="26"/>
      <c r="K111" s="26"/>
      <c r="L111" s="26"/>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6"/>
      <c r="AO111" s="29"/>
      <c r="AP111" s="29"/>
      <c r="AQ111" s="29"/>
      <c r="AR111" s="29"/>
      <c r="AS111" s="29"/>
      <c r="AT111" s="29"/>
      <c r="AU111" s="29"/>
    </row>
    <row r="112" spans="2:47" ht="26.25" customHeight="1">
      <c r="B112" s="28"/>
      <c r="C112" s="28"/>
      <c r="D112" s="28"/>
      <c r="E112" s="28"/>
      <c r="F112" s="28"/>
      <c r="G112" s="28"/>
      <c r="H112" s="28"/>
      <c r="I112" s="28"/>
      <c r="J112" s="26"/>
      <c r="K112" s="26"/>
      <c r="L112" s="26"/>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6"/>
      <c r="AO112" s="29"/>
      <c r="AP112" s="29"/>
      <c r="AQ112" s="29"/>
      <c r="AR112" s="29"/>
      <c r="AS112" s="29"/>
      <c r="AT112" s="29"/>
      <c r="AU112" s="29"/>
    </row>
    <row r="113" spans="2:47" ht="26.25" customHeight="1">
      <c r="B113" s="28"/>
      <c r="C113" s="28"/>
      <c r="D113" s="28"/>
      <c r="E113" s="28"/>
      <c r="F113" s="28"/>
      <c r="G113" s="28"/>
      <c r="H113" s="28"/>
      <c r="I113" s="28"/>
      <c r="J113" s="26"/>
      <c r="K113" s="26"/>
      <c r="L113" s="26"/>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6"/>
      <c r="AO113" s="29"/>
      <c r="AP113" s="29"/>
      <c r="AQ113" s="29"/>
      <c r="AR113" s="29"/>
      <c r="AS113" s="29"/>
      <c r="AT113" s="29"/>
      <c r="AU113" s="29"/>
    </row>
    <row r="114" spans="2:47" ht="26.25" customHeight="1">
      <c r="B114" s="28"/>
      <c r="C114" s="28"/>
      <c r="D114" s="28"/>
      <c r="E114" s="28"/>
      <c r="F114" s="28"/>
      <c r="G114" s="28"/>
      <c r="H114" s="28"/>
      <c r="I114" s="28"/>
      <c r="J114" s="26"/>
      <c r="K114" s="26"/>
      <c r="L114" s="26"/>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6"/>
      <c r="AO114" s="29"/>
      <c r="AP114" s="29"/>
      <c r="AQ114" s="29"/>
      <c r="AR114" s="29"/>
      <c r="AS114" s="29"/>
      <c r="AT114" s="29"/>
      <c r="AU114" s="29"/>
    </row>
    <row r="115" spans="2:47" ht="26.25" customHeight="1">
      <c r="B115" s="28"/>
      <c r="C115" s="28"/>
      <c r="D115" s="28"/>
      <c r="E115" s="28"/>
      <c r="F115" s="28"/>
      <c r="G115" s="28"/>
      <c r="H115" s="28"/>
      <c r="I115" s="28"/>
      <c r="J115" s="26"/>
      <c r="K115" s="26"/>
      <c r="L115" s="26"/>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8"/>
      <c r="AS115" s="28"/>
      <c r="AT115" s="28"/>
      <c r="AU115" s="28"/>
    </row>
    <row r="116" spans="2:47" ht="26.25" customHeight="1">
      <c r="B116" s="28"/>
      <c r="C116" s="28"/>
      <c r="D116" s="28"/>
      <c r="E116" s="28"/>
      <c r="F116" s="28"/>
      <c r="G116" s="28"/>
      <c r="H116" s="28"/>
      <c r="I116" s="28"/>
      <c r="J116" s="26"/>
      <c r="K116" s="26"/>
      <c r="L116" s="26"/>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8"/>
      <c r="AS116" s="28"/>
      <c r="AT116" s="28"/>
      <c r="AU116" s="28"/>
    </row>
    <row r="117" spans="2:47" ht="26.25" customHeight="1">
      <c r="B117" s="28"/>
      <c r="C117" s="28"/>
      <c r="D117" s="28"/>
      <c r="E117" s="28"/>
      <c r="F117" s="28"/>
      <c r="G117" s="28"/>
      <c r="H117" s="28"/>
      <c r="I117" s="28"/>
      <c r="J117" s="26"/>
      <c r="K117" s="26"/>
      <c r="L117" s="26"/>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8"/>
      <c r="AS117" s="28"/>
      <c r="AT117" s="28"/>
      <c r="AU117" s="28"/>
    </row>
    <row r="118" spans="2:47" ht="26.25" customHeight="1">
      <c r="B118" s="28"/>
      <c r="C118" s="28"/>
      <c r="D118" s="28"/>
      <c r="E118" s="28"/>
      <c r="F118" s="28"/>
      <c r="G118" s="28"/>
      <c r="H118" s="28"/>
      <c r="I118" s="28"/>
      <c r="J118" s="26"/>
      <c r="K118" s="26"/>
      <c r="L118" s="26"/>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8"/>
      <c r="AS118" s="28"/>
      <c r="AT118" s="28"/>
      <c r="AU118" s="28"/>
    </row>
    <row r="119" spans="2:47" ht="26.25" customHeight="1">
      <c r="B119" s="28"/>
      <c r="C119" s="28"/>
      <c r="D119" s="28"/>
      <c r="E119" s="28"/>
      <c r="F119" s="28"/>
      <c r="G119" s="28"/>
      <c r="H119" s="28"/>
      <c r="I119" s="28"/>
      <c r="J119" s="26"/>
      <c r="K119" s="26"/>
      <c r="L119" s="26"/>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8"/>
      <c r="AS119" s="28"/>
      <c r="AT119" s="28"/>
      <c r="AU119" s="28"/>
    </row>
    <row r="120" spans="2:47" ht="26.25" customHeight="1">
      <c r="B120" s="28"/>
      <c r="C120" s="28"/>
      <c r="D120" s="28"/>
      <c r="E120" s="28"/>
      <c r="F120" s="28"/>
      <c r="G120" s="28"/>
      <c r="H120" s="28"/>
      <c r="I120" s="28"/>
      <c r="J120" s="26"/>
      <c r="K120" s="26"/>
      <c r="L120" s="26"/>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8"/>
      <c r="AS120" s="28"/>
      <c r="AT120" s="28"/>
      <c r="AU120" s="28"/>
    </row>
    <row r="121" spans="2:47" ht="26.25" customHeight="1">
      <c r="B121" s="28"/>
      <c r="C121" s="28"/>
      <c r="D121" s="28"/>
      <c r="E121" s="28"/>
      <c r="F121" s="28"/>
      <c r="G121" s="28"/>
      <c r="H121" s="28"/>
      <c r="I121" s="28"/>
      <c r="J121" s="26"/>
      <c r="K121" s="26"/>
      <c r="L121" s="26"/>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8"/>
      <c r="AS121" s="28"/>
      <c r="AT121" s="28"/>
      <c r="AU121" s="28"/>
    </row>
    <row r="122" spans="2:47" ht="26.25" customHeight="1">
      <c r="B122" s="28"/>
      <c r="C122" s="28"/>
      <c r="D122" s="28"/>
      <c r="E122" s="28"/>
      <c r="F122" s="28"/>
      <c r="G122" s="28"/>
      <c r="H122" s="28"/>
      <c r="I122" s="28"/>
      <c r="J122" s="26"/>
      <c r="K122" s="26"/>
      <c r="L122" s="26"/>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8"/>
      <c r="AS122" s="28"/>
      <c r="AT122" s="28"/>
      <c r="AU122" s="28"/>
    </row>
    <row r="123" spans="2:47" ht="26.25" customHeight="1">
      <c r="B123" s="28"/>
      <c r="C123" s="28"/>
      <c r="D123" s="28"/>
      <c r="E123" s="28"/>
      <c r="F123" s="28"/>
      <c r="G123" s="28"/>
      <c r="H123" s="28"/>
      <c r="I123" s="28"/>
      <c r="J123" s="26"/>
      <c r="K123" s="26"/>
      <c r="L123" s="26"/>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8"/>
      <c r="AS123" s="28"/>
      <c r="AT123" s="28"/>
      <c r="AU123" s="28"/>
    </row>
    <row r="124" spans="2:47" ht="26.25" customHeight="1">
      <c r="B124" s="26"/>
      <c r="C124" s="26"/>
      <c r="D124" s="26"/>
      <c r="E124" s="26"/>
      <c r="F124" s="26"/>
      <c r="G124" s="26"/>
      <c r="H124" s="26"/>
      <c r="I124" s="26"/>
      <c r="J124" s="26"/>
      <c r="K124" s="26"/>
      <c r="L124" s="26"/>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8"/>
      <c r="AS124" s="28"/>
      <c r="AT124" s="28"/>
      <c r="AU124" s="28"/>
    </row>
    <row r="125" spans="2:47" ht="26.25" customHeight="1">
      <c r="B125" s="26"/>
      <c r="C125" s="26"/>
      <c r="D125" s="26"/>
      <c r="E125" s="26"/>
      <c r="F125" s="26"/>
      <c r="G125" s="26"/>
      <c r="H125" s="26"/>
      <c r="I125" s="26"/>
      <c r="J125" s="26"/>
      <c r="K125" s="26"/>
      <c r="L125" s="26"/>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8"/>
      <c r="AS125" s="28"/>
      <c r="AT125" s="28"/>
      <c r="AU125" s="28"/>
    </row>
    <row r="126" spans="2:47" ht="26.25" customHeight="1">
      <c r="B126" s="26"/>
      <c r="C126" s="26"/>
      <c r="D126" s="26"/>
      <c r="E126" s="26"/>
      <c r="F126" s="26"/>
      <c r="G126" s="26"/>
      <c r="H126" s="26"/>
      <c r="I126" s="26"/>
      <c r="J126" s="26"/>
      <c r="K126" s="26"/>
      <c r="L126" s="26"/>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8"/>
      <c r="AS126" s="28"/>
      <c r="AT126" s="28"/>
      <c r="AU126" s="28"/>
    </row>
    <row r="127" spans="2:47" ht="26.25" customHeight="1">
      <c r="B127" s="26"/>
      <c r="C127" s="26"/>
      <c r="D127" s="26"/>
      <c r="E127" s="26"/>
      <c r="F127" s="26"/>
      <c r="G127" s="26"/>
      <c r="H127" s="26"/>
      <c r="I127" s="26"/>
      <c r="J127" s="26"/>
      <c r="K127" s="26"/>
      <c r="L127" s="26"/>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8"/>
      <c r="AS127" s="28"/>
      <c r="AT127" s="28"/>
      <c r="AU127" s="28"/>
    </row>
    <row r="128" spans="2:47" ht="26.25" customHeight="1">
      <c r="B128" s="26"/>
      <c r="C128" s="26"/>
      <c r="D128" s="26"/>
      <c r="E128" s="26"/>
      <c r="F128" s="26"/>
      <c r="G128" s="26"/>
      <c r="H128" s="26"/>
      <c r="I128" s="26"/>
      <c r="J128" s="26"/>
      <c r="K128" s="26"/>
      <c r="L128" s="26"/>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8"/>
      <c r="AS128" s="28"/>
      <c r="AT128" s="28"/>
      <c r="AU128" s="28"/>
    </row>
    <row r="129" spans="2:51" ht="15.75" customHeight="1">
      <c r="B129" s="26"/>
      <c r="C129" s="26"/>
      <c r="D129" s="26"/>
      <c r="E129" s="26"/>
      <c r="F129" s="26"/>
      <c r="G129" s="26"/>
      <c r="H129" s="26"/>
      <c r="I129" s="26"/>
      <c r="J129" s="26"/>
      <c r="K129" s="28"/>
      <c r="L129" s="28"/>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Y129" s="26"/>
    </row>
    <row r="130" spans="2:51" ht="30.75" customHeight="1">
      <c r="B130" s="26"/>
      <c r="C130" s="26"/>
      <c r="D130" s="26"/>
      <c r="E130" s="26"/>
      <c r="F130" s="26"/>
      <c r="G130" s="26"/>
      <c r="H130" s="26"/>
      <c r="I130" s="26"/>
      <c r="J130" s="28"/>
      <c r="K130" s="28"/>
      <c r="L130" s="28"/>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Y130" s="26"/>
    </row>
    <row r="131" spans="2:51" ht="30.75" customHeight="1">
      <c r="B131" s="26"/>
      <c r="C131" s="26"/>
      <c r="D131" s="26"/>
      <c r="E131" s="26"/>
      <c r="F131" s="26"/>
      <c r="G131" s="26"/>
      <c r="H131" s="26"/>
      <c r="I131" s="26"/>
      <c r="J131" s="28"/>
      <c r="K131" s="26"/>
      <c r="L131" s="26"/>
      <c r="AY131" s="26"/>
    </row>
    <row r="132" spans="2:51" ht="15.75" customHeight="1">
      <c r="B132" s="26"/>
      <c r="C132" s="26"/>
      <c r="D132" s="26"/>
      <c r="E132" s="26"/>
      <c r="F132" s="26"/>
      <c r="G132" s="26"/>
      <c r="H132" s="26"/>
      <c r="I132" s="26"/>
      <c r="J132" s="26"/>
      <c r="K132" s="26"/>
      <c r="L132" s="26"/>
      <c r="AY132" s="26"/>
    </row>
    <row r="133" spans="2:51" ht="15.75" customHeight="1">
      <c r="B133" s="26"/>
      <c r="C133" s="26"/>
      <c r="D133" s="26"/>
      <c r="E133" s="26"/>
      <c r="F133" s="26"/>
      <c r="G133" s="26"/>
      <c r="H133" s="26"/>
      <c r="I133" s="26"/>
      <c r="J133" s="26"/>
      <c r="K133" s="26"/>
      <c r="L133" s="26"/>
      <c r="AY133" s="26"/>
    </row>
    <row r="134" spans="2:51" ht="15.75" customHeight="1">
      <c r="B134" s="26"/>
      <c r="C134" s="26"/>
      <c r="D134" s="26"/>
      <c r="E134" s="26"/>
      <c r="F134" s="26"/>
      <c r="G134" s="26"/>
      <c r="H134" s="26"/>
      <c r="I134" s="26"/>
      <c r="J134" s="26"/>
      <c r="K134" s="26"/>
      <c r="L134" s="26"/>
      <c r="AY134" s="26"/>
    </row>
    <row r="135" spans="2:51" ht="15.75" customHeight="1">
      <c r="B135" s="26"/>
      <c r="C135" s="26"/>
      <c r="D135" s="26"/>
      <c r="E135" s="26"/>
      <c r="F135" s="26"/>
      <c r="G135" s="26"/>
      <c r="H135" s="26"/>
      <c r="I135" s="26"/>
      <c r="J135" s="26"/>
      <c r="K135" s="26"/>
      <c r="L135" s="26"/>
      <c r="AY135" s="26"/>
    </row>
    <row r="136" spans="2:51" ht="15.75" customHeight="1">
      <c r="B136" s="26"/>
      <c r="C136" s="26"/>
      <c r="D136" s="26"/>
      <c r="E136" s="26"/>
      <c r="F136" s="26"/>
      <c r="G136" s="26"/>
      <c r="H136" s="26"/>
      <c r="I136" s="26"/>
      <c r="J136" s="26"/>
      <c r="K136" s="26"/>
      <c r="L136" s="26"/>
      <c r="AY136" s="26"/>
    </row>
    <row r="137" spans="2:51" ht="15.75" customHeight="1">
      <c r="B137" s="26"/>
      <c r="C137" s="26"/>
      <c r="D137" s="26"/>
      <c r="E137" s="26"/>
      <c r="F137" s="26"/>
      <c r="G137" s="26"/>
      <c r="H137" s="26"/>
      <c r="I137" s="26"/>
      <c r="J137" s="26"/>
      <c r="K137" s="26"/>
      <c r="L137" s="26"/>
      <c r="AY137" s="26"/>
    </row>
    <row r="138" spans="2:51" ht="15.75" customHeight="1">
      <c r="J138" s="26"/>
      <c r="K138" s="26"/>
      <c r="L138" s="26"/>
      <c r="AY138" s="26"/>
    </row>
    <row r="139" spans="2:51" ht="42">
      <c r="J139" s="26"/>
      <c r="K139" s="26"/>
      <c r="L139" s="26"/>
    </row>
    <row r="140" spans="2:51" ht="42">
      <c r="J140" s="26"/>
      <c r="K140" s="26"/>
      <c r="L140" s="26"/>
    </row>
    <row r="141" spans="2:51" ht="42">
      <c r="J141" s="26"/>
      <c r="K141" s="26"/>
      <c r="L141" s="26"/>
    </row>
    <row r="142" spans="2:51" ht="42">
      <c r="J142" s="26"/>
      <c r="K142" s="26"/>
      <c r="L142" s="26"/>
    </row>
    <row r="143" spans="2:51" ht="42">
      <c r="J143" s="26"/>
      <c r="K143" s="26"/>
      <c r="L143" s="26"/>
    </row>
    <row r="144" spans="2:51" ht="42">
      <c r="J144" s="26"/>
      <c r="K144" s="26"/>
      <c r="L144" s="26"/>
    </row>
    <row r="145" spans="10:10" ht="42">
      <c r="J145" s="26"/>
    </row>
  </sheetData>
  <mergeCells count="133">
    <mergeCell ref="N85:P88"/>
    <mergeCell ref="Q85:S88"/>
    <mergeCell ref="T85:V88"/>
    <mergeCell ref="W85:AB88"/>
    <mergeCell ref="AC85:AE88"/>
    <mergeCell ref="AF85:AF88"/>
    <mergeCell ref="AG85:AI88"/>
    <mergeCell ref="AK89:AM92"/>
    <mergeCell ref="AJ85:AJ88"/>
    <mergeCell ref="AK85:AM88"/>
    <mergeCell ref="N89:P92"/>
    <mergeCell ref="Q89:S92"/>
    <mergeCell ref="T89:V92"/>
    <mergeCell ref="W89:AB92"/>
    <mergeCell ref="AC89:AE92"/>
    <mergeCell ref="AF89:AF92"/>
    <mergeCell ref="AG89:AI92"/>
    <mergeCell ref="AJ89:AJ92"/>
    <mergeCell ref="N81:P84"/>
    <mergeCell ref="Q81:S84"/>
    <mergeCell ref="T81:V84"/>
    <mergeCell ref="W81:AB84"/>
    <mergeCell ref="AC81:AE84"/>
    <mergeCell ref="AF81:AF84"/>
    <mergeCell ref="AG81:AI84"/>
    <mergeCell ref="AJ81:AJ84"/>
    <mergeCell ref="AK81:AM84"/>
    <mergeCell ref="B45:K58"/>
    <mergeCell ref="N45:AM45"/>
    <mergeCell ref="N46:AM55"/>
    <mergeCell ref="N56:AM56"/>
    <mergeCell ref="N57:AM66"/>
    <mergeCell ref="B60:F60"/>
    <mergeCell ref="G60:K60"/>
    <mergeCell ref="B62:K63"/>
    <mergeCell ref="B64:K92"/>
    <mergeCell ref="M64:M65"/>
    <mergeCell ref="N67:Z68"/>
    <mergeCell ref="AA67:AM68"/>
    <mergeCell ref="N69:Z74"/>
    <mergeCell ref="AA69:AM74"/>
    <mergeCell ref="N77:AM78"/>
    <mergeCell ref="N79:P80"/>
    <mergeCell ref="Q79:S80"/>
    <mergeCell ref="T79:V80"/>
    <mergeCell ref="W79:AB80"/>
    <mergeCell ref="AC79:AF79"/>
    <mergeCell ref="AG79:AJ79"/>
    <mergeCell ref="AK79:AM80"/>
    <mergeCell ref="AC80:AE80"/>
    <mergeCell ref="AG80:AI80"/>
    <mergeCell ref="AE36:AJ39"/>
    <mergeCell ref="A41:AM41"/>
    <mergeCell ref="B43:K44"/>
    <mergeCell ref="N43:AM44"/>
    <mergeCell ref="T30:AA31"/>
    <mergeCell ref="AB30:AB31"/>
    <mergeCell ref="AC30:AJ30"/>
    <mergeCell ref="AE31:AJ31"/>
    <mergeCell ref="T32:T35"/>
    <mergeCell ref="U32:Z35"/>
    <mergeCell ref="AE32:AJ35"/>
    <mergeCell ref="M30:M39"/>
    <mergeCell ref="N30:N39"/>
    <mergeCell ref="O30:O39"/>
    <mergeCell ref="P30:P39"/>
    <mergeCell ref="Q30:Q39"/>
    <mergeCell ref="R30:R39"/>
    <mergeCell ref="L30:L39"/>
    <mergeCell ref="K27:L27"/>
    <mergeCell ref="M27:M28"/>
    <mergeCell ref="N27:O27"/>
    <mergeCell ref="P27:P28"/>
    <mergeCell ref="C34:C35"/>
    <mergeCell ref="T36:T39"/>
    <mergeCell ref="B22:C22"/>
    <mergeCell ref="T22:T25"/>
    <mergeCell ref="U36:Z39"/>
    <mergeCell ref="U22:Z25"/>
    <mergeCell ref="AE22:AJ25"/>
    <mergeCell ref="B23:C23"/>
    <mergeCell ref="B24:C24"/>
    <mergeCell ref="B25:C25"/>
    <mergeCell ref="B26:C26"/>
    <mergeCell ref="T26:T29"/>
    <mergeCell ref="U26:Z29"/>
    <mergeCell ref="AE26:AJ29"/>
    <mergeCell ref="B27:B39"/>
    <mergeCell ref="D27:D28"/>
    <mergeCell ref="E27:F27"/>
    <mergeCell ref="G27:G28"/>
    <mergeCell ref="Q27:R27"/>
    <mergeCell ref="D30:D39"/>
    <mergeCell ref="E30:E39"/>
    <mergeCell ref="F30:F39"/>
    <mergeCell ref="G30:G39"/>
    <mergeCell ref="H30:H39"/>
    <mergeCell ref="I30:I39"/>
    <mergeCell ref="J30:J39"/>
    <mergeCell ref="K30:K39"/>
    <mergeCell ref="H27:I27"/>
    <mergeCell ref="J27:J28"/>
    <mergeCell ref="A17:AM17"/>
    <mergeCell ref="B19:R19"/>
    <mergeCell ref="T19:AJ19"/>
    <mergeCell ref="B20:C21"/>
    <mergeCell ref="D20:F20"/>
    <mergeCell ref="G20:I20"/>
    <mergeCell ref="J20:L20"/>
    <mergeCell ref="M20:O20"/>
    <mergeCell ref="P20:R20"/>
    <mergeCell ref="T20:AA21"/>
    <mergeCell ref="AB20:AB21"/>
    <mergeCell ref="AC20:AJ20"/>
    <mergeCell ref="AE21:AJ21"/>
    <mergeCell ref="A14:D15"/>
    <mergeCell ref="E14:M15"/>
    <mergeCell ref="O14:P15"/>
    <mergeCell ref="Q14:T15"/>
    <mergeCell ref="V14:W15"/>
    <mergeCell ref="X14:AA15"/>
    <mergeCell ref="AB14:AE15"/>
    <mergeCell ref="AF14:AI15"/>
    <mergeCell ref="AJ14:AM15"/>
    <mergeCell ref="A2:J2"/>
    <mergeCell ref="V2:Y3"/>
    <mergeCell ref="AA2:AB3"/>
    <mergeCell ref="A5:D5"/>
    <mergeCell ref="E5:AM5"/>
    <mergeCell ref="A7:C7"/>
    <mergeCell ref="B9:AA12"/>
    <mergeCell ref="AB9:AJ12"/>
    <mergeCell ref="AK9:AM12"/>
  </mergeCells>
  <phoneticPr fontId="2"/>
  <conditionalFormatting sqref="AE22">
    <cfRule type="dataBar" priority="7">
      <dataBar showValue="0">
        <cfvo type="num" val="-30"/>
        <cfvo type="num" val="30"/>
        <color rgb="FF638EC6"/>
      </dataBar>
      <extLst>
        <ext xmlns:x14="http://schemas.microsoft.com/office/spreadsheetml/2009/9/main" uri="{B025F937-C7B1-47D3-B67F-A62EFF666E3E}">
          <x14:id>{C113D6BC-B55E-43A7-9DAF-76181F2D58EF}</x14:id>
        </ext>
      </extLst>
    </cfRule>
  </conditionalFormatting>
  <conditionalFormatting sqref="AE26">
    <cfRule type="dataBar" priority="3">
      <dataBar showValue="0">
        <cfvo type="num" val="-30"/>
        <cfvo type="num" val="30"/>
        <color rgb="FF638EC6"/>
      </dataBar>
      <extLst>
        <ext xmlns:x14="http://schemas.microsoft.com/office/spreadsheetml/2009/9/main" uri="{B025F937-C7B1-47D3-B67F-A62EFF666E3E}">
          <x14:id>{17B36259-D9C8-496D-B77E-0C884486D143}</x14:id>
        </ext>
      </extLst>
    </cfRule>
  </conditionalFormatting>
  <conditionalFormatting sqref="AE32">
    <cfRule type="dataBar" priority="2">
      <dataBar showValue="0">
        <cfvo type="num" val="-30"/>
        <cfvo type="num" val="30"/>
        <color rgb="FF638EC6"/>
      </dataBar>
      <extLst>
        <ext xmlns:x14="http://schemas.microsoft.com/office/spreadsheetml/2009/9/main" uri="{B025F937-C7B1-47D3-B67F-A62EFF666E3E}">
          <x14:id>{5C7DD312-BADD-4A8C-96E7-1B1200AADDC7}</x14:id>
        </ext>
      </extLst>
    </cfRule>
  </conditionalFormatting>
  <conditionalFormatting sqref="AE36">
    <cfRule type="dataBar" priority="1">
      <dataBar showValue="0">
        <cfvo type="num" val="-30"/>
        <cfvo type="num" val="30"/>
        <color rgb="FF638EC6"/>
      </dataBar>
      <extLst>
        <ext xmlns:x14="http://schemas.microsoft.com/office/spreadsheetml/2009/9/main" uri="{B025F937-C7B1-47D3-B67F-A62EFF666E3E}">
          <x14:id>{DADBB8AA-AD07-4491-B928-7EC3C6BD4DCB}</x14:id>
        </ext>
      </extLst>
    </cfRule>
  </conditionalFormatting>
  <hyperlinks>
    <hyperlink ref="V2:Y3" location="メニュー!R1C1" display="メニューに戻る"/>
    <hyperlink ref="AA2:AB3" location="学力向上改善プラン!R1C1" display="学力向上改善プラン!R1C1"/>
  </hyperlinks>
  <printOptions horizontalCentered="1"/>
  <pageMargins left="0.31496062992125984" right="0.31496062992125984" top="0.37" bottom="0.16" header="0.31496062992125984" footer="0.11811023622047245"/>
  <pageSetup paperSize="9" scale="26" orientation="landscape" r:id="rId1"/>
  <headerFooter scaleWithDoc="0" alignWithMargins="0"/>
  <extLst>
    <ext xmlns:x14="http://schemas.microsoft.com/office/spreadsheetml/2009/9/main" uri="{78C0D931-6437-407d-A8EE-F0AAD7539E65}">
      <x14:conditionalFormattings>
        <x14:conditionalFormatting xmlns:xm="http://schemas.microsoft.com/office/excel/2006/main">
          <x14:cfRule type="dataBar" id="{C113D6BC-B55E-43A7-9DAF-76181F2D58EF}">
            <x14:dataBar minLength="0" maxLength="100" border="1" gradient="0" axisPosition="middle">
              <x14:cfvo type="num">
                <xm:f>-30</xm:f>
              </x14:cfvo>
              <x14:cfvo type="num">
                <xm:f>30</xm:f>
              </x14:cfvo>
              <x14:borderColor rgb="FF000000"/>
              <x14:negativeFillColor rgb="FFFF0000"/>
              <x14:axisColor rgb="FF000000"/>
            </x14:dataBar>
          </x14:cfRule>
          <xm:sqref>AE22</xm:sqref>
        </x14:conditionalFormatting>
        <x14:conditionalFormatting xmlns:xm="http://schemas.microsoft.com/office/excel/2006/main">
          <x14:cfRule type="dataBar" id="{17B36259-D9C8-496D-B77E-0C884486D143}">
            <x14:dataBar minLength="0" maxLength="100" border="1" gradient="0" axisPosition="middle">
              <x14:cfvo type="num">
                <xm:f>-30</xm:f>
              </x14:cfvo>
              <x14:cfvo type="num">
                <xm:f>30</xm:f>
              </x14:cfvo>
              <x14:borderColor rgb="FF000000"/>
              <x14:negativeFillColor rgb="FFFF0000"/>
              <x14:axisColor rgb="FF000000"/>
            </x14:dataBar>
          </x14:cfRule>
          <xm:sqref>AE26</xm:sqref>
        </x14:conditionalFormatting>
        <x14:conditionalFormatting xmlns:xm="http://schemas.microsoft.com/office/excel/2006/main">
          <x14:cfRule type="dataBar" id="{5C7DD312-BADD-4A8C-96E7-1B1200AADDC7}">
            <x14:dataBar minLength="0" maxLength="100" border="1" gradient="0" axisPosition="middle">
              <x14:cfvo type="num">
                <xm:f>-30</xm:f>
              </x14:cfvo>
              <x14:cfvo type="num">
                <xm:f>30</xm:f>
              </x14:cfvo>
              <x14:borderColor rgb="FF000000"/>
              <x14:negativeFillColor rgb="FFFF0000"/>
              <x14:axisColor rgb="FF000000"/>
            </x14:dataBar>
          </x14:cfRule>
          <xm:sqref>AE32</xm:sqref>
        </x14:conditionalFormatting>
        <x14:conditionalFormatting xmlns:xm="http://schemas.microsoft.com/office/excel/2006/main">
          <x14:cfRule type="dataBar" id="{DADBB8AA-AD07-4491-B928-7EC3C6BD4DCB}">
            <x14:dataBar minLength="0" maxLength="100" border="1" gradient="0" axisPosition="middle">
              <x14:cfvo type="num">
                <xm:f>-30</xm:f>
              </x14:cfvo>
              <x14:cfvo type="num">
                <xm:f>30</xm:f>
              </x14:cfvo>
              <x14:borderColor rgb="FF000000"/>
              <x14:negativeFillColor rgb="FFFF0000"/>
              <x14:axisColor rgb="FF000000"/>
            </x14:dataBar>
          </x14:cfRule>
          <xm:sqref>AE36</xm:sqref>
        </x14:conditionalFormatting>
      </x14:conditionalFormattings>
    </ext>
    <ext xmlns:x14="http://schemas.microsoft.com/office/spreadsheetml/2009/9/main" uri="{05C60535-1F16-4fd2-B633-F4F36F0B64E0}">
      <x14:sparklineGroups xmlns:xm="http://schemas.microsoft.com/office/excel/2006/main">
        <x14:sparklineGroup manualMax="15" manualMin="-15" type="column" displayEmptyCellsAs="gap" negative="1" displayXAxis="1" minAxisType="custom" maxAxisType="custom">
          <x14:colorSeries rgb="FF376092"/>
          <x14:colorNegative rgb="FFFF0000"/>
          <x14:colorAxis rgb="FF000000"/>
          <x14:colorMarkers rgb="FFD00000"/>
          <x14:colorFirst rgb="FFD00000"/>
          <x14:colorLast rgb="FFD00000"/>
          <x14:colorHigh rgb="FFD00000"/>
          <x14:colorLow rgb="FFD00000"/>
          <x14:sparklines>
            <x14:sparkline>
              <xm:f>'学力向上改善プラン （記入例）'!D29:D29</xm:f>
              <xm:sqref>D30</xm:sqref>
            </x14:sparkline>
            <x14:sparkline>
              <xm:f>'学力向上改善プラン （記入例）'!E29:E29</xm:f>
              <xm:sqref>E30</xm:sqref>
            </x14:sparkline>
            <x14:sparkline>
              <xm:f>'学力向上改善プラン （記入例）'!F29:F29</xm:f>
              <xm:sqref>F30</xm:sqref>
            </x14:sparkline>
            <x14:sparkline>
              <xm:f>'学力向上改善プラン （記入例）'!G29:G29</xm:f>
              <xm:sqref>G30</xm:sqref>
            </x14:sparkline>
            <x14:sparkline>
              <xm:f>'学力向上改善プラン （記入例）'!H29:H29</xm:f>
              <xm:sqref>H30</xm:sqref>
            </x14:sparkline>
            <x14:sparkline>
              <xm:f>'学力向上改善プラン （記入例）'!I29:I29</xm:f>
              <xm:sqref>I30</xm:sqref>
            </x14:sparkline>
            <x14:sparkline>
              <xm:f>'学力向上改善プラン （記入例）'!J29:J29</xm:f>
              <xm:sqref>J30</xm:sqref>
            </x14:sparkline>
            <x14:sparkline>
              <xm:f>'学力向上改善プラン （記入例）'!K29:K29</xm:f>
              <xm:sqref>K30</xm:sqref>
            </x14:sparkline>
            <x14:sparkline>
              <xm:f>'学力向上改善プラン （記入例）'!L29:L29</xm:f>
              <xm:sqref>L30</xm:sqref>
            </x14:sparkline>
            <x14:sparkline>
              <xm:f>'学力向上改善プラン （記入例）'!M29:M29</xm:f>
              <xm:sqref>M30</xm:sqref>
            </x14:sparkline>
            <x14:sparkline>
              <xm:f>'学力向上改善プラン （記入例）'!N29:N29</xm:f>
              <xm:sqref>N30</xm:sqref>
            </x14:sparkline>
            <x14:sparkline>
              <xm:f>'学力向上改善プラン （記入例）'!O29:O29</xm:f>
              <xm:sqref>O30</xm:sqref>
            </x14:sparkline>
            <x14:sparkline>
              <xm:f>'学力向上改善プラン （記入例）'!P29:P29</xm:f>
              <xm:sqref>P30</xm:sqref>
            </x14:sparkline>
            <x14:sparkline>
              <xm:f>'学力向上改善プラン （記入例）'!Q29:Q29</xm:f>
              <xm:sqref>Q30</xm:sqref>
            </x14:sparkline>
            <x14:sparkline>
              <xm:f>'学力向上改善プラン （記入例）'!R29:R29</xm:f>
              <xm:sqref>R30</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R101"/>
  <sheetViews>
    <sheetView showGridLines="0" view="pageBreakPreview" zoomScale="70" zoomScaleNormal="50" zoomScaleSheetLayoutView="70" workbookViewId="0">
      <selection activeCell="A2" sqref="A2:G2"/>
    </sheetView>
  </sheetViews>
  <sheetFormatPr defaultColWidth="9" defaultRowHeight="16.5" customHeight="1"/>
  <cols>
    <col min="1" max="1" width="1.75" style="137" customWidth="1"/>
    <col min="2" max="8" width="7.625" style="137" customWidth="1"/>
    <col min="9" max="9" width="7.625" style="137" bestFit="1" customWidth="1"/>
    <col min="10" max="10" width="2" style="137" customWidth="1"/>
    <col min="11" max="11" width="5.5" style="137" customWidth="1"/>
    <col min="12" max="17" width="6.625" style="137" customWidth="1"/>
    <col min="18" max="19" width="5.625" style="80" customWidth="1"/>
    <col min="20" max="27" width="5.625" style="137" customWidth="1"/>
    <col min="28" max="28" width="7" style="137" customWidth="1"/>
    <col min="29" max="29" width="13.625" style="137" customWidth="1"/>
    <col min="30" max="30" width="9.875" style="137" customWidth="1"/>
    <col min="31" max="33" width="9.625" style="137" customWidth="1"/>
    <col min="34" max="34" width="3.625" style="137" customWidth="1"/>
    <col min="35" max="35" width="4" style="141" customWidth="1"/>
    <col min="36" max="40" width="5.5" style="141" bestFit="1" customWidth="1"/>
    <col min="41" max="47" width="5.375" style="141" bestFit="1" customWidth="1"/>
    <col min="48" max="48" width="5.625" style="141" bestFit="1" customWidth="1"/>
    <col min="49" max="49" width="6.25" style="141" bestFit="1" customWidth="1"/>
    <col min="50" max="50" width="5.375" style="141" bestFit="1" customWidth="1"/>
    <col min="51" max="51" width="5.25" style="141" bestFit="1" customWidth="1"/>
    <col min="52" max="52" width="6.25" style="141" customWidth="1"/>
    <col min="53" max="70" width="6.25" style="137" customWidth="1"/>
    <col min="71" max="16384" width="9" style="137"/>
  </cols>
  <sheetData>
    <row r="1" spans="1:69" s="1" customFormat="1" ht="3" customHeight="1">
      <c r="A1" s="62"/>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4"/>
    </row>
    <row r="2" spans="1:69" s="65" customFormat="1" ht="12" customHeight="1">
      <c r="A2" s="763" t="s">
        <v>0</v>
      </c>
      <c r="B2" s="764"/>
      <c r="C2" s="764"/>
      <c r="D2" s="764"/>
      <c r="E2" s="764"/>
      <c r="F2" s="764"/>
      <c r="G2" s="764"/>
      <c r="H2" s="378"/>
      <c r="I2" s="379"/>
      <c r="J2" s="380"/>
      <c r="K2" s="380"/>
      <c r="L2" s="380"/>
      <c r="M2" s="380"/>
      <c r="N2" s="380"/>
      <c r="O2" s="380"/>
      <c r="P2" s="380"/>
      <c r="Q2" s="378"/>
      <c r="R2" s="381"/>
      <c r="S2" s="381"/>
      <c r="T2" s="381"/>
      <c r="U2" s="382"/>
      <c r="V2" s="382"/>
      <c r="W2" s="382"/>
      <c r="X2" s="382"/>
      <c r="Y2" s="382"/>
      <c r="Z2" s="765" t="s">
        <v>2</v>
      </c>
      <c r="AA2" s="766"/>
      <c r="AB2" s="767"/>
      <c r="AC2" s="382"/>
      <c r="AD2" s="382"/>
      <c r="AE2" s="382"/>
      <c r="AF2" s="382"/>
      <c r="AG2" s="383" t="s">
        <v>18</v>
      </c>
      <c r="AH2" s="384"/>
    </row>
    <row r="3" spans="1:69" s="65" customFormat="1" ht="31.5" customHeight="1" thickBot="1">
      <c r="A3" s="385" t="s">
        <v>478</v>
      </c>
      <c r="B3" s="386"/>
      <c r="C3" s="387"/>
      <c r="D3" s="387"/>
      <c r="E3" s="387"/>
      <c r="F3" s="387"/>
      <c r="G3" s="388"/>
      <c r="H3" s="380"/>
      <c r="I3" s="380"/>
      <c r="J3" s="380"/>
      <c r="K3" s="380"/>
      <c r="L3" s="380"/>
      <c r="M3" s="380"/>
      <c r="N3" s="380"/>
      <c r="O3" s="380"/>
      <c r="P3" s="380"/>
      <c r="Q3" s="378"/>
      <c r="R3" s="381"/>
      <c r="S3" s="381"/>
      <c r="T3" s="381"/>
      <c r="U3" s="382"/>
      <c r="V3" s="389"/>
      <c r="W3" s="389"/>
      <c r="X3" s="389"/>
      <c r="Y3" s="389"/>
      <c r="Z3" s="768"/>
      <c r="AA3" s="769"/>
      <c r="AB3" s="770"/>
      <c r="AC3" s="389"/>
      <c r="AD3" s="389"/>
      <c r="AE3" s="389"/>
      <c r="AF3" s="389"/>
      <c r="AG3" s="379"/>
      <c r="AH3" s="390"/>
    </row>
    <row r="4" spans="1:69" s="65" customFormat="1" ht="3" customHeight="1">
      <c r="A4" s="391"/>
      <c r="B4" s="392"/>
      <c r="C4" s="392"/>
      <c r="D4" s="392"/>
      <c r="E4" s="392"/>
      <c r="F4" s="393"/>
      <c r="G4" s="394"/>
      <c r="H4" s="392"/>
      <c r="I4" s="392"/>
      <c r="J4" s="392"/>
      <c r="K4" s="392"/>
      <c r="L4" s="392"/>
      <c r="M4" s="392"/>
      <c r="N4" s="392"/>
      <c r="O4" s="392"/>
      <c r="P4" s="392"/>
      <c r="Q4" s="395"/>
      <c r="R4" s="396"/>
      <c r="S4" s="396"/>
      <c r="T4" s="396"/>
      <c r="U4" s="393"/>
      <c r="V4" s="397"/>
      <c r="W4" s="397"/>
      <c r="X4" s="397"/>
      <c r="Y4" s="397"/>
      <c r="Z4" s="397"/>
      <c r="AA4" s="397"/>
      <c r="AB4" s="397"/>
      <c r="AC4" s="397"/>
      <c r="AD4" s="397"/>
      <c r="AE4" s="397"/>
      <c r="AF4" s="397"/>
      <c r="AG4" s="393"/>
      <c r="AH4" s="398"/>
    </row>
    <row r="5" spans="1:69" s="65" customFormat="1" ht="18.75" customHeight="1">
      <c r="A5" s="771" t="s">
        <v>3</v>
      </c>
      <c r="B5" s="771"/>
      <c r="C5" s="771"/>
      <c r="D5" s="771"/>
      <c r="E5" s="771"/>
      <c r="F5" s="772" t="s">
        <v>1097</v>
      </c>
      <c r="G5" s="772"/>
      <c r="H5" s="772"/>
      <c r="I5" s="772"/>
      <c r="J5" s="772"/>
      <c r="K5" s="772"/>
      <c r="L5" s="772"/>
      <c r="M5" s="772"/>
      <c r="N5" s="772"/>
      <c r="O5" s="772"/>
      <c r="P5" s="772"/>
      <c r="Q5" s="772"/>
      <c r="R5" s="772"/>
      <c r="S5" s="772"/>
      <c r="T5" s="772"/>
      <c r="U5" s="772"/>
      <c r="V5" s="772"/>
      <c r="W5" s="772"/>
      <c r="X5" s="772"/>
      <c r="Y5" s="772"/>
      <c r="Z5" s="772"/>
      <c r="AA5" s="772"/>
      <c r="AB5" s="772"/>
      <c r="AC5" s="772"/>
      <c r="AD5" s="772"/>
      <c r="AE5" s="772"/>
      <c r="AF5" s="772"/>
      <c r="AG5" s="772"/>
      <c r="AH5" s="772"/>
    </row>
    <row r="6" spans="1:69" s="65" customFormat="1" ht="8.25" customHeight="1">
      <c r="A6" s="66"/>
      <c r="B6" s="67"/>
      <c r="C6" s="67"/>
      <c r="D6" s="67"/>
      <c r="E6" s="67"/>
      <c r="F6" s="68"/>
      <c r="G6" s="69"/>
      <c r="H6" s="67"/>
      <c r="I6" s="67"/>
      <c r="J6" s="67"/>
      <c r="K6" s="67"/>
      <c r="L6" s="67"/>
      <c r="M6" s="67"/>
      <c r="N6" s="67"/>
      <c r="O6" s="67"/>
      <c r="P6" s="67"/>
      <c r="R6" s="70"/>
      <c r="S6" s="70"/>
      <c r="T6" s="70"/>
      <c r="U6" s="71"/>
      <c r="V6" s="72"/>
      <c r="W6" s="68"/>
    </row>
    <row r="7" spans="1:69" s="65" customFormat="1" ht="16.5" customHeight="1">
      <c r="A7" s="66"/>
      <c r="B7" s="773"/>
      <c r="C7" s="774"/>
      <c r="D7" s="73" t="s">
        <v>4</v>
      </c>
      <c r="E7" s="67"/>
      <c r="F7" s="68"/>
      <c r="G7" s="69"/>
      <c r="H7" s="67"/>
      <c r="I7" s="67"/>
      <c r="J7" s="67"/>
      <c r="K7" s="67"/>
      <c r="L7" s="67"/>
      <c r="M7" s="67"/>
      <c r="N7" s="67"/>
      <c r="O7" s="67"/>
      <c r="P7" s="67"/>
      <c r="Q7" s="67"/>
      <c r="R7" s="67"/>
      <c r="S7" s="67"/>
      <c r="T7" s="67"/>
      <c r="U7" s="71"/>
      <c r="V7" s="72"/>
      <c r="W7" s="68"/>
    </row>
    <row r="8" spans="1:69" s="65" customFormat="1" ht="12" customHeight="1" thickBot="1">
      <c r="A8" s="74"/>
      <c r="B8" s="75"/>
      <c r="C8" s="75"/>
      <c r="D8" s="75"/>
      <c r="E8" s="75"/>
      <c r="F8" s="69"/>
      <c r="G8" s="69"/>
      <c r="H8" s="69"/>
      <c r="I8" s="69"/>
      <c r="J8" s="71"/>
      <c r="K8" s="71"/>
      <c r="L8" s="71"/>
      <c r="M8" s="71"/>
      <c r="N8" s="71"/>
      <c r="O8" s="71"/>
      <c r="P8" s="71"/>
      <c r="Q8" s="71"/>
      <c r="R8" s="71"/>
      <c r="S8" s="71"/>
      <c r="T8" s="71"/>
      <c r="U8" s="71"/>
      <c r="V8" s="71"/>
      <c r="W8" s="68"/>
      <c r="X8" s="71"/>
      <c r="Y8" s="71"/>
      <c r="Z8" s="71"/>
      <c r="AA8" s="76"/>
      <c r="AB8" s="68"/>
    </row>
    <row r="9" spans="1:69" s="83" customFormat="1" ht="18.600000000000001" customHeight="1" thickTop="1">
      <c r="A9" s="399" t="s">
        <v>72</v>
      </c>
      <c r="B9" s="400"/>
      <c r="C9" s="400"/>
      <c r="D9" s="400"/>
      <c r="E9" s="400"/>
      <c r="F9" s="400"/>
      <c r="G9" s="400"/>
      <c r="H9" s="400"/>
      <c r="I9" s="400"/>
      <c r="J9" s="401"/>
      <c r="K9" s="402"/>
      <c r="L9" s="77"/>
      <c r="M9" s="748" t="s">
        <v>73</v>
      </c>
      <c r="N9" s="749"/>
      <c r="O9" s="754" t="str">
        <f>メニュー!$D$14</f>
        <v>○○○立○○○学校</v>
      </c>
      <c r="P9" s="755"/>
      <c r="Q9" s="755"/>
      <c r="R9" s="755"/>
      <c r="S9" s="755"/>
      <c r="T9" s="756"/>
      <c r="U9" s="78"/>
      <c r="V9" s="79"/>
      <c r="W9" s="79"/>
      <c r="X9" s="80"/>
      <c r="Y9" s="80"/>
      <c r="Z9" s="80"/>
      <c r="AA9" s="81"/>
      <c r="AB9" s="81"/>
      <c r="AC9" s="81"/>
      <c r="AD9" s="82"/>
      <c r="AE9" s="81"/>
      <c r="AF9" s="81"/>
      <c r="AG9" s="82"/>
      <c r="AH9" s="81"/>
    </row>
    <row r="10" spans="1:69" s="83" customFormat="1" ht="21" customHeight="1">
      <c r="A10" s="403"/>
      <c r="B10" s="404" t="s">
        <v>74</v>
      </c>
      <c r="C10" s="405"/>
      <c r="D10" s="405"/>
      <c r="E10" s="405"/>
      <c r="F10" s="405"/>
      <c r="G10" s="405"/>
      <c r="H10" s="406"/>
      <c r="I10" s="405"/>
      <c r="J10" s="404"/>
      <c r="K10" s="407"/>
      <c r="L10" s="77"/>
      <c r="M10" s="750"/>
      <c r="N10" s="751"/>
      <c r="O10" s="757"/>
      <c r="P10" s="758"/>
      <c r="Q10" s="758"/>
      <c r="R10" s="758"/>
      <c r="S10" s="758"/>
      <c r="T10" s="759"/>
      <c r="U10" s="78"/>
      <c r="V10" s="79"/>
      <c r="W10" s="79"/>
      <c r="X10" s="80"/>
      <c r="Y10" s="80"/>
      <c r="Z10" s="80"/>
      <c r="AA10" s="81"/>
      <c r="AB10" s="81"/>
      <c r="AC10" s="84"/>
      <c r="AD10" s="81"/>
      <c r="AE10" s="81"/>
      <c r="AF10" s="84"/>
      <c r="AG10" s="81"/>
      <c r="AH10" s="81"/>
    </row>
    <row r="11" spans="1:69" s="86" customFormat="1" ht="7.5" customHeight="1" thickBot="1">
      <c r="A11" s="408"/>
      <c r="B11" s="409"/>
      <c r="C11" s="410"/>
      <c r="D11" s="410"/>
      <c r="E11" s="411"/>
      <c r="F11" s="411"/>
      <c r="G11" s="411"/>
      <c r="H11" s="411"/>
      <c r="I11" s="411"/>
      <c r="J11" s="411"/>
      <c r="K11" s="412"/>
      <c r="L11" s="77"/>
      <c r="M11" s="752"/>
      <c r="N11" s="753"/>
      <c r="O11" s="760"/>
      <c r="P11" s="761"/>
      <c r="Q11" s="761"/>
      <c r="R11" s="761"/>
      <c r="S11" s="761"/>
      <c r="T11" s="762"/>
      <c r="U11" s="78"/>
      <c r="V11" s="79"/>
      <c r="W11" s="79"/>
      <c r="X11" s="80"/>
      <c r="Y11" s="80"/>
      <c r="Z11" s="80"/>
      <c r="AA11" s="81"/>
      <c r="AB11" s="81"/>
      <c r="AC11" s="81"/>
      <c r="AD11" s="81"/>
      <c r="AE11" s="81"/>
      <c r="AF11" s="81"/>
      <c r="AG11" s="81"/>
      <c r="AH11" s="81"/>
      <c r="AI11" s="85"/>
      <c r="AJ11" s="85"/>
      <c r="AK11" s="85"/>
      <c r="AL11" s="85"/>
      <c r="AM11" s="85"/>
      <c r="AN11" s="85"/>
      <c r="AO11" s="85"/>
      <c r="AP11" s="85"/>
      <c r="AQ11" s="85"/>
      <c r="AR11" s="85"/>
      <c r="AS11" s="85"/>
      <c r="AT11" s="85"/>
      <c r="AU11" s="85"/>
      <c r="AV11" s="85"/>
      <c r="AW11" s="85"/>
      <c r="AX11" s="85"/>
      <c r="AY11" s="85"/>
      <c r="AZ11" s="85"/>
    </row>
    <row r="12" spans="1:69" s="89" customFormat="1" ht="10.9" customHeight="1" thickTop="1">
      <c r="A12" s="87"/>
      <c r="B12" s="87"/>
      <c r="C12" s="87"/>
      <c r="D12" s="87"/>
      <c r="E12" s="87"/>
      <c r="F12" s="87"/>
      <c r="G12" s="87"/>
      <c r="H12" s="87"/>
      <c r="I12" s="87"/>
      <c r="J12" s="87"/>
      <c r="K12" s="87"/>
      <c r="L12" s="87"/>
      <c r="M12" s="87"/>
      <c r="N12" s="87"/>
      <c r="O12" s="87"/>
      <c r="P12" s="87"/>
      <c r="Q12" s="87"/>
      <c r="R12" s="87"/>
      <c r="S12" s="88"/>
      <c r="T12" s="88"/>
      <c r="U12" s="88"/>
      <c r="V12" s="88"/>
      <c r="W12" s="88"/>
      <c r="X12" s="88"/>
      <c r="Y12" s="88"/>
      <c r="AB12" s="87"/>
      <c r="AC12" s="87"/>
      <c r="AD12" s="87"/>
      <c r="AE12" s="87"/>
      <c r="AF12" s="87"/>
      <c r="AG12" s="87"/>
      <c r="AH12" s="87"/>
      <c r="AI12" s="87"/>
      <c r="AJ12" s="87"/>
      <c r="AK12" s="90"/>
      <c r="AL12" s="90"/>
      <c r="AM12" s="90"/>
      <c r="AN12" s="90"/>
      <c r="AO12" s="90"/>
      <c r="AP12" s="90"/>
      <c r="AQ12" s="90"/>
      <c r="AR12" s="90"/>
      <c r="AS12" s="90"/>
      <c r="AT12" s="90"/>
      <c r="AU12" s="90"/>
      <c r="AV12" s="90"/>
      <c r="AW12" s="90"/>
      <c r="AX12" s="90"/>
      <c r="AY12" s="90"/>
      <c r="AZ12" s="90"/>
    </row>
    <row r="13" spans="1:69" s="89" customFormat="1" ht="24.75" customHeight="1" thickBot="1">
      <c r="A13" s="80"/>
      <c r="B13" s="776"/>
      <c r="C13" s="776"/>
      <c r="D13" s="776"/>
      <c r="E13" s="776"/>
      <c r="F13" s="776"/>
      <c r="G13" s="793" t="s">
        <v>479</v>
      </c>
      <c r="H13" s="794"/>
      <c r="I13" s="793" t="s">
        <v>75</v>
      </c>
      <c r="J13" s="795"/>
      <c r="K13" s="794"/>
      <c r="L13" s="796" t="s">
        <v>76</v>
      </c>
      <c r="M13" s="794"/>
      <c r="N13" s="796" t="s">
        <v>77</v>
      </c>
      <c r="O13" s="797"/>
      <c r="P13" s="793" t="s">
        <v>78</v>
      </c>
      <c r="Q13" s="794"/>
      <c r="R13" s="91"/>
      <c r="S13" s="330" t="s">
        <v>79</v>
      </c>
      <c r="T13" s="775" t="s">
        <v>80</v>
      </c>
      <c r="U13" s="776"/>
      <c r="V13" s="775" t="s">
        <v>81</v>
      </c>
      <c r="W13" s="776"/>
      <c r="X13" s="92"/>
      <c r="Y13" s="92"/>
      <c r="Z13" s="92"/>
      <c r="AA13" s="93"/>
      <c r="AB13" s="777" t="s">
        <v>82</v>
      </c>
      <c r="AC13" s="777"/>
      <c r="AD13" s="777"/>
      <c r="AE13" s="777"/>
      <c r="AF13" s="777"/>
      <c r="AG13" s="777"/>
      <c r="AH13" s="87"/>
      <c r="AI13" s="87"/>
      <c r="AJ13" s="90"/>
      <c r="AK13" s="90"/>
      <c r="AL13" s="90"/>
      <c r="AM13" s="90"/>
      <c r="AN13" s="90"/>
      <c r="AO13" s="90"/>
      <c r="AP13" s="90"/>
      <c r="AQ13" s="90"/>
      <c r="AR13" s="90"/>
      <c r="AS13" s="90"/>
      <c r="AT13" s="90"/>
      <c r="AU13" s="90"/>
      <c r="AV13" s="90"/>
      <c r="AW13" s="90"/>
      <c r="AX13" s="90"/>
      <c r="AY13" s="90"/>
      <c r="AZ13" s="90"/>
    </row>
    <row r="14" spans="1:69" s="80" customFormat="1" ht="27" customHeight="1" thickBot="1">
      <c r="B14" s="778" t="s">
        <v>83</v>
      </c>
      <c r="C14" s="779"/>
      <c r="D14" s="779"/>
      <c r="E14" s="779"/>
      <c r="F14" s="779"/>
      <c r="G14" s="780"/>
      <c r="H14" s="781"/>
      <c r="I14" s="147"/>
      <c r="J14" s="94" t="s">
        <v>480</v>
      </c>
      <c r="K14" s="95">
        <v>33</v>
      </c>
      <c r="L14" s="782"/>
      <c r="M14" s="783"/>
      <c r="N14" s="782"/>
      <c r="O14" s="783"/>
      <c r="P14" s="782"/>
      <c r="Q14" s="784"/>
      <c r="R14" s="96"/>
      <c r="S14" s="785" t="s">
        <v>481</v>
      </c>
      <c r="T14" s="787"/>
      <c r="U14" s="788"/>
      <c r="V14" s="812"/>
      <c r="W14" s="813"/>
      <c r="X14" s="97"/>
      <c r="Y14" s="97"/>
      <c r="Z14" s="97"/>
      <c r="AA14" s="98"/>
      <c r="AB14" s="777" t="s">
        <v>482</v>
      </c>
      <c r="AC14" s="777"/>
      <c r="AD14" s="777"/>
      <c r="AE14" s="99" t="s">
        <v>84</v>
      </c>
      <c r="AF14" s="99" t="s">
        <v>85</v>
      </c>
      <c r="AG14" s="99" t="s">
        <v>86</v>
      </c>
      <c r="AH14" s="92"/>
      <c r="AI14" s="97"/>
      <c r="AJ14" s="101"/>
      <c r="AK14" s="101"/>
      <c r="AL14" s="101"/>
      <c r="AM14" s="101"/>
      <c r="AN14" s="101"/>
      <c r="AO14" s="101"/>
      <c r="AP14" s="101"/>
      <c r="AQ14" s="101"/>
      <c r="AR14" s="100"/>
      <c r="AS14" s="100"/>
      <c r="AT14" s="100"/>
      <c r="AU14" s="100"/>
      <c r="AV14" s="97"/>
      <c r="AW14" s="97"/>
      <c r="AX14" s="97"/>
      <c r="AY14" s="97"/>
      <c r="AZ14" s="97"/>
    </row>
    <row r="15" spans="1:69" s="80" customFormat="1" ht="21" customHeight="1">
      <c r="B15" s="798" t="s">
        <v>87</v>
      </c>
      <c r="C15" s="798"/>
      <c r="D15" s="798"/>
      <c r="E15" s="798"/>
      <c r="F15" s="798"/>
      <c r="G15" s="805"/>
      <c r="H15" s="806"/>
      <c r="I15" s="148"/>
      <c r="J15" s="102" t="s">
        <v>88</v>
      </c>
      <c r="K15" s="103">
        <v>32</v>
      </c>
      <c r="L15" s="807"/>
      <c r="M15" s="808"/>
      <c r="N15" s="807"/>
      <c r="O15" s="809"/>
      <c r="P15" s="810"/>
      <c r="Q15" s="808"/>
      <c r="R15" s="104"/>
      <c r="S15" s="786"/>
      <c r="T15" s="789"/>
      <c r="U15" s="790"/>
      <c r="V15" s="814"/>
      <c r="W15" s="815"/>
      <c r="X15" s="97"/>
      <c r="Y15" s="97"/>
      <c r="Z15" s="97"/>
      <c r="AA15" s="98"/>
      <c r="AB15" s="329" t="s">
        <v>89</v>
      </c>
      <c r="AC15" s="105"/>
      <c r="AD15" s="106"/>
      <c r="AE15" s="106"/>
      <c r="AF15" s="107">
        <v>0.1</v>
      </c>
      <c r="AG15" s="107">
        <v>0.1</v>
      </c>
      <c r="AH15" s="92"/>
      <c r="AI15" s="97"/>
      <c r="AJ15" s="101">
        <v>0.1</v>
      </c>
      <c r="AK15" s="101">
        <v>0</v>
      </c>
      <c r="AL15" s="101">
        <v>0.1</v>
      </c>
      <c r="AM15" s="101">
        <v>0.1</v>
      </c>
      <c r="AN15" s="101" t="s">
        <v>483</v>
      </c>
      <c r="AO15" s="101">
        <v>0.2</v>
      </c>
      <c r="AP15" s="101">
        <v>0.3</v>
      </c>
      <c r="AQ15" s="101">
        <v>0.3</v>
      </c>
      <c r="AR15" s="101">
        <v>0.4</v>
      </c>
      <c r="AS15" s="101">
        <v>0.5</v>
      </c>
      <c r="AT15" s="101">
        <v>0.7</v>
      </c>
      <c r="AU15" s="101">
        <v>0.8</v>
      </c>
      <c r="AV15" s="101">
        <v>0.9</v>
      </c>
      <c r="AW15" s="101">
        <v>1</v>
      </c>
      <c r="AX15" s="101">
        <v>1.2</v>
      </c>
      <c r="AY15" s="101">
        <v>1.4</v>
      </c>
      <c r="AZ15" s="119">
        <v>1.7</v>
      </c>
      <c r="BA15" s="119">
        <v>1.9</v>
      </c>
      <c r="BB15" s="119">
        <v>2.2000000000000002</v>
      </c>
      <c r="BC15" s="80">
        <v>2.6</v>
      </c>
      <c r="BD15" s="80">
        <v>3</v>
      </c>
      <c r="BE15" s="80">
        <v>3.5</v>
      </c>
      <c r="BF15" s="80">
        <v>4.0999999999999996</v>
      </c>
      <c r="BG15" s="80">
        <v>4.7</v>
      </c>
      <c r="BH15" s="80">
        <v>5.4</v>
      </c>
      <c r="BI15" s="80">
        <v>6.2</v>
      </c>
      <c r="BJ15" s="80">
        <v>7</v>
      </c>
      <c r="BK15" s="80">
        <v>7.6</v>
      </c>
      <c r="BL15" s="80">
        <v>8.1999999999999993</v>
      </c>
      <c r="BM15" s="80">
        <v>8.4</v>
      </c>
      <c r="BN15" s="80">
        <v>8.3000000000000007</v>
      </c>
      <c r="BO15" s="80">
        <v>7.6</v>
      </c>
      <c r="BP15" s="80">
        <v>5.9</v>
      </c>
      <c r="BQ15" s="80">
        <v>3.3</v>
      </c>
    </row>
    <row r="16" spans="1:69" s="80" customFormat="1" ht="21" customHeight="1">
      <c r="B16" s="798" t="s">
        <v>80</v>
      </c>
      <c r="C16" s="798"/>
      <c r="D16" s="798"/>
      <c r="E16" s="798"/>
      <c r="F16" s="798"/>
      <c r="G16" s="799">
        <v>16632</v>
      </c>
      <c r="H16" s="800"/>
      <c r="I16" s="149">
        <v>24.7</v>
      </c>
      <c r="J16" s="102" t="s">
        <v>88</v>
      </c>
      <c r="K16" s="103">
        <v>33</v>
      </c>
      <c r="L16" s="801">
        <v>74.8</v>
      </c>
      <c r="M16" s="802"/>
      <c r="N16" s="801">
        <v>26</v>
      </c>
      <c r="O16" s="803"/>
      <c r="P16" s="804">
        <v>6.4</v>
      </c>
      <c r="Q16" s="802"/>
      <c r="R16" s="104"/>
      <c r="S16" s="786"/>
      <c r="T16" s="789"/>
      <c r="U16" s="790"/>
      <c r="V16" s="814"/>
      <c r="W16" s="815"/>
      <c r="X16" s="97"/>
      <c r="Y16" s="97"/>
      <c r="Z16" s="97"/>
      <c r="AA16" s="98"/>
      <c r="AB16" s="329" t="s">
        <v>90</v>
      </c>
      <c r="AC16" s="105"/>
      <c r="AD16" s="106"/>
      <c r="AE16" s="106"/>
      <c r="AF16" s="107">
        <v>0.1</v>
      </c>
      <c r="AG16" s="107">
        <v>0</v>
      </c>
      <c r="AH16" s="92"/>
      <c r="AI16" s="97"/>
      <c r="AJ16" s="101"/>
      <c r="AK16" s="101"/>
      <c r="AL16" s="101"/>
      <c r="AM16" s="101"/>
      <c r="AN16" s="101"/>
      <c r="AO16" s="101"/>
      <c r="AP16" s="101"/>
      <c r="AQ16" s="101"/>
      <c r="AR16" s="100"/>
      <c r="AS16" s="100"/>
      <c r="AT16" s="100"/>
      <c r="AU16" s="100"/>
      <c r="AV16" s="97"/>
      <c r="AW16" s="97"/>
      <c r="AX16" s="97"/>
      <c r="AY16" s="97"/>
      <c r="AZ16" s="97"/>
    </row>
    <row r="17" spans="2:70" s="80" customFormat="1" ht="21" customHeight="1">
      <c r="B17" s="798" t="s">
        <v>81</v>
      </c>
      <c r="C17" s="798"/>
      <c r="D17" s="798"/>
      <c r="E17" s="798"/>
      <c r="F17" s="798"/>
      <c r="G17" s="799">
        <v>1016451</v>
      </c>
      <c r="H17" s="800"/>
      <c r="I17" s="149">
        <v>25</v>
      </c>
      <c r="J17" s="102" t="s">
        <v>88</v>
      </c>
      <c r="K17" s="103">
        <v>33</v>
      </c>
      <c r="L17" s="801">
        <v>75.8</v>
      </c>
      <c r="M17" s="802"/>
      <c r="N17" s="801">
        <v>26</v>
      </c>
      <c r="O17" s="803"/>
      <c r="P17" s="804">
        <v>6</v>
      </c>
      <c r="Q17" s="802"/>
      <c r="R17" s="104"/>
      <c r="S17" s="786"/>
      <c r="T17" s="791"/>
      <c r="U17" s="792"/>
      <c r="V17" s="816"/>
      <c r="W17" s="817"/>
      <c r="X17" s="97"/>
      <c r="Y17" s="97"/>
      <c r="Z17" s="97"/>
      <c r="AA17" s="98"/>
      <c r="AB17" s="329" t="s">
        <v>91</v>
      </c>
      <c r="AC17" s="105"/>
      <c r="AD17" s="106"/>
      <c r="AE17" s="106"/>
      <c r="AF17" s="107">
        <v>0.1</v>
      </c>
      <c r="AG17" s="107">
        <v>0.1</v>
      </c>
      <c r="AH17" s="92"/>
      <c r="AI17" s="97"/>
      <c r="AJ17" s="101"/>
      <c r="AK17" s="101"/>
      <c r="AL17" s="101"/>
      <c r="AM17" s="101"/>
      <c r="AN17" s="101"/>
      <c r="AO17" s="101"/>
      <c r="AP17" s="101"/>
      <c r="AQ17" s="101"/>
      <c r="AR17" s="100"/>
      <c r="AS17" s="100"/>
      <c r="AT17" s="100"/>
      <c r="AU17" s="100"/>
      <c r="AV17" s="97"/>
      <c r="AW17" s="97"/>
      <c r="AX17" s="97"/>
      <c r="AY17" s="97"/>
      <c r="AZ17" s="97"/>
    </row>
    <row r="18" spans="2:70" s="80" customFormat="1" ht="21" customHeight="1">
      <c r="B18" s="108" t="s">
        <v>92</v>
      </c>
      <c r="N18" s="109"/>
      <c r="O18" s="109"/>
      <c r="T18" s="811">
        <f>L14-L16</f>
        <v>-74.8</v>
      </c>
      <c r="U18" s="811"/>
      <c r="V18" s="811">
        <f>L14-L17</f>
        <v>-75.8</v>
      </c>
      <c r="W18" s="811"/>
      <c r="AB18" s="329" t="s">
        <v>93</v>
      </c>
      <c r="AC18" s="105"/>
      <c r="AD18" s="106"/>
      <c r="AE18" s="106"/>
      <c r="AF18" s="110">
        <v>0.1</v>
      </c>
      <c r="AG18" s="107">
        <v>0.1</v>
      </c>
      <c r="AH18" s="92"/>
      <c r="AI18" s="97"/>
      <c r="AJ18" s="101"/>
      <c r="AK18" s="101"/>
      <c r="AL18" s="101"/>
      <c r="AM18" s="101"/>
      <c r="AN18" s="101"/>
      <c r="AO18" s="101"/>
      <c r="AP18" s="101"/>
      <c r="AQ18" s="101"/>
      <c r="AR18" s="100"/>
      <c r="AS18" s="100"/>
      <c r="AT18" s="100"/>
      <c r="AU18" s="100"/>
      <c r="AV18" s="97"/>
      <c r="AW18" s="97"/>
      <c r="AX18" s="97"/>
      <c r="AY18" s="97"/>
      <c r="AZ18" s="97"/>
    </row>
    <row r="19" spans="2:70" s="80" customFormat="1" ht="21" customHeight="1">
      <c r="B19" s="111"/>
      <c r="C19" s="93"/>
      <c r="D19" s="93"/>
      <c r="E19" s="93"/>
      <c r="F19" s="93"/>
      <c r="G19" s="93"/>
      <c r="H19" s="93"/>
      <c r="I19" s="93"/>
      <c r="J19" s="93"/>
      <c r="K19" s="93"/>
      <c r="L19" s="93"/>
      <c r="M19" s="93"/>
      <c r="N19" s="111"/>
      <c r="O19" s="111"/>
      <c r="P19" s="93"/>
      <c r="Q19" s="93"/>
      <c r="V19" s="111"/>
      <c r="W19" s="111"/>
      <c r="X19" s="93"/>
      <c r="Y19" s="93"/>
      <c r="Z19" s="93"/>
      <c r="AA19" s="93"/>
      <c r="AB19" s="329" t="s">
        <v>94</v>
      </c>
      <c r="AC19" s="105"/>
      <c r="AD19" s="106"/>
      <c r="AE19" s="106"/>
      <c r="AF19" s="110">
        <v>0.2</v>
      </c>
      <c r="AG19" s="107" t="s">
        <v>483</v>
      </c>
      <c r="AH19" s="112"/>
      <c r="AI19" s="92"/>
      <c r="AJ19" s="97"/>
      <c r="AK19" s="101"/>
      <c r="AL19" s="101"/>
      <c r="AM19" s="101"/>
      <c r="AN19" s="101"/>
      <c r="AO19" s="101"/>
      <c r="AP19" s="101"/>
      <c r="AQ19" s="101"/>
      <c r="AR19" s="101"/>
      <c r="AS19" s="100"/>
      <c r="AT19" s="100"/>
      <c r="AU19" s="100"/>
      <c r="AV19" s="100"/>
      <c r="AW19" s="97"/>
      <c r="AX19" s="97"/>
      <c r="AY19" s="97"/>
      <c r="AZ19" s="97"/>
    </row>
    <row r="20" spans="2:70" s="80" customFormat="1" ht="21" customHeight="1">
      <c r="B20" s="111"/>
      <c r="C20" s="113"/>
      <c r="D20" s="113"/>
      <c r="E20" s="113"/>
      <c r="F20" s="113"/>
      <c r="G20" s="113"/>
      <c r="H20" s="113"/>
      <c r="I20" s="113"/>
      <c r="J20" s="113"/>
      <c r="K20" s="113"/>
      <c r="L20" s="113"/>
      <c r="M20" s="113"/>
      <c r="N20" s="114"/>
      <c r="O20" s="114"/>
      <c r="P20" s="113"/>
      <c r="Q20" s="113"/>
      <c r="V20" s="111"/>
      <c r="W20" s="111"/>
      <c r="X20" s="113"/>
      <c r="Y20" s="113"/>
      <c r="Z20" s="113"/>
      <c r="AA20" s="113"/>
      <c r="AB20" s="329" t="s">
        <v>95</v>
      </c>
      <c r="AC20" s="105"/>
      <c r="AD20" s="106"/>
      <c r="AE20" s="106"/>
      <c r="AF20" s="110">
        <v>0.3</v>
      </c>
      <c r="AG20" s="107">
        <v>0.2</v>
      </c>
      <c r="AH20" s="92"/>
      <c r="AI20" s="92"/>
      <c r="AJ20" s="97"/>
      <c r="AK20" s="101"/>
      <c r="AL20" s="101"/>
      <c r="AM20" s="101"/>
      <c r="AN20" s="101"/>
      <c r="AO20" s="101"/>
      <c r="AP20" s="101"/>
      <c r="AQ20" s="101"/>
      <c r="AR20" s="101"/>
      <c r="AS20" s="100"/>
      <c r="AT20" s="100"/>
      <c r="AU20" s="100"/>
      <c r="AV20" s="100"/>
      <c r="AW20" s="97"/>
      <c r="AX20" s="97"/>
      <c r="AY20" s="97"/>
      <c r="AZ20" s="97"/>
    </row>
    <row r="21" spans="2:70" s="80" customFormat="1" ht="21" customHeight="1">
      <c r="B21" s="111"/>
      <c r="C21" s="113"/>
      <c r="D21" s="113"/>
      <c r="E21" s="113"/>
      <c r="F21" s="113"/>
      <c r="G21" s="113"/>
      <c r="H21" s="113"/>
      <c r="I21" s="113"/>
      <c r="J21" s="113"/>
      <c r="K21" s="113"/>
      <c r="L21" s="113"/>
      <c r="M21" s="113"/>
      <c r="N21" s="114"/>
      <c r="O21" s="114"/>
      <c r="P21" s="113"/>
      <c r="Q21" s="113"/>
      <c r="V21" s="111"/>
      <c r="W21" s="111"/>
      <c r="X21" s="113"/>
      <c r="Y21" s="113"/>
      <c r="Z21" s="113"/>
      <c r="AA21" s="113"/>
      <c r="AB21" s="329" t="s">
        <v>96</v>
      </c>
      <c r="AC21" s="105"/>
      <c r="AD21" s="106"/>
      <c r="AE21" s="106"/>
      <c r="AF21" s="110">
        <v>0.4</v>
      </c>
      <c r="AG21" s="107">
        <v>0.3</v>
      </c>
      <c r="AH21" s="92"/>
      <c r="AI21" s="92"/>
      <c r="AJ21" s="97"/>
      <c r="AK21" s="101"/>
      <c r="AL21" s="101"/>
      <c r="AM21" s="101"/>
      <c r="AN21" s="101"/>
      <c r="AO21" s="101"/>
      <c r="AP21" s="101"/>
      <c r="AQ21" s="101"/>
      <c r="AR21" s="101"/>
      <c r="AS21" s="100"/>
      <c r="AT21" s="100"/>
      <c r="AU21" s="100"/>
      <c r="AV21" s="100"/>
      <c r="AW21" s="97"/>
      <c r="AX21" s="97"/>
      <c r="AY21" s="97"/>
      <c r="AZ21" s="97"/>
    </row>
    <row r="22" spans="2:70" s="80" customFormat="1" ht="21" customHeight="1">
      <c r="R22" s="115"/>
      <c r="S22" s="115"/>
      <c r="AB22" s="329" t="s">
        <v>97</v>
      </c>
      <c r="AC22" s="105"/>
      <c r="AD22" s="106"/>
      <c r="AE22" s="106"/>
      <c r="AF22" s="110">
        <v>0.4</v>
      </c>
      <c r="AG22" s="107">
        <v>0.3</v>
      </c>
      <c r="AH22" s="92"/>
      <c r="AI22" s="97"/>
      <c r="AJ22" s="97"/>
      <c r="AK22" s="101"/>
      <c r="AL22" s="101"/>
      <c r="AM22" s="101"/>
      <c r="AN22" s="101"/>
      <c r="AO22" s="101"/>
      <c r="AP22" s="101"/>
      <c r="AQ22" s="101"/>
      <c r="AR22" s="101"/>
      <c r="AS22" s="100"/>
      <c r="AT22" s="100"/>
      <c r="AU22" s="100"/>
      <c r="AV22" s="100"/>
      <c r="AW22" s="97"/>
      <c r="AX22" s="97"/>
      <c r="AY22" s="97"/>
      <c r="AZ22" s="97"/>
    </row>
    <row r="23" spans="2:70" s="80" customFormat="1" ht="21" customHeight="1">
      <c r="AB23" s="329" t="s">
        <v>98</v>
      </c>
      <c r="AC23" s="105"/>
      <c r="AD23" s="106"/>
      <c r="AE23" s="106"/>
      <c r="AF23" s="110">
        <v>0.6</v>
      </c>
      <c r="AG23" s="107">
        <v>0.4</v>
      </c>
      <c r="AH23" s="101"/>
      <c r="AI23" s="97"/>
      <c r="AJ23" s="97"/>
      <c r="AK23" s="101"/>
      <c r="AL23" s="101"/>
      <c r="AM23" s="101"/>
      <c r="AN23" s="101"/>
      <c r="AO23" s="101"/>
      <c r="AP23" s="101"/>
      <c r="AQ23" s="101"/>
      <c r="AR23" s="101"/>
      <c r="AS23" s="100"/>
      <c r="AT23" s="100"/>
      <c r="AU23" s="100"/>
      <c r="AV23" s="100"/>
      <c r="AW23" s="97"/>
      <c r="AX23" s="97"/>
      <c r="AY23" s="97"/>
      <c r="AZ23" s="97"/>
    </row>
    <row r="24" spans="2:70" s="80" customFormat="1" ht="21" customHeight="1">
      <c r="B24" s="116"/>
      <c r="L24" s="117"/>
      <c r="M24" s="117"/>
      <c r="N24" s="112"/>
      <c r="O24" s="112"/>
      <c r="R24" s="97"/>
      <c r="S24" s="97"/>
      <c r="V24" s="116"/>
      <c r="W24" s="116"/>
      <c r="AB24" s="329" t="s">
        <v>99</v>
      </c>
      <c r="AC24" s="105"/>
      <c r="AD24" s="106"/>
      <c r="AE24" s="106"/>
      <c r="AF24" s="110">
        <v>0.6</v>
      </c>
      <c r="AG24" s="107">
        <v>0.5</v>
      </c>
      <c r="AH24" s="97"/>
      <c r="AI24" s="97" t="s">
        <v>100</v>
      </c>
      <c r="AJ24" s="97"/>
      <c r="AK24" s="118" t="s">
        <v>101</v>
      </c>
      <c r="AL24" s="118" t="s">
        <v>102</v>
      </c>
      <c r="AM24" s="118" t="s">
        <v>484</v>
      </c>
      <c r="AN24" s="118" t="s">
        <v>485</v>
      </c>
      <c r="AO24" s="118" t="s">
        <v>486</v>
      </c>
      <c r="AP24" s="118" t="s">
        <v>487</v>
      </c>
      <c r="AQ24" s="118" t="s">
        <v>488</v>
      </c>
      <c r="AR24" s="118" t="s">
        <v>489</v>
      </c>
      <c r="AS24" s="118" t="s">
        <v>490</v>
      </c>
      <c r="AT24" s="118" t="s">
        <v>491</v>
      </c>
      <c r="AU24" s="118" t="s">
        <v>492</v>
      </c>
      <c r="AV24" s="118" t="s">
        <v>493</v>
      </c>
      <c r="AW24" s="118" t="s">
        <v>494</v>
      </c>
      <c r="AX24" s="118" t="s">
        <v>495</v>
      </c>
      <c r="AY24" s="118" t="s">
        <v>496</v>
      </c>
      <c r="AZ24" s="118" t="s">
        <v>103</v>
      </c>
      <c r="BA24" s="118" t="s">
        <v>121</v>
      </c>
      <c r="BB24" s="118" t="s">
        <v>122</v>
      </c>
      <c r="BC24" s="118" t="s">
        <v>131</v>
      </c>
      <c r="BD24" s="118" t="s">
        <v>132</v>
      </c>
      <c r="BE24" s="118" t="s">
        <v>133</v>
      </c>
      <c r="BF24" s="118" t="s">
        <v>134</v>
      </c>
      <c r="BG24" s="118" t="s">
        <v>135</v>
      </c>
      <c r="BH24" s="118" t="s">
        <v>136</v>
      </c>
      <c r="BI24" s="118" t="s">
        <v>137</v>
      </c>
      <c r="BJ24" s="118" t="s">
        <v>497</v>
      </c>
      <c r="BK24" s="118" t="s">
        <v>498</v>
      </c>
      <c r="BL24" s="118" t="s">
        <v>499</v>
      </c>
      <c r="BM24" s="118" t="s">
        <v>500</v>
      </c>
      <c r="BN24" s="118" t="s">
        <v>501</v>
      </c>
      <c r="BO24" s="118" t="s">
        <v>502</v>
      </c>
      <c r="BP24" s="118" t="s">
        <v>503</v>
      </c>
      <c r="BQ24" s="118" t="s">
        <v>504</v>
      </c>
      <c r="BR24" s="118" t="s">
        <v>505</v>
      </c>
    </row>
    <row r="25" spans="2:70" s="80" customFormat="1" ht="21" customHeight="1">
      <c r="AB25" s="329" t="s">
        <v>104</v>
      </c>
      <c r="AC25" s="105"/>
      <c r="AD25" s="106"/>
      <c r="AE25" s="106"/>
      <c r="AF25" s="110">
        <v>0.9</v>
      </c>
      <c r="AG25" s="107">
        <v>0.7</v>
      </c>
      <c r="AH25" s="112"/>
      <c r="AI25" s="92" t="s">
        <v>105</v>
      </c>
      <c r="AJ25" s="97" t="s">
        <v>106</v>
      </c>
      <c r="AK25" s="101">
        <f>AD15</f>
        <v>0</v>
      </c>
      <c r="AL25" s="101">
        <f>AD16</f>
        <v>0</v>
      </c>
      <c r="AM25" s="101">
        <f>AD17</f>
        <v>0</v>
      </c>
      <c r="AN25" s="101">
        <f>AD18</f>
        <v>0</v>
      </c>
      <c r="AO25" s="101">
        <f>AD19</f>
        <v>0</v>
      </c>
      <c r="AP25" s="101">
        <f>AD20</f>
        <v>0</v>
      </c>
      <c r="AQ25" s="101">
        <f>AD21</f>
        <v>0</v>
      </c>
      <c r="AR25" s="101">
        <f>AD22</f>
        <v>0</v>
      </c>
      <c r="AS25" s="101">
        <f>AD23</f>
        <v>0</v>
      </c>
      <c r="AT25" s="101">
        <f>AD24</f>
        <v>0</v>
      </c>
      <c r="AU25" s="101">
        <f>AD25</f>
        <v>0</v>
      </c>
      <c r="AV25" s="101">
        <f>AD26</f>
        <v>0</v>
      </c>
      <c r="AW25" s="101">
        <f>AD27</f>
        <v>0</v>
      </c>
      <c r="AX25" s="101">
        <f>AD28</f>
        <v>0</v>
      </c>
      <c r="AY25" s="101">
        <f>AD29</f>
        <v>0</v>
      </c>
      <c r="AZ25" s="101">
        <f>AD30</f>
        <v>0</v>
      </c>
      <c r="BA25" s="150">
        <f>AD31</f>
        <v>0</v>
      </c>
      <c r="BB25" s="150">
        <f>AD32</f>
        <v>0</v>
      </c>
      <c r="BC25" s="413">
        <f>AD33</f>
        <v>0</v>
      </c>
      <c r="BD25" s="150">
        <f>AD34</f>
        <v>0</v>
      </c>
      <c r="BE25" s="150">
        <f>AD35</f>
        <v>0</v>
      </c>
      <c r="BF25" s="150">
        <f>AD36</f>
        <v>0</v>
      </c>
      <c r="BG25" s="150">
        <f>AD37</f>
        <v>0</v>
      </c>
      <c r="BH25" s="150">
        <f>AD38</f>
        <v>0</v>
      </c>
      <c r="BI25" s="150">
        <f>AD39</f>
        <v>0</v>
      </c>
      <c r="BJ25" s="150">
        <f>AD40</f>
        <v>0</v>
      </c>
      <c r="BK25" s="150">
        <f>AD41</f>
        <v>0</v>
      </c>
      <c r="BL25" s="413">
        <f>AD42</f>
        <v>0</v>
      </c>
      <c r="BM25" s="150">
        <f>AD43</f>
        <v>0</v>
      </c>
      <c r="BN25" s="150">
        <f>AD44</f>
        <v>0</v>
      </c>
      <c r="BO25" s="150">
        <f>AD45</f>
        <v>0</v>
      </c>
      <c r="BP25" s="150">
        <f>AD46</f>
        <v>0</v>
      </c>
      <c r="BQ25" s="150">
        <f>AD47</f>
        <v>0</v>
      </c>
      <c r="BR25" s="150">
        <f>AD48</f>
        <v>0</v>
      </c>
    </row>
    <row r="26" spans="2:70" s="80" customFormat="1" ht="21" customHeight="1">
      <c r="R26" s="119"/>
      <c r="S26" s="119"/>
      <c r="AB26" s="329" t="s">
        <v>107</v>
      </c>
      <c r="AC26" s="105"/>
      <c r="AD26" s="106"/>
      <c r="AE26" s="106"/>
      <c r="AF26" s="110">
        <v>0.9</v>
      </c>
      <c r="AG26" s="107">
        <v>0.8</v>
      </c>
      <c r="AH26" s="97"/>
      <c r="AI26" s="97"/>
      <c r="AJ26" s="97" t="s">
        <v>108</v>
      </c>
      <c r="AK26" s="101">
        <f>AE15</f>
        <v>0</v>
      </c>
      <c r="AL26" s="101">
        <f>AE16</f>
        <v>0</v>
      </c>
      <c r="AM26" s="101">
        <f>AE17</f>
        <v>0</v>
      </c>
      <c r="AN26" s="101">
        <f>AE18</f>
        <v>0</v>
      </c>
      <c r="AO26" s="101">
        <f>AE19</f>
        <v>0</v>
      </c>
      <c r="AP26" s="101">
        <f>AE20</f>
        <v>0</v>
      </c>
      <c r="AQ26" s="101">
        <f>AE21</f>
        <v>0</v>
      </c>
      <c r="AR26" s="101">
        <f>AE22</f>
        <v>0</v>
      </c>
      <c r="AS26" s="101">
        <f>AE23</f>
        <v>0</v>
      </c>
      <c r="AT26" s="101">
        <f>AE24</f>
        <v>0</v>
      </c>
      <c r="AU26" s="101">
        <f>AE25</f>
        <v>0</v>
      </c>
      <c r="AV26" s="101">
        <f>AE26</f>
        <v>0</v>
      </c>
      <c r="AW26" s="101">
        <f>AE27</f>
        <v>0</v>
      </c>
      <c r="AX26" s="101">
        <f>AE28</f>
        <v>0</v>
      </c>
      <c r="AY26" s="101">
        <f>AE29</f>
        <v>0</v>
      </c>
      <c r="AZ26" s="101">
        <f>AE30</f>
        <v>0</v>
      </c>
      <c r="BA26" s="150">
        <f>AE31</f>
        <v>0</v>
      </c>
      <c r="BB26" s="150">
        <f>AE32</f>
        <v>0</v>
      </c>
      <c r="BC26" s="413">
        <f>AE33</f>
        <v>0</v>
      </c>
      <c r="BD26" s="150">
        <f>AE34</f>
        <v>0</v>
      </c>
      <c r="BE26" s="150">
        <f>AE35</f>
        <v>0</v>
      </c>
      <c r="BF26" s="150">
        <f>AE36</f>
        <v>0</v>
      </c>
      <c r="BG26" s="150">
        <f>AE37</f>
        <v>0</v>
      </c>
      <c r="BH26" s="150">
        <f>AE38</f>
        <v>0</v>
      </c>
      <c r="BI26" s="150">
        <f>AE39</f>
        <v>0</v>
      </c>
      <c r="BJ26" s="150">
        <f>AE40</f>
        <v>0</v>
      </c>
      <c r="BK26" s="150">
        <f>AE41</f>
        <v>0</v>
      </c>
      <c r="BL26" s="413">
        <f>AE42</f>
        <v>0</v>
      </c>
      <c r="BM26" s="150">
        <f>AE43</f>
        <v>0</v>
      </c>
      <c r="BN26" s="150">
        <f>AE44</f>
        <v>0</v>
      </c>
      <c r="BO26" s="150">
        <f>AE45</f>
        <v>0</v>
      </c>
      <c r="BP26" s="150">
        <f>AE46</f>
        <v>0</v>
      </c>
      <c r="BQ26" s="150">
        <f>AE47</f>
        <v>0</v>
      </c>
      <c r="BR26" s="150">
        <f>AE48</f>
        <v>0</v>
      </c>
    </row>
    <row r="27" spans="2:70" s="80" customFormat="1" ht="21" customHeight="1">
      <c r="R27" s="119"/>
      <c r="S27" s="119"/>
      <c r="AB27" s="329" t="s">
        <v>109</v>
      </c>
      <c r="AC27" s="105"/>
      <c r="AD27" s="106"/>
      <c r="AE27" s="106"/>
      <c r="AF27" s="110">
        <v>1</v>
      </c>
      <c r="AG27" s="107">
        <v>0.9</v>
      </c>
      <c r="AH27" s="97"/>
      <c r="AI27" s="92"/>
      <c r="AJ27" s="97" t="s">
        <v>80</v>
      </c>
      <c r="AK27" s="101">
        <f>AF15</f>
        <v>0.1</v>
      </c>
      <c r="AL27" s="101">
        <f>AF16</f>
        <v>0.1</v>
      </c>
      <c r="AM27" s="101">
        <f>AF17</f>
        <v>0.1</v>
      </c>
      <c r="AN27" s="101">
        <f>AD18</f>
        <v>0</v>
      </c>
      <c r="AO27" s="101">
        <f>AF19</f>
        <v>0.2</v>
      </c>
      <c r="AP27" s="101">
        <f>AF20</f>
        <v>0.3</v>
      </c>
      <c r="AQ27" s="101">
        <f>AF21</f>
        <v>0.4</v>
      </c>
      <c r="AR27" s="101">
        <f>AD22</f>
        <v>0</v>
      </c>
      <c r="AS27" s="101">
        <f>AF23</f>
        <v>0.6</v>
      </c>
      <c r="AT27" s="101">
        <f>AF24</f>
        <v>0.6</v>
      </c>
      <c r="AU27" s="101">
        <f>AF25</f>
        <v>0.9</v>
      </c>
      <c r="AV27" s="101">
        <f>AF26</f>
        <v>0.9</v>
      </c>
      <c r="AW27" s="101">
        <f>AF27</f>
        <v>1</v>
      </c>
      <c r="AX27" s="101">
        <f>AF28</f>
        <v>1.2</v>
      </c>
      <c r="AY27" s="101">
        <f>AF29</f>
        <v>1.3</v>
      </c>
      <c r="AZ27" s="101">
        <f>AF30</f>
        <v>1.7</v>
      </c>
      <c r="BA27" s="150">
        <f>AF31</f>
        <v>1.8</v>
      </c>
      <c r="BB27" s="150">
        <f>AF32</f>
        <v>2.1</v>
      </c>
      <c r="BC27" s="413">
        <f>AF33</f>
        <v>2.5</v>
      </c>
      <c r="BD27" s="150">
        <f>AF34</f>
        <v>2.7</v>
      </c>
      <c r="BE27" s="150">
        <f>AF35</f>
        <v>2.9</v>
      </c>
      <c r="BF27" s="150">
        <f>AF36</f>
        <v>3.6</v>
      </c>
      <c r="BG27" s="150">
        <f>AF37</f>
        <v>3.9</v>
      </c>
      <c r="BH27" s="150">
        <f>AF38</f>
        <v>4.9000000000000004</v>
      </c>
      <c r="BI27" s="150">
        <f>AF39</f>
        <v>5.4</v>
      </c>
      <c r="BJ27" s="150">
        <f>AF40</f>
        <v>5.8</v>
      </c>
      <c r="BK27" s="150">
        <f>AF41</f>
        <v>6.5</v>
      </c>
      <c r="BL27" s="413">
        <f>AF42</f>
        <v>7.2</v>
      </c>
      <c r="BM27" s="150">
        <f>AF43</f>
        <v>7.5</v>
      </c>
      <c r="BN27" s="150">
        <f>AF44</f>
        <v>8.3000000000000007</v>
      </c>
      <c r="BO27" s="150">
        <f>AF45</f>
        <v>7.4</v>
      </c>
      <c r="BP27" s="150">
        <f>AF46</f>
        <v>7.4</v>
      </c>
      <c r="BQ27" s="150">
        <f>AF47</f>
        <v>6.2</v>
      </c>
      <c r="BR27" s="150">
        <f>AF48</f>
        <v>3.9</v>
      </c>
    </row>
    <row r="28" spans="2:70" s="80" customFormat="1" ht="21" customHeight="1">
      <c r="R28" s="119"/>
      <c r="S28" s="119"/>
      <c r="AB28" s="329" t="s">
        <v>110</v>
      </c>
      <c r="AC28" s="105"/>
      <c r="AD28" s="106"/>
      <c r="AE28" s="106"/>
      <c r="AF28" s="110">
        <v>1.2</v>
      </c>
      <c r="AG28" s="107">
        <v>1</v>
      </c>
      <c r="AH28" s="97"/>
      <c r="AI28" s="97"/>
      <c r="AJ28" s="120" t="s">
        <v>81</v>
      </c>
      <c r="AK28" s="101">
        <f>AG15</f>
        <v>0.1</v>
      </c>
      <c r="AL28" s="101">
        <f>AG16</f>
        <v>0</v>
      </c>
      <c r="AM28" s="101">
        <f>AG17</f>
        <v>0.1</v>
      </c>
      <c r="AN28" s="101">
        <f>AG18</f>
        <v>0.1</v>
      </c>
      <c r="AO28" s="101" t="str">
        <f>AG19</f>
        <v>0.,1</v>
      </c>
      <c r="AP28" s="101">
        <f>AG20</f>
        <v>0.2</v>
      </c>
      <c r="AQ28" s="101">
        <f>AG21</f>
        <v>0.3</v>
      </c>
      <c r="AR28" s="101">
        <f>AG22</f>
        <v>0.3</v>
      </c>
      <c r="AS28" s="101">
        <f>AG23</f>
        <v>0.4</v>
      </c>
      <c r="AT28" s="101">
        <f>AG24</f>
        <v>0.5</v>
      </c>
      <c r="AU28" s="101">
        <f>AG25</f>
        <v>0.7</v>
      </c>
      <c r="AV28" s="101">
        <f>AG26</f>
        <v>0.8</v>
      </c>
      <c r="AW28" s="101">
        <f>AG27</f>
        <v>0.9</v>
      </c>
      <c r="AX28" s="101">
        <f>AG28</f>
        <v>1</v>
      </c>
      <c r="AY28" s="101">
        <f>AG29</f>
        <v>1.2</v>
      </c>
      <c r="AZ28" s="101">
        <f>AG30</f>
        <v>1.4</v>
      </c>
      <c r="BA28" s="150">
        <f>AG31</f>
        <v>1.7</v>
      </c>
      <c r="BB28" s="150">
        <f>AG32</f>
        <v>1.9</v>
      </c>
      <c r="BC28" s="413">
        <f>AG33</f>
        <v>2.2000000000000002</v>
      </c>
      <c r="BD28" s="150">
        <f>AG34</f>
        <v>2.6</v>
      </c>
      <c r="BE28" s="150">
        <f>AG35</f>
        <v>3</v>
      </c>
      <c r="BF28" s="150">
        <f>AG36</f>
        <v>3.5</v>
      </c>
      <c r="BG28" s="150">
        <f>AG37</f>
        <v>4.0999999999999996</v>
      </c>
      <c r="BH28" s="150">
        <f>AG38</f>
        <v>4.7</v>
      </c>
      <c r="BI28" s="150">
        <f>AG39</f>
        <v>5.4</v>
      </c>
      <c r="BJ28" s="150">
        <f>AG40</f>
        <v>6.2</v>
      </c>
      <c r="BK28" s="150">
        <f>AG41</f>
        <v>7</v>
      </c>
      <c r="BL28" s="413">
        <f>AG42</f>
        <v>7.6</v>
      </c>
      <c r="BM28" s="150">
        <f>AG43</f>
        <v>8.1999999999999993</v>
      </c>
      <c r="BN28" s="150">
        <f>AG44</f>
        <v>8.4</v>
      </c>
      <c r="BO28" s="150">
        <f>AG45</f>
        <v>8.3000000000000007</v>
      </c>
      <c r="BP28" s="150">
        <f>AG46</f>
        <v>7.6</v>
      </c>
      <c r="BQ28" s="150">
        <f>AG47</f>
        <v>5.9</v>
      </c>
      <c r="BR28" s="150">
        <f>AG48</f>
        <v>3.3</v>
      </c>
    </row>
    <row r="29" spans="2:70" s="80" customFormat="1" ht="21" customHeight="1">
      <c r="R29" s="119"/>
      <c r="S29" s="119"/>
      <c r="AB29" s="329" t="s">
        <v>111</v>
      </c>
      <c r="AC29" s="105"/>
      <c r="AD29" s="106"/>
      <c r="AE29" s="106"/>
      <c r="AF29" s="110">
        <v>1.3</v>
      </c>
      <c r="AG29" s="107">
        <v>1.2</v>
      </c>
      <c r="AH29" s="97"/>
      <c r="AI29" s="92"/>
      <c r="AJ29" s="97"/>
      <c r="AK29" s="101"/>
      <c r="AL29" s="101"/>
      <c r="AM29" s="101"/>
      <c r="AN29" s="101"/>
      <c r="AO29" s="101"/>
      <c r="AP29" s="101"/>
      <c r="AQ29" s="101"/>
      <c r="AR29" s="101"/>
      <c r="AS29" s="101"/>
      <c r="AT29" s="101"/>
      <c r="AU29" s="101"/>
      <c r="AV29" s="101"/>
      <c r="AW29" s="101"/>
      <c r="AX29" s="101"/>
      <c r="AY29" s="101"/>
      <c r="AZ29" s="101"/>
    </row>
    <row r="30" spans="2:70" s="80" customFormat="1" ht="21" customHeight="1">
      <c r="R30" s="119"/>
      <c r="S30" s="119"/>
      <c r="AB30" s="329" t="s">
        <v>112</v>
      </c>
      <c r="AC30" s="105"/>
      <c r="AD30" s="106"/>
      <c r="AE30" s="106"/>
      <c r="AF30" s="110">
        <v>1.7</v>
      </c>
      <c r="AG30" s="107">
        <v>1.4</v>
      </c>
      <c r="AH30" s="97"/>
      <c r="AI30" s="92"/>
      <c r="AJ30" s="97"/>
      <c r="AK30" s="118"/>
      <c r="AL30" s="101"/>
      <c r="AM30" s="101"/>
      <c r="AN30" s="101"/>
      <c r="AO30" s="101"/>
      <c r="AP30" s="101"/>
      <c r="AQ30" s="101"/>
      <c r="AR30" s="101"/>
      <c r="AS30" s="101"/>
      <c r="AT30" s="101"/>
      <c r="AU30" s="101"/>
      <c r="AV30" s="101"/>
      <c r="AW30" s="101"/>
      <c r="AX30" s="101"/>
      <c r="AY30" s="101"/>
      <c r="AZ30" s="101"/>
    </row>
    <row r="31" spans="2:70" s="80" customFormat="1" ht="21" customHeight="1">
      <c r="AB31" s="329" t="s">
        <v>123</v>
      </c>
      <c r="AC31" s="105"/>
      <c r="AD31" s="106"/>
      <c r="AE31" s="106"/>
      <c r="AF31" s="110">
        <v>1.8</v>
      </c>
      <c r="AG31" s="107">
        <v>1.7</v>
      </c>
      <c r="AH31" s="97"/>
      <c r="AI31" s="92"/>
      <c r="AJ31" s="97"/>
      <c r="AK31" s="118"/>
      <c r="AL31" s="118"/>
      <c r="AM31" s="118"/>
      <c r="AN31" s="118"/>
      <c r="AO31" s="118"/>
      <c r="AP31" s="118"/>
      <c r="AQ31" s="118"/>
      <c r="AR31" s="118"/>
      <c r="AS31" s="118"/>
      <c r="AT31" s="118"/>
      <c r="AU31" s="118"/>
      <c r="AV31" s="118"/>
      <c r="AW31" s="118"/>
      <c r="AX31" s="118"/>
      <c r="AY31" s="118"/>
      <c r="AZ31" s="118"/>
    </row>
    <row r="32" spans="2:70" s="80" customFormat="1" ht="21" customHeight="1">
      <c r="E32" s="126"/>
      <c r="F32" s="126"/>
      <c r="L32" s="127"/>
      <c r="M32" s="127"/>
      <c r="N32" s="127"/>
      <c r="O32" s="127"/>
      <c r="AB32" s="329" t="s">
        <v>124</v>
      </c>
      <c r="AC32" s="105"/>
      <c r="AD32" s="106"/>
      <c r="AE32" s="106"/>
      <c r="AF32" s="110">
        <v>2.1</v>
      </c>
      <c r="AG32" s="107">
        <v>1.9</v>
      </c>
      <c r="AH32" s="97"/>
      <c r="AI32" s="97"/>
      <c r="AJ32" s="100"/>
      <c r="AK32" s="101"/>
      <c r="AL32" s="101"/>
      <c r="AM32" s="101"/>
      <c r="AN32" s="101"/>
      <c r="AO32" s="101"/>
      <c r="AP32" s="101"/>
      <c r="AQ32" s="101"/>
      <c r="AR32" s="101"/>
      <c r="AS32" s="101"/>
      <c r="AT32" s="101"/>
      <c r="AU32" s="101"/>
      <c r="AV32" s="101"/>
      <c r="AW32" s="101"/>
      <c r="AX32" s="120"/>
      <c r="AY32" s="120"/>
      <c r="AZ32" s="120"/>
    </row>
    <row r="33" spans="14:52" s="80" customFormat="1" ht="21" customHeight="1">
      <c r="P33" s="128"/>
      <c r="Q33" s="128"/>
      <c r="R33" s="119"/>
      <c r="S33" s="119"/>
      <c r="X33" s="128"/>
      <c r="Y33" s="128"/>
      <c r="Z33" s="128"/>
      <c r="AB33" s="329" t="s">
        <v>139</v>
      </c>
      <c r="AC33" s="105"/>
      <c r="AD33" s="106"/>
      <c r="AE33" s="106"/>
      <c r="AF33" s="110">
        <v>2.5</v>
      </c>
      <c r="AG33" s="107">
        <v>2.2000000000000002</v>
      </c>
      <c r="AH33" s="97"/>
      <c r="AI33" s="97"/>
      <c r="AJ33" s="97"/>
      <c r="AK33" s="129"/>
      <c r="AL33" s="118"/>
      <c r="AM33" s="118"/>
      <c r="AN33" s="118"/>
      <c r="AO33" s="118"/>
      <c r="AP33" s="118"/>
      <c r="AQ33" s="118"/>
      <c r="AR33" s="118"/>
      <c r="AS33" s="118"/>
      <c r="AT33" s="118"/>
      <c r="AU33" s="118"/>
      <c r="AV33" s="118"/>
      <c r="AW33" s="118"/>
      <c r="AX33" s="118"/>
      <c r="AY33" s="118"/>
      <c r="AZ33" s="118"/>
    </row>
    <row r="34" spans="14:52" s="80" customFormat="1" ht="21" customHeight="1">
      <c r="P34" s="128"/>
      <c r="Q34" s="128"/>
      <c r="R34" s="119"/>
      <c r="S34" s="119"/>
      <c r="X34" s="128"/>
      <c r="Y34" s="128"/>
      <c r="Z34" s="128"/>
      <c r="AB34" s="329" t="s">
        <v>140</v>
      </c>
      <c r="AC34" s="105"/>
      <c r="AD34" s="106"/>
      <c r="AE34" s="106"/>
      <c r="AF34" s="110">
        <v>2.7</v>
      </c>
      <c r="AG34" s="107">
        <v>2.6</v>
      </c>
      <c r="AH34" s="92"/>
      <c r="AI34" s="92"/>
      <c r="AJ34" s="97"/>
      <c r="AK34" s="101"/>
      <c r="AL34" s="101"/>
      <c r="AM34" s="101"/>
      <c r="AN34" s="101"/>
      <c r="AO34" s="101"/>
      <c r="AP34" s="101"/>
      <c r="AQ34" s="101"/>
      <c r="AR34" s="101"/>
      <c r="AS34" s="101"/>
      <c r="AT34" s="101"/>
      <c r="AU34" s="101"/>
      <c r="AV34" s="101"/>
      <c r="AW34" s="97"/>
      <c r="AX34" s="97"/>
      <c r="AY34" s="97"/>
      <c r="AZ34" s="97"/>
    </row>
    <row r="35" spans="14:52" s="80" customFormat="1" ht="21" customHeight="1">
      <c r="N35" s="111"/>
      <c r="O35" s="111"/>
      <c r="AB35" s="329" t="s">
        <v>141</v>
      </c>
      <c r="AC35" s="105"/>
      <c r="AD35" s="106"/>
      <c r="AE35" s="106"/>
      <c r="AF35" s="110">
        <v>2.9</v>
      </c>
      <c r="AG35" s="107">
        <v>3</v>
      </c>
      <c r="AH35" s="92"/>
      <c r="AI35" s="92"/>
      <c r="AJ35" s="97"/>
      <c r="AK35" s="101"/>
      <c r="AL35" s="101"/>
      <c r="AM35" s="101"/>
      <c r="AN35" s="101"/>
      <c r="AO35" s="101"/>
      <c r="AP35" s="101"/>
      <c r="AQ35" s="101"/>
      <c r="AR35" s="101"/>
      <c r="AS35" s="101"/>
      <c r="AT35" s="101"/>
      <c r="AU35" s="101"/>
      <c r="AV35" s="101"/>
      <c r="AW35" s="97"/>
      <c r="AX35" s="97"/>
      <c r="AY35" s="97"/>
      <c r="AZ35" s="97"/>
    </row>
    <row r="36" spans="14:52" s="80" customFormat="1" ht="21" customHeight="1">
      <c r="N36" s="111"/>
      <c r="O36" s="111"/>
      <c r="R36" s="119"/>
      <c r="S36" s="119"/>
      <c r="AB36" s="329" t="s">
        <v>142</v>
      </c>
      <c r="AC36" s="105"/>
      <c r="AD36" s="106"/>
      <c r="AE36" s="106"/>
      <c r="AF36" s="110">
        <v>3.6</v>
      </c>
      <c r="AG36" s="107">
        <v>3.5</v>
      </c>
      <c r="AH36" s="92"/>
      <c r="AI36" s="92"/>
      <c r="AJ36" s="97"/>
      <c r="AK36" s="101"/>
      <c r="AL36" s="101"/>
      <c r="AM36" s="101"/>
      <c r="AN36" s="101"/>
      <c r="AO36" s="101"/>
      <c r="AP36" s="101"/>
      <c r="AQ36" s="101"/>
      <c r="AR36" s="101"/>
      <c r="AS36" s="101"/>
      <c r="AT36" s="101"/>
      <c r="AU36" s="101"/>
      <c r="AV36" s="101"/>
      <c r="AW36" s="101"/>
      <c r="AX36" s="97"/>
      <c r="AY36" s="97"/>
      <c r="AZ36" s="97"/>
    </row>
    <row r="37" spans="14:52" s="80" customFormat="1" ht="21" customHeight="1">
      <c r="P37" s="131"/>
      <c r="Q37" s="131"/>
      <c r="R37" s="119"/>
      <c r="S37" s="119"/>
      <c r="X37" s="131"/>
      <c r="Y37" s="131"/>
      <c r="Z37" s="131"/>
      <c r="AB37" s="329" t="s">
        <v>143</v>
      </c>
      <c r="AC37" s="105"/>
      <c r="AD37" s="106"/>
      <c r="AE37" s="106"/>
      <c r="AF37" s="107">
        <v>3.9</v>
      </c>
      <c r="AG37" s="107">
        <v>4.0999999999999996</v>
      </c>
      <c r="AH37" s="92"/>
      <c r="AI37" s="97"/>
      <c r="AJ37" s="100"/>
      <c r="AK37" s="101"/>
      <c r="AL37" s="101"/>
      <c r="AM37" s="101"/>
      <c r="AN37" s="101"/>
      <c r="AO37" s="101"/>
      <c r="AP37" s="101"/>
      <c r="AQ37" s="101"/>
      <c r="AR37" s="101"/>
      <c r="AS37" s="101"/>
      <c r="AT37" s="101"/>
      <c r="AU37" s="101"/>
      <c r="AV37" s="101"/>
      <c r="AW37" s="101"/>
      <c r="AX37" s="120"/>
      <c r="AY37" s="120"/>
      <c r="AZ37" s="120"/>
    </row>
    <row r="38" spans="14:52" s="80" customFormat="1" ht="21" customHeight="1">
      <c r="N38" s="111"/>
      <c r="O38" s="111"/>
      <c r="R38" s="119"/>
      <c r="S38" s="119"/>
      <c r="AB38" s="329" t="s">
        <v>144</v>
      </c>
      <c r="AC38" s="105"/>
      <c r="AD38" s="106"/>
      <c r="AE38" s="106"/>
      <c r="AF38" s="107">
        <v>4.9000000000000004</v>
      </c>
      <c r="AG38" s="107">
        <v>4.7</v>
      </c>
      <c r="AH38" s="92"/>
      <c r="AI38" s="97"/>
      <c r="AJ38" s="97"/>
      <c r="AK38" s="129"/>
      <c r="AL38" s="118"/>
      <c r="AM38" s="118"/>
      <c r="AN38" s="118"/>
      <c r="AO38" s="118"/>
      <c r="AP38" s="118"/>
      <c r="AQ38" s="118"/>
      <c r="AR38" s="118"/>
      <c r="AS38" s="118"/>
      <c r="AT38" s="118"/>
      <c r="AU38" s="118"/>
      <c r="AV38" s="118"/>
      <c r="AW38" s="118"/>
      <c r="AX38" s="118"/>
      <c r="AY38" s="118"/>
      <c r="AZ38" s="118"/>
    </row>
    <row r="39" spans="14:52" s="80" customFormat="1" ht="21" customHeight="1">
      <c r="AB39" s="329" t="s">
        <v>145</v>
      </c>
      <c r="AC39" s="105"/>
      <c r="AD39" s="106"/>
      <c r="AE39" s="106"/>
      <c r="AF39" s="107">
        <v>5.4</v>
      </c>
      <c r="AG39" s="107">
        <v>5.4</v>
      </c>
      <c r="AH39" s="92"/>
      <c r="AI39" s="92"/>
      <c r="AJ39" s="97"/>
      <c r="AK39" s="101"/>
      <c r="AL39" s="101"/>
      <c r="AM39" s="101"/>
      <c r="AN39" s="101"/>
      <c r="AO39" s="101"/>
      <c r="AP39" s="101"/>
      <c r="AQ39" s="101"/>
      <c r="AR39" s="101"/>
      <c r="AS39" s="101"/>
      <c r="AT39" s="101"/>
      <c r="AU39" s="101"/>
      <c r="AV39" s="101"/>
      <c r="AW39" s="97"/>
      <c r="AX39" s="97"/>
      <c r="AY39" s="97"/>
      <c r="AZ39" s="97"/>
    </row>
    <row r="40" spans="14:52" s="80" customFormat="1" ht="21" customHeight="1">
      <c r="AB40" s="329" t="s">
        <v>506</v>
      </c>
      <c r="AC40" s="105"/>
      <c r="AD40" s="106"/>
      <c r="AE40" s="106"/>
      <c r="AF40" s="107">
        <v>5.8</v>
      </c>
      <c r="AG40" s="107">
        <v>6.2</v>
      </c>
      <c r="AI40" s="97"/>
      <c r="AJ40" s="97"/>
      <c r="AK40" s="97"/>
      <c r="AL40" s="97"/>
      <c r="AM40" s="97"/>
      <c r="AN40" s="97"/>
      <c r="AO40" s="97"/>
      <c r="AP40" s="97"/>
      <c r="AQ40" s="97"/>
      <c r="AR40" s="97"/>
      <c r="AS40" s="97"/>
      <c r="AT40" s="97"/>
      <c r="AU40" s="97"/>
      <c r="AV40" s="97"/>
      <c r="AW40" s="97"/>
      <c r="AX40" s="97"/>
      <c r="AY40" s="97"/>
      <c r="AZ40" s="97"/>
    </row>
    <row r="41" spans="14:52" s="80" customFormat="1" ht="21" customHeight="1">
      <c r="AB41" s="329" t="s">
        <v>507</v>
      </c>
      <c r="AC41" s="105"/>
      <c r="AD41" s="106"/>
      <c r="AE41" s="106"/>
      <c r="AF41" s="107">
        <v>6.5</v>
      </c>
      <c r="AG41" s="107">
        <v>7</v>
      </c>
      <c r="AI41" s="97"/>
      <c r="AJ41" s="97"/>
      <c r="AK41" s="97"/>
      <c r="AL41" s="97"/>
      <c r="AM41" s="97"/>
      <c r="AN41" s="97"/>
      <c r="AO41" s="97"/>
      <c r="AP41" s="97"/>
      <c r="AQ41" s="97"/>
      <c r="AR41" s="97"/>
      <c r="AS41" s="97"/>
      <c r="AT41" s="97"/>
      <c r="AU41" s="97"/>
      <c r="AV41" s="97"/>
      <c r="AW41" s="97"/>
      <c r="AX41" s="97"/>
      <c r="AY41" s="97"/>
      <c r="AZ41" s="97"/>
    </row>
    <row r="42" spans="14:52" s="80" customFormat="1" ht="21" customHeight="1">
      <c r="AB42" s="329" t="s">
        <v>508</v>
      </c>
      <c r="AC42" s="105"/>
      <c r="AD42" s="106"/>
      <c r="AE42" s="106"/>
      <c r="AF42" s="107">
        <v>7.2</v>
      </c>
      <c r="AG42" s="107">
        <v>7.6</v>
      </c>
      <c r="AI42" s="97"/>
      <c r="AJ42" s="97"/>
      <c r="AK42" s="97"/>
      <c r="AL42" s="97"/>
      <c r="AM42" s="97"/>
      <c r="AN42" s="97"/>
      <c r="AO42" s="97"/>
      <c r="AP42" s="97"/>
      <c r="AQ42" s="97"/>
      <c r="AR42" s="97"/>
      <c r="AS42" s="97"/>
      <c r="AT42" s="97"/>
      <c r="AU42" s="97"/>
      <c r="AV42" s="97"/>
      <c r="AW42" s="97"/>
      <c r="AX42" s="97"/>
      <c r="AY42" s="97"/>
      <c r="AZ42" s="97"/>
    </row>
    <row r="43" spans="14:52" s="80" customFormat="1" ht="21" customHeight="1">
      <c r="AB43" s="329" t="s">
        <v>509</v>
      </c>
      <c r="AC43" s="105"/>
      <c r="AD43" s="106"/>
      <c r="AE43" s="106"/>
      <c r="AF43" s="107">
        <v>7.5</v>
      </c>
      <c r="AG43" s="107">
        <v>8.1999999999999993</v>
      </c>
      <c r="AI43" s="97"/>
      <c r="AJ43" s="97"/>
      <c r="AK43" s="97"/>
      <c r="AL43" s="97"/>
      <c r="AM43" s="97"/>
      <c r="AN43" s="97"/>
      <c r="AO43" s="97"/>
      <c r="AP43" s="97"/>
      <c r="AQ43" s="97"/>
      <c r="AR43" s="97"/>
      <c r="AS43" s="97"/>
      <c r="AT43" s="97"/>
      <c r="AU43" s="97"/>
      <c r="AV43" s="97"/>
      <c r="AW43" s="97"/>
      <c r="AX43" s="97"/>
      <c r="AY43" s="97"/>
      <c r="AZ43" s="97"/>
    </row>
    <row r="44" spans="14:52" s="80" customFormat="1" ht="21" customHeight="1">
      <c r="AB44" s="329" t="s">
        <v>510</v>
      </c>
      <c r="AC44" s="105"/>
      <c r="AD44" s="106"/>
      <c r="AE44" s="106"/>
      <c r="AF44" s="107">
        <v>8.3000000000000007</v>
      </c>
      <c r="AG44" s="107">
        <v>8.4</v>
      </c>
      <c r="AI44" s="97"/>
      <c r="AJ44" s="97"/>
      <c r="AK44" s="97"/>
      <c r="AL44" s="97"/>
      <c r="AM44" s="97"/>
      <c r="AN44" s="97"/>
      <c r="AO44" s="97"/>
      <c r="AP44" s="97"/>
      <c r="AQ44" s="97"/>
      <c r="AR44" s="97"/>
      <c r="AS44" s="97"/>
      <c r="AT44" s="97"/>
      <c r="AU44" s="97"/>
      <c r="AV44" s="97"/>
      <c r="AW44" s="97"/>
      <c r="AX44" s="97"/>
      <c r="AY44" s="97"/>
      <c r="AZ44" s="97"/>
    </row>
    <row r="45" spans="14:52" s="80" customFormat="1" ht="21" customHeight="1">
      <c r="AB45" s="329" t="s">
        <v>511</v>
      </c>
      <c r="AC45" s="105"/>
      <c r="AD45" s="106"/>
      <c r="AE45" s="106"/>
      <c r="AF45" s="107">
        <v>7.4</v>
      </c>
      <c r="AG45" s="107">
        <v>8.3000000000000007</v>
      </c>
      <c r="AI45" s="97"/>
      <c r="AJ45" s="97"/>
      <c r="AK45" s="97"/>
      <c r="AL45" s="97"/>
      <c r="AM45" s="97"/>
      <c r="AN45" s="97"/>
      <c r="AO45" s="97"/>
      <c r="AP45" s="97"/>
      <c r="AQ45" s="97"/>
      <c r="AR45" s="97"/>
      <c r="AS45" s="97"/>
      <c r="AT45" s="97"/>
      <c r="AU45" s="97"/>
      <c r="AV45" s="97"/>
      <c r="AW45" s="97"/>
      <c r="AX45" s="97"/>
      <c r="AY45" s="97"/>
      <c r="AZ45" s="97"/>
    </row>
    <row r="46" spans="14:52" s="80" customFormat="1" ht="21" customHeight="1">
      <c r="AB46" s="329" t="s">
        <v>512</v>
      </c>
      <c r="AC46" s="105"/>
      <c r="AD46" s="106"/>
      <c r="AE46" s="106"/>
      <c r="AF46" s="107">
        <v>7.4</v>
      </c>
      <c r="AG46" s="107">
        <v>7.6</v>
      </c>
      <c r="AI46" s="97"/>
      <c r="AJ46" s="97"/>
      <c r="AK46" s="97"/>
      <c r="AL46" s="97"/>
      <c r="AM46" s="97"/>
      <c r="AN46" s="97"/>
      <c r="AO46" s="97"/>
      <c r="AP46" s="97"/>
      <c r="AQ46" s="97"/>
      <c r="AR46" s="97"/>
      <c r="AS46" s="97"/>
      <c r="AT46" s="97"/>
      <c r="AU46" s="97"/>
      <c r="AV46" s="97"/>
      <c r="AW46" s="97"/>
      <c r="AX46" s="97"/>
      <c r="AY46" s="97"/>
      <c r="AZ46" s="97"/>
    </row>
    <row r="47" spans="14:52" s="80" customFormat="1" ht="21" customHeight="1">
      <c r="AB47" s="329" t="s">
        <v>513</v>
      </c>
      <c r="AC47" s="105"/>
      <c r="AD47" s="106"/>
      <c r="AE47" s="106"/>
      <c r="AF47" s="107">
        <v>6.2</v>
      </c>
      <c r="AG47" s="107">
        <v>5.9</v>
      </c>
      <c r="AI47" s="97"/>
      <c r="AJ47" s="97"/>
      <c r="AK47" s="97"/>
      <c r="AL47" s="97"/>
      <c r="AM47" s="97"/>
      <c r="AN47" s="97"/>
      <c r="AO47" s="97"/>
      <c r="AP47" s="97"/>
      <c r="AQ47" s="97"/>
      <c r="AR47" s="97"/>
      <c r="AS47" s="97"/>
      <c r="AT47" s="97"/>
      <c r="AU47" s="97"/>
      <c r="AV47" s="97"/>
      <c r="AW47" s="97"/>
      <c r="AX47" s="97"/>
      <c r="AY47" s="97"/>
      <c r="AZ47" s="97"/>
    </row>
    <row r="48" spans="14:52" s="80" customFormat="1" ht="21" customHeight="1">
      <c r="AB48" s="329" t="s">
        <v>514</v>
      </c>
      <c r="AC48" s="105"/>
      <c r="AD48" s="106"/>
      <c r="AE48" s="122"/>
      <c r="AF48" s="107">
        <v>3.9</v>
      </c>
      <c r="AG48" s="107">
        <v>3.3</v>
      </c>
      <c r="AI48" s="97"/>
      <c r="AJ48" s="97"/>
      <c r="AK48" s="97"/>
      <c r="AL48" s="97"/>
      <c r="AM48" s="97"/>
      <c r="AN48" s="97"/>
      <c r="AO48" s="97"/>
      <c r="AP48" s="97"/>
      <c r="AQ48" s="97"/>
      <c r="AR48" s="97"/>
      <c r="AS48" s="97"/>
      <c r="AT48" s="97"/>
      <c r="AU48" s="97"/>
      <c r="AV48" s="97"/>
      <c r="AW48" s="97"/>
      <c r="AX48" s="97"/>
      <c r="AY48" s="97"/>
      <c r="AZ48" s="97"/>
    </row>
    <row r="49" spans="1:52" s="80" customFormat="1" ht="21" customHeight="1">
      <c r="AB49" s="123"/>
      <c r="AC49" s="135"/>
      <c r="AD49" s="136"/>
      <c r="AE49" s="136"/>
      <c r="AF49" s="136"/>
      <c r="AG49" s="136"/>
      <c r="AI49" s="97"/>
      <c r="AJ49" s="97"/>
      <c r="AK49" s="97"/>
      <c r="AL49" s="97"/>
      <c r="AM49" s="97"/>
      <c r="AN49" s="97"/>
      <c r="AO49" s="97"/>
      <c r="AP49" s="97"/>
      <c r="AQ49" s="97"/>
      <c r="AR49" s="97"/>
      <c r="AS49" s="97"/>
      <c r="AT49" s="97"/>
      <c r="AU49" s="97"/>
      <c r="AV49" s="97"/>
      <c r="AW49" s="97"/>
      <c r="AX49" s="97"/>
      <c r="AY49" s="97"/>
      <c r="AZ49" s="97"/>
    </row>
    <row r="50" spans="1:52" s="80" customFormat="1" ht="21" customHeight="1">
      <c r="AB50" s="123"/>
      <c r="AC50" s="135"/>
      <c r="AD50" s="136"/>
      <c r="AE50" s="136"/>
      <c r="AF50" s="136"/>
      <c r="AG50" s="136"/>
      <c r="AI50" s="97"/>
      <c r="AJ50" s="97"/>
      <c r="AK50" s="97"/>
      <c r="AL50" s="97"/>
      <c r="AM50" s="97"/>
      <c r="AN50" s="97"/>
      <c r="AO50" s="97"/>
      <c r="AP50" s="97"/>
      <c r="AQ50" s="97"/>
      <c r="AR50" s="97"/>
      <c r="AS50" s="97"/>
      <c r="AT50" s="97"/>
      <c r="AU50" s="97"/>
      <c r="AV50" s="97"/>
      <c r="AW50" s="97"/>
      <c r="AX50" s="97"/>
      <c r="AY50" s="97"/>
      <c r="AZ50" s="97"/>
    </row>
    <row r="51" spans="1:52" s="80" customFormat="1" ht="21" customHeight="1">
      <c r="AB51" s="123"/>
      <c r="AC51" s="135"/>
      <c r="AD51" s="136"/>
      <c r="AE51" s="136"/>
      <c r="AF51" s="136"/>
      <c r="AG51" s="136"/>
      <c r="AI51" s="97"/>
      <c r="AJ51" s="97"/>
      <c r="AK51" s="97"/>
      <c r="AL51" s="97"/>
      <c r="AM51" s="97"/>
      <c r="AN51" s="97"/>
      <c r="AO51" s="97"/>
      <c r="AP51" s="97"/>
      <c r="AQ51" s="97"/>
      <c r="AR51" s="97"/>
      <c r="AS51" s="97"/>
      <c r="AT51" s="97"/>
      <c r="AU51" s="97"/>
      <c r="AV51" s="97"/>
      <c r="AW51" s="97"/>
      <c r="AX51" s="97"/>
      <c r="AY51" s="97"/>
      <c r="AZ51" s="97"/>
    </row>
    <row r="52" spans="1:52" s="80" customFormat="1" ht="16.5" customHeight="1">
      <c r="B52" s="97"/>
      <c r="AI52" s="97"/>
      <c r="AJ52" s="97"/>
      <c r="AK52" s="97"/>
      <c r="AL52" s="97"/>
      <c r="AM52" s="97"/>
      <c r="AN52" s="97"/>
      <c r="AO52" s="97"/>
      <c r="AP52" s="97"/>
      <c r="AQ52" s="97"/>
      <c r="AR52" s="97"/>
      <c r="AS52" s="97"/>
      <c r="AT52" s="97"/>
      <c r="AU52" s="97"/>
      <c r="AV52" s="97"/>
      <c r="AW52" s="97"/>
      <c r="AX52" s="97"/>
      <c r="AY52" s="97"/>
      <c r="AZ52" s="97"/>
    </row>
    <row r="53" spans="1:52" s="80" customFormat="1" ht="10.5" customHeight="1" thickBot="1">
      <c r="B53" s="97"/>
      <c r="AI53" s="97"/>
      <c r="AJ53" s="97"/>
      <c r="AK53" s="97"/>
      <c r="AL53" s="97"/>
      <c r="AM53" s="97"/>
      <c r="AN53" s="97"/>
      <c r="AO53" s="97"/>
      <c r="AP53" s="97"/>
      <c r="AQ53" s="97"/>
      <c r="AR53" s="97"/>
      <c r="AS53" s="97"/>
      <c r="AT53" s="97"/>
      <c r="AU53" s="97"/>
      <c r="AV53" s="97"/>
      <c r="AW53" s="97"/>
      <c r="AX53" s="97"/>
      <c r="AY53" s="97"/>
      <c r="AZ53" s="97"/>
    </row>
    <row r="54" spans="1:52" s="83" customFormat="1" ht="18.600000000000001" customHeight="1" thickTop="1">
      <c r="A54" s="399" t="s">
        <v>72</v>
      </c>
      <c r="B54" s="400"/>
      <c r="C54" s="400"/>
      <c r="D54" s="400"/>
      <c r="E54" s="400"/>
      <c r="F54" s="400"/>
      <c r="G54" s="400"/>
      <c r="H54" s="400"/>
      <c r="I54" s="400"/>
      <c r="J54" s="401"/>
      <c r="K54" s="402"/>
      <c r="L54" s="77"/>
      <c r="M54" s="748" t="s">
        <v>73</v>
      </c>
      <c r="N54" s="749"/>
      <c r="O54" s="754" t="str">
        <f>メニュー!$D$14</f>
        <v>○○○立○○○学校</v>
      </c>
      <c r="P54" s="755"/>
      <c r="Q54" s="755"/>
      <c r="R54" s="755"/>
      <c r="S54" s="755"/>
      <c r="T54" s="756"/>
      <c r="U54" s="78"/>
      <c r="V54" s="79"/>
      <c r="W54" s="79"/>
      <c r="X54" s="80"/>
      <c r="Y54" s="80"/>
      <c r="Z54" s="80"/>
      <c r="AA54" s="81"/>
      <c r="AB54" s="81"/>
      <c r="AC54" s="81"/>
      <c r="AD54" s="82"/>
      <c r="AE54" s="81"/>
      <c r="AF54" s="81"/>
      <c r="AG54" s="82"/>
      <c r="AH54" s="81"/>
    </row>
    <row r="55" spans="1:52" s="83" customFormat="1" ht="21" customHeight="1">
      <c r="A55" s="403"/>
      <c r="B55" s="404" t="s">
        <v>113</v>
      </c>
      <c r="C55" s="405"/>
      <c r="D55" s="405"/>
      <c r="E55" s="405"/>
      <c r="F55" s="405"/>
      <c r="G55" s="405"/>
      <c r="H55" s="406"/>
      <c r="I55" s="405"/>
      <c r="J55" s="404"/>
      <c r="K55" s="407"/>
      <c r="L55" s="77"/>
      <c r="M55" s="750"/>
      <c r="N55" s="751"/>
      <c r="O55" s="757"/>
      <c r="P55" s="758"/>
      <c r="Q55" s="758"/>
      <c r="R55" s="758"/>
      <c r="S55" s="758"/>
      <c r="T55" s="759"/>
      <c r="U55" s="78"/>
      <c r="V55" s="79"/>
      <c r="W55" s="79"/>
      <c r="X55" s="80"/>
      <c r="Y55" s="80"/>
      <c r="Z55" s="80"/>
      <c r="AA55" s="81"/>
      <c r="AB55" s="81"/>
      <c r="AC55" s="84"/>
      <c r="AD55" s="81"/>
      <c r="AE55" s="81"/>
      <c r="AF55" s="84"/>
      <c r="AG55" s="81"/>
      <c r="AH55" s="81"/>
    </row>
    <row r="56" spans="1:52" s="86" customFormat="1" ht="7.5" customHeight="1" thickBot="1">
      <c r="A56" s="408"/>
      <c r="B56" s="409"/>
      <c r="C56" s="410"/>
      <c r="D56" s="410"/>
      <c r="E56" s="411"/>
      <c r="F56" s="411"/>
      <c r="G56" s="411"/>
      <c r="H56" s="411"/>
      <c r="I56" s="411"/>
      <c r="J56" s="411"/>
      <c r="K56" s="412"/>
      <c r="L56" s="77"/>
      <c r="M56" s="752"/>
      <c r="N56" s="753"/>
      <c r="O56" s="760"/>
      <c r="P56" s="761"/>
      <c r="Q56" s="761"/>
      <c r="R56" s="761"/>
      <c r="S56" s="761"/>
      <c r="T56" s="762"/>
      <c r="U56" s="78"/>
      <c r="V56" s="79"/>
      <c r="W56" s="79"/>
      <c r="X56" s="80"/>
      <c r="Y56" s="80"/>
      <c r="Z56" s="80"/>
      <c r="AA56" s="81"/>
      <c r="AB56" s="81"/>
      <c r="AC56" s="81"/>
      <c r="AD56" s="81"/>
      <c r="AE56" s="81"/>
      <c r="AF56" s="81"/>
      <c r="AG56" s="81"/>
      <c r="AH56" s="81"/>
      <c r="AI56" s="85"/>
      <c r="AJ56" s="85"/>
      <c r="AK56" s="85"/>
      <c r="AL56" s="85"/>
      <c r="AM56" s="85"/>
      <c r="AN56" s="85"/>
      <c r="AO56" s="85"/>
      <c r="AP56" s="85"/>
      <c r="AQ56" s="85"/>
      <c r="AR56" s="85"/>
      <c r="AS56" s="85"/>
      <c r="AT56" s="85"/>
      <c r="AU56" s="85"/>
      <c r="AV56" s="85"/>
      <c r="AW56" s="85"/>
      <c r="AX56" s="85"/>
      <c r="AY56" s="85"/>
      <c r="AZ56" s="85"/>
    </row>
    <row r="57" spans="1:52" s="86" customFormat="1" ht="7.5" customHeight="1" thickTop="1">
      <c r="A57" s="87"/>
      <c r="B57" s="87"/>
      <c r="C57" s="87"/>
      <c r="D57" s="87"/>
      <c r="E57" s="87"/>
      <c r="F57" s="87"/>
      <c r="G57" s="87"/>
      <c r="H57" s="87"/>
      <c r="I57" s="87"/>
      <c r="J57" s="87"/>
      <c r="K57" s="87"/>
      <c r="L57" s="87"/>
      <c r="M57" s="87"/>
      <c r="N57" s="87"/>
      <c r="O57" s="87"/>
      <c r="P57" s="87"/>
      <c r="Q57" s="87"/>
      <c r="R57" s="87"/>
      <c r="S57" s="88"/>
      <c r="T57" s="88"/>
      <c r="U57" s="88"/>
      <c r="V57" s="88"/>
      <c r="W57" s="88"/>
      <c r="X57" s="88"/>
      <c r="Y57" s="88"/>
      <c r="Z57" s="89"/>
      <c r="AA57" s="89"/>
      <c r="AB57" s="87"/>
      <c r="AC57" s="87"/>
      <c r="AD57" s="87"/>
      <c r="AE57" s="87"/>
      <c r="AF57" s="87"/>
      <c r="AG57" s="87"/>
      <c r="AH57" s="81"/>
      <c r="AI57" s="85"/>
      <c r="AJ57" s="85"/>
      <c r="AK57" s="85"/>
      <c r="AL57" s="85"/>
      <c r="AM57" s="85"/>
      <c r="AN57" s="85"/>
      <c r="AO57" s="85"/>
      <c r="AP57" s="85"/>
      <c r="AQ57" s="85"/>
      <c r="AR57" s="85"/>
      <c r="AS57" s="85"/>
      <c r="AT57" s="85"/>
      <c r="AU57" s="85"/>
      <c r="AV57" s="85"/>
      <c r="AW57" s="85"/>
      <c r="AX57" s="85"/>
      <c r="AY57" s="85"/>
      <c r="AZ57" s="85"/>
    </row>
    <row r="58" spans="1:52" s="89" customFormat="1" ht="24.75" customHeight="1" thickBot="1">
      <c r="A58" s="80"/>
      <c r="B58" s="776"/>
      <c r="C58" s="776"/>
      <c r="D58" s="776"/>
      <c r="E58" s="776"/>
      <c r="F58" s="776"/>
      <c r="G58" s="793" t="s">
        <v>479</v>
      </c>
      <c r="H58" s="794"/>
      <c r="I58" s="793" t="s">
        <v>75</v>
      </c>
      <c r="J58" s="795"/>
      <c r="K58" s="794"/>
      <c r="L58" s="796" t="s">
        <v>76</v>
      </c>
      <c r="M58" s="794"/>
      <c r="N58" s="796" t="s">
        <v>77</v>
      </c>
      <c r="O58" s="797"/>
      <c r="P58" s="793" t="s">
        <v>78</v>
      </c>
      <c r="Q58" s="794"/>
      <c r="R58" s="91"/>
      <c r="S58" s="330" t="s">
        <v>79</v>
      </c>
      <c r="T58" s="775" t="s">
        <v>80</v>
      </c>
      <c r="U58" s="776"/>
      <c r="V58" s="775" t="s">
        <v>81</v>
      </c>
      <c r="W58" s="776"/>
      <c r="X58" s="92"/>
      <c r="Y58" s="92"/>
      <c r="Z58" s="92"/>
      <c r="AA58" s="93"/>
      <c r="AB58" s="777" t="s">
        <v>82</v>
      </c>
      <c r="AC58" s="777"/>
      <c r="AD58" s="777"/>
      <c r="AE58" s="777"/>
      <c r="AF58" s="777"/>
      <c r="AG58" s="777"/>
      <c r="AH58" s="87"/>
      <c r="AI58" s="87"/>
      <c r="AJ58" s="90"/>
      <c r="AK58" s="90"/>
      <c r="AL58" s="90"/>
      <c r="AM58" s="90"/>
      <c r="AN58" s="90"/>
      <c r="AO58" s="90"/>
      <c r="AP58" s="90"/>
      <c r="AQ58" s="90"/>
      <c r="AR58" s="90"/>
      <c r="AS58" s="90"/>
      <c r="AT58" s="90"/>
      <c r="AU58" s="90"/>
      <c r="AV58" s="90"/>
      <c r="AW58" s="90"/>
      <c r="AX58" s="90"/>
      <c r="AY58" s="90"/>
      <c r="AZ58" s="90"/>
    </row>
    <row r="59" spans="1:52" s="80" customFormat="1" ht="27" customHeight="1" thickBot="1">
      <c r="B59" s="778" t="s">
        <v>515</v>
      </c>
      <c r="C59" s="779"/>
      <c r="D59" s="779"/>
      <c r="E59" s="779"/>
      <c r="F59" s="779"/>
      <c r="G59" s="818"/>
      <c r="H59" s="819"/>
      <c r="I59" s="147"/>
      <c r="J59" s="94" t="s">
        <v>480</v>
      </c>
      <c r="K59" s="95">
        <v>9</v>
      </c>
      <c r="L59" s="782"/>
      <c r="M59" s="783"/>
      <c r="N59" s="782"/>
      <c r="O59" s="783"/>
      <c r="P59" s="782"/>
      <c r="Q59" s="784"/>
      <c r="R59" s="96"/>
      <c r="S59" s="785" t="s">
        <v>481</v>
      </c>
      <c r="T59" s="787"/>
      <c r="U59" s="788"/>
      <c r="V59" s="812"/>
      <c r="W59" s="813"/>
      <c r="X59" s="97"/>
      <c r="Y59" s="97"/>
      <c r="Z59" s="97"/>
      <c r="AA59" s="98"/>
      <c r="AB59" s="777" t="s">
        <v>482</v>
      </c>
      <c r="AC59" s="777"/>
      <c r="AD59" s="777"/>
      <c r="AE59" s="99" t="s">
        <v>84</v>
      </c>
      <c r="AF59" s="99" t="s">
        <v>85</v>
      </c>
      <c r="AG59" s="99" t="s">
        <v>86</v>
      </c>
      <c r="AH59" s="92"/>
      <c r="AI59" s="97"/>
      <c r="AJ59" s="101"/>
      <c r="AK59" s="101"/>
      <c r="AL59" s="101"/>
      <c r="AM59" s="101"/>
      <c r="AN59" s="101"/>
      <c r="AO59" s="101"/>
      <c r="AP59" s="101"/>
      <c r="AQ59" s="101"/>
      <c r="AR59" s="100"/>
      <c r="AS59" s="100"/>
      <c r="AT59" s="100"/>
      <c r="AU59" s="100"/>
      <c r="AV59" s="97"/>
      <c r="AW59" s="97"/>
      <c r="AX59" s="97"/>
      <c r="AY59" s="97"/>
      <c r="AZ59" s="97"/>
    </row>
    <row r="60" spans="1:52" s="80" customFormat="1" ht="21" customHeight="1">
      <c r="B60" s="798" t="s">
        <v>87</v>
      </c>
      <c r="C60" s="798"/>
      <c r="D60" s="798"/>
      <c r="E60" s="798"/>
      <c r="F60" s="798"/>
      <c r="G60" s="820"/>
      <c r="H60" s="821"/>
      <c r="I60" s="152"/>
      <c r="J60" s="102" t="s">
        <v>88</v>
      </c>
      <c r="K60" s="103">
        <v>9</v>
      </c>
      <c r="L60" s="807"/>
      <c r="M60" s="808"/>
      <c r="N60" s="807"/>
      <c r="O60" s="809"/>
      <c r="P60" s="810"/>
      <c r="Q60" s="808"/>
      <c r="R60" s="104"/>
      <c r="S60" s="786"/>
      <c r="T60" s="789"/>
      <c r="U60" s="790"/>
      <c r="V60" s="814"/>
      <c r="W60" s="815"/>
      <c r="X60" s="97"/>
      <c r="Y60" s="97"/>
      <c r="Z60" s="97"/>
      <c r="AA60" s="98"/>
      <c r="AB60" s="329" t="s">
        <v>89</v>
      </c>
      <c r="AC60" s="105"/>
      <c r="AD60" s="106"/>
      <c r="AE60" s="106"/>
      <c r="AF60" s="110">
        <v>1.8</v>
      </c>
      <c r="AG60" s="107">
        <v>1.2</v>
      </c>
      <c r="AH60" s="92"/>
      <c r="AI60" s="97"/>
      <c r="AJ60" s="101"/>
      <c r="AK60" s="101">
        <v>1.2</v>
      </c>
      <c r="AL60" s="101">
        <v>2.2999999999999998</v>
      </c>
      <c r="AM60" s="101">
        <v>3.6</v>
      </c>
      <c r="AN60" s="101">
        <v>5.3</v>
      </c>
      <c r="AO60" s="101">
        <v>8.3000000000000007</v>
      </c>
      <c r="AP60" s="101">
        <v>13.5</v>
      </c>
      <c r="AQ60" s="101">
        <v>20.6</v>
      </c>
      <c r="AR60" s="101">
        <v>23.8</v>
      </c>
      <c r="AS60" s="101">
        <v>16.2</v>
      </c>
      <c r="AT60" s="101">
        <v>5.2</v>
      </c>
      <c r="AU60" s="100"/>
      <c r="AV60" s="97"/>
      <c r="AW60" s="97"/>
      <c r="AX60" s="97"/>
      <c r="AY60" s="97"/>
      <c r="AZ60" s="97"/>
    </row>
    <row r="61" spans="1:52" s="80" customFormat="1" ht="21" customHeight="1">
      <c r="B61" s="798" t="s">
        <v>80</v>
      </c>
      <c r="C61" s="798"/>
      <c r="D61" s="798"/>
      <c r="E61" s="798"/>
      <c r="F61" s="798"/>
      <c r="G61" s="822">
        <v>16638</v>
      </c>
      <c r="H61" s="823"/>
      <c r="I61" s="154">
        <v>5.7</v>
      </c>
      <c r="J61" s="102" t="s">
        <v>88</v>
      </c>
      <c r="K61" s="103">
        <v>9</v>
      </c>
      <c r="L61" s="801">
        <v>63.5</v>
      </c>
      <c r="M61" s="802"/>
      <c r="N61" s="801">
        <v>6</v>
      </c>
      <c r="O61" s="803"/>
      <c r="P61" s="804">
        <v>2.1</v>
      </c>
      <c r="Q61" s="802"/>
      <c r="R61" s="104"/>
      <c r="S61" s="786"/>
      <c r="T61" s="789"/>
      <c r="U61" s="790"/>
      <c r="V61" s="814"/>
      <c r="W61" s="815"/>
      <c r="X61" s="97"/>
      <c r="Y61" s="97"/>
      <c r="Z61" s="97"/>
      <c r="AA61" s="98"/>
      <c r="AB61" s="329" t="s">
        <v>90</v>
      </c>
      <c r="AC61" s="105"/>
      <c r="AD61" s="106"/>
      <c r="AE61" s="106"/>
      <c r="AF61" s="110">
        <v>3</v>
      </c>
      <c r="AG61" s="107">
        <v>2.2999999999999998</v>
      </c>
      <c r="AH61" s="92"/>
      <c r="AI61" s="97"/>
      <c r="AJ61" s="101"/>
      <c r="AK61" s="101"/>
      <c r="AL61" s="101"/>
      <c r="AM61" s="101"/>
      <c r="AN61" s="101"/>
      <c r="AO61" s="101"/>
      <c r="AP61" s="101"/>
      <c r="AQ61" s="101"/>
      <c r="AR61" s="100"/>
      <c r="AS61" s="100"/>
      <c r="AT61" s="100"/>
      <c r="AU61" s="100"/>
      <c r="AV61" s="97"/>
      <c r="AW61" s="97"/>
      <c r="AX61" s="97"/>
      <c r="AY61" s="97"/>
      <c r="AZ61" s="97"/>
    </row>
    <row r="62" spans="1:52" s="80" customFormat="1" ht="21" customHeight="1">
      <c r="B62" s="798" t="s">
        <v>81</v>
      </c>
      <c r="C62" s="798"/>
      <c r="D62" s="798"/>
      <c r="E62" s="798"/>
      <c r="F62" s="798"/>
      <c r="G62" s="822">
        <v>1016575</v>
      </c>
      <c r="H62" s="823"/>
      <c r="I62" s="154">
        <v>5.9</v>
      </c>
      <c r="J62" s="102" t="s">
        <v>88</v>
      </c>
      <c r="K62" s="103">
        <v>9</v>
      </c>
      <c r="L62" s="801">
        <v>65.8</v>
      </c>
      <c r="M62" s="802"/>
      <c r="N62" s="801">
        <v>6</v>
      </c>
      <c r="O62" s="803"/>
      <c r="P62" s="804">
        <v>2</v>
      </c>
      <c r="Q62" s="802"/>
      <c r="R62" s="104"/>
      <c r="S62" s="786"/>
      <c r="T62" s="791"/>
      <c r="U62" s="792"/>
      <c r="V62" s="816"/>
      <c r="W62" s="817"/>
      <c r="X62" s="97"/>
      <c r="Y62" s="97"/>
      <c r="Z62" s="97"/>
      <c r="AA62" s="98"/>
      <c r="AB62" s="329" t="s">
        <v>91</v>
      </c>
      <c r="AC62" s="105"/>
      <c r="AD62" s="106"/>
      <c r="AE62" s="106"/>
      <c r="AF62" s="110">
        <v>4.7</v>
      </c>
      <c r="AG62" s="107">
        <v>3.6</v>
      </c>
      <c r="AH62" s="92"/>
      <c r="AI62" s="97"/>
      <c r="AJ62" s="101"/>
      <c r="AK62" s="101"/>
      <c r="AL62" s="101"/>
      <c r="AM62" s="101"/>
      <c r="AN62" s="101"/>
      <c r="AO62" s="101"/>
      <c r="AP62" s="101"/>
      <c r="AQ62" s="101"/>
      <c r="AR62" s="100"/>
      <c r="AS62" s="100"/>
      <c r="AT62" s="100"/>
      <c r="AU62" s="100"/>
      <c r="AV62" s="97"/>
      <c r="AW62" s="97"/>
      <c r="AX62" s="97"/>
      <c r="AY62" s="97"/>
      <c r="AZ62" s="97"/>
    </row>
    <row r="63" spans="1:52" s="80" customFormat="1" ht="21" customHeight="1">
      <c r="B63" s="108" t="s">
        <v>92</v>
      </c>
      <c r="N63" s="109"/>
      <c r="O63" s="109"/>
      <c r="T63" s="811">
        <f>L59-L61</f>
        <v>-63.5</v>
      </c>
      <c r="U63" s="811"/>
      <c r="V63" s="811">
        <f>L59-L62</f>
        <v>-65.8</v>
      </c>
      <c r="W63" s="811"/>
      <c r="AB63" s="329" t="s">
        <v>93</v>
      </c>
      <c r="AC63" s="105"/>
      <c r="AD63" s="106"/>
      <c r="AE63" s="106"/>
      <c r="AF63" s="110">
        <v>6</v>
      </c>
      <c r="AG63" s="107">
        <v>5.3</v>
      </c>
      <c r="AH63" s="92"/>
      <c r="AI63" s="97"/>
      <c r="AJ63" s="101"/>
      <c r="AK63" s="101"/>
      <c r="AL63" s="101"/>
      <c r="AM63" s="101"/>
      <c r="AN63" s="101"/>
      <c r="AO63" s="101"/>
      <c r="AP63" s="101"/>
      <c r="AQ63" s="101"/>
      <c r="AR63" s="100"/>
      <c r="AS63" s="100"/>
      <c r="AT63" s="100"/>
      <c r="AU63" s="100"/>
      <c r="AV63" s="97"/>
      <c r="AW63" s="97"/>
      <c r="AX63" s="97"/>
      <c r="AY63" s="97"/>
      <c r="AZ63" s="97"/>
    </row>
    <row r="64" spans="1:52" s="80" customFormat="1" ht="21" customHeight="1">
      <c r="B64" s="111"/>
      <c r="C64" s="93"/>
      <c r="D64" s="93"/>
      <c r="E64" s="93"/>
      <c r="F64" s="93"/>
      <c r="G64" s="93"/>
      <c r="H64" s="93"/>
      <c r="I64" s="93"/>
      <c r="J64" s="93"/>
      <c r="K64" s="93"/>
      <c r="L64" s="93"/>
      <c r="M64" s="93"/>
      <c r="N64" s="111"/>
      <c r="O64" s="111"/>
      <c r="P64" s="93"/>
      <c r="Q64" s="93"/>
      <c r="V64" s="111"/>
      <c r="W64" s="111"/>
      <c r="X64" s="93"/>
      <c r="Y64" s="93"/>
      <c r="Z64" s="93"/>
      <c r="AA64" s="93"/>
      <c r="AB64" s="329" t="s">
        <v>94</v>
      </c>
      <c r="AC64" s="105"/>
      <c r="AD64" s="106"/>
      <c r="AE64" s="106"/>
      <c r="AF64" s="110">
        <v>8.6999999999999993</v>
      </c>
      <c r="AG64" s="107">
        <v>8.3000000000000007</v>
      </c>
      <c r="AH64" s="112"/>
      <c r="AI64" s="92"/>
      <c r="AJ64" s="97"/>
      <c r="AK64" s="101"/>
      <c r="AL64" s="101"/>
      <c r="AM64" s="101"/>
      <c r="AN64" s="101"/>
      <c r="AO64" s="101"/>
      <c r="AP64" s="101"/>
      <c r="AQ64" s="101"/>
      <c r="AR64" s="101"/>
      <c r="AS64" s="100"/>
      <c r="AT64" s="100"/>
      <c r="AU64" s="100"/>
      <c r="AV64" s="100"/>
      <c r="AW64" s="97"/>
      <c r="AX64" s="97"/>
      <c r="AY64" s="97"/>
      <c r="AZ64" s="97"/>
    </row>
    <row r="65" spans="2:52" s="80" customFormat="1" ht="21" customHeight="1">
      <c r="B65" s="111"/>
      <c r="C65" s="113"/>
      <c r="D65" s="113"/>
      <c r="E65" s="113"/>
      <c r="F65" s="113"/>
      <c r="G65" s="113"/>
      <c r="H65" s="113"/>
      <c r="I65" s="113"/>
      <c r="J65" s="113"/>
      <c r="K65" s="113"/>
      <c r="L65" s="113"/>
      <c r="M65" s="113"/>
      <c r="N65" s="114"/>
      <c r="O65" s="114"/>
      <c r="P65" s="113"/>
      <c r="Q65" s="113"/>
      <c r="V65" s="111"/>
      <c r="W65" s="111"/>
      <c r="X65" s="113"/>
      <c r="Y65" s="113"/>
      <c r="Z65" s="113"/>
      <c r="AA65" s="113"/>
      <c r="AB65" s="329" t="s">
        <v>95</v>
      </c>
      <c r="AC65" s="105"/>
      <c r="AD65" s="106"/>
      <c r="AE65" s="106"/>
      <c r="AF65" s="110">
        <v>13.5</v>
      </c>
      <c r="AG65" s="107">
        <v>13.5</v>
      </c>
      <c r="AH65" s="92"/>
      <c r="AI65" s="92"/>
      <c r="AJ65" s="97"/>
      <c r="AK65" s="101"/>
      <c r="AL65" s="101"/>
      <c r="AM65" s="101"/>
      <c r="AN65" s="101"/>
      <c r="AO65" s="101"/>
      <c r="AP65" s="101"/>
      <c r="AQ65" s="101"/>
      <c r="AR65" s="101"/>
      <c r="AS65" s="100"/>
      <c r="AT65" s="100"/>
      <c r="AU65" s="100"/>
      <c r="AV65" s="100"/>
      <c r="AW65" s="97"/>
      <c r="AX65" s="97"/>
      <c r="AY65" s="97"/>
      <c r="AZ65" s="97"/>
    </row>
    <row r="66" spans="2:52" s="80" customFormat="1" ht="21" customHeight="1">
      <c r="B66" s="111"/>
      <c r="C66" s="113"/>
      <c r="D66" s="113"/>
      <c r="E66" s="113"/>
      <c r="F66" s="113"/>
      <c r="G66" s="113"/>
      <c r="H66" s="113"/>
      <c r="I66" s="113"/>
      <c r="J66" s="113"/>
      <c r="K66" s="113"/>
      <c r="L66" s="113"/>
      <c r="M66" s="113"/>
      <c r="N66" s="114"/>
      <c r="O66" s="114"/>
      <c r="P66" s="113"/>
      <c r="Q66" s="113"/>
      <c r="V66" s="111"/>
      <c r="W66" s="111"/>
      <c r="X66" s="113"/>
      <c r="Y66" s="113"/>
      <c r="Z66" s="113"/>
      <c r="AA66" s="113"/>
      <c r="AB66" s="329" t="s">
        <v>96</v>
      </c>
      <c r="AC66" s="105"/>
      <c r="AD66" s="106"/>
      <c r="AE66" s="106"/>
      <c r="AF66" s="110">
        <v>20</v>
      </c>
      <c r="AG66" s="107">
        <v>20.6</v>
      </c>
      <c r="AH66" s="92"/>
      <c r="AI66" s="92"/>
      <c r="AJ66" s="97"/>
      <c r="AK66" s="101"/>
      <c r="AL66" s="101"/>
      <c r="AM66" s="101"/>
      <c r="AN66" s="101"/>
      <c r="AO66" s="101"/>
      <c r="AP66" s="101"/>
      <c r="AQ66" s="101"/>
      <c r="AR66" s="101"/>
      <c r="AS66" s="100"/>
      <c r="AT66" s="100"/>
      <c r="AU66" s="100"/>
      <c r="AV66" s="100"/>
      <c r="AW66" s="97"/>
      <c r="AX66" s="97"/>
      <c r="AY66" s="97"/>
      <c r="AZ66" s="97"/>
    </row>
    <row r="67" spans="2:52" s="80" customFormat="1" ht="21" customHeight="1">
      <c r="R67" s="115"/>
      <c r="S67" s="115"/>
      <c r="AB67" s="329" t="s">
        <v>97</v>
      </c>
      <c r="AC67" s="105"/>
      <c r="AD67" s="106"/>
      <c r="AE67" s="106"/>
      <c r="AF67" s="110">
        <v>22.9</v>
      </c>
      <c r="AG67" s="107">
        <v>23.8</v>
      </c>
      <c r="AH67" s="92"/>
      <c r="AI67" s="97"/>
      <c r="AJ67" s="97"/>
      <c r="AK67" s="101"/>
      <c r="AL67" s="101"/>
      <c r="AM67" s="101"/>
      <c r="AN67" s="101"/>
      <c r="AO67" s="101"/>
      <c r="AP67" s="101"/>
      <c r="AQ67" s="101"/>
      <c r="AR67" s="101"/>
      <c r="AS67" s="100"/>
      <c r="AT67" s="100"/>
      <c r="AU67" s="100"/>
      <c r="AV67" s="100"/>
      <c r="AW67" s="97"/>
      <c r="AX67" s="97"/>
      <c r="AY67" s="97"/>
      <c r="AZ67" s="97"/>
    </row>
    <row r="68" spans="2:52" s="80" customFormat="1" ht="21" customHeight="1">
      <c r="AB68" s="329" t="s">
        <v>98</v>
      </c>
      <c r="AC68" s="105"/>
      <c r="AD68" s="106"/>
      <c r="AE68" s="106"/>
      <c r="AF68" s="110">
        <v>15.1</v>
      </c>
      <c r="AG68" s="107">
        <v>16.2</v>
      </c>
      <c r="AH68" s="101"/>
      <c r="AI68" s="97"/>
      <c r="AJ68" s="97"/>
      <c r="AK68" s="101"/>
      <c r="AL68" s="101"/>
      <c r="AM68" s="101"/>
      <c r="AN68" s="101"/>
      <c r="AO68" s="101"/>
      <c r="AP68" s="101"/>
      <c r="AQ68" s="101"/>
      <c r="AR68" s="101"/>
      <c r="AS68" s="100"/>
      <c r="AT68" s="100"/>
      <c r="AU68" s="100"/>
      <c r="AV68" s="100"/>
      <c r="AW68" s="97"/>
      <c r="AX68" s="97"/>
      <c r="AY68" s="97"/>
      <c r="AZ68" s="97"/>
    </row>
    <row r="69" spans="2:52" s="80" customFormat="1" ht="21" customHeight="1">
      <c r="B69" s="116"/>
      <c r="L69" s="117"/>
      <c r="M69" s="117"/>
      <c r="N69" s="112"/>
      <c r="O69" s="112"/>
      <c r="R69" s="97"/>
      <c r="S69" s="97"/>
      <c r="V69" s="116"/>
      <c r="W69" s="116"/>
      <c r="AB69" s="329" t="s">
        <v>99</v>
      </c>
      <c r="AC69" s="105"/>
      <c r="AD69" s="106">
        <v>4.2</v>
      </c>
      <c r="AE69" s="106"/>
      <c r="AF69" s="110">
        <v>4.2</v>
      </c>
      <c r="AG69" s="107">
        <v>5.2</v>
      </c>
      <c r="AH69" s="97"/>
      <c r="AI69" s="97" t="s">
        <v>100</v>
      </c>
      <c r="AJ69" s="97"/>
      <c r="AK69" s="118" t="s">
        <v>101</v>
      </c>
      <c r="AL69" s="118" t="s">
        <v>102</v>
      </c>
      <c r="AM69" s="118" t="s">
        <v>484</v>
      </c>
      <c r="AN69" s="118" t="s">
        <v>485</v>
      </c>
      <c r="AO69" s="118" t="s">
        <v>486</v>
      </c>
      <c r="AP69" s="118" t="s">
        <v>487</v>
      </c>
      <c r="AQ69" s="118" t="s">
        <v>488</v>
      </c>
      <c r="AR69" s="118" t="s">
        <v>489</v>
      </c>
      <c r="AS69" s="118" t="s">
        <v>490</v>
      </c>
      <c r="AT69" s="118" t="s">
        <v>491</v>
      </c>
      <c r="AU69" s="118"/>
      <c r="AV69" s="118"/>
      <c r="AW69" s="118"/>
      <c r="AX69" s="118"/>
      <c r="AY69" s="118"/>
      <c r="AZ69" s="118"/>
    </row>
    <row r="70" spans="2:52" s="80" customFormat="1" ht="21" customHeight="1">
      <c r="AB70" s="156"/>
      <c r="AC70" s="157"/>
      <c r="AD70" s="158"/>
      <c r="AE70" s="158"/>
      <c r="AF70" s="158"/>
      <c r="AG70" s="158"/>
      <c r="AH70" s="112"/>
      <c r="AI70" s="92" t="s">
        <v>105</v>
      </c>
      <c r="AJ70" s="97" t="s">
        <v>106</v>
      </c>
      <c r="AK70" s="101">
        <f>AD60</f>
        <v>0</v>
      </c>
      <c r="AL70" s="101">
        <f>AD61</f>
        <v>0</v>
      </c>
      <c r="AM70" s="101">
        <f>AD62</f>
        <v>0</v>
      </c>
      <c r="AN70" s="101">
        <f>AD63</f>
        <v>0</v>
      </c>
      <c r="AO70" s="101">
        <f>AD64</f>
        <v>0</v>
      </c>
      <c r="AP70" s="101">
        <f>AD65</f>
        <v>0</v>
      </c>
      <c r="AQ70" s="101">
        <f>AD66</f>
        <v>0</v>
      </c>
      <c r="AR70" s="101">
        <f>AD67</f>
        <v>0</v>
      </c>
      <c r="AS70" s="101">
        <f>AD68</f>
        <v>0</v>
      </c>
      <c r="AT70" s="101">
        <f>AD69</f>
        <v>4.2</v>
      </c>
      <c r="AU70" s="101"/>
      <c r="AV70" s="101"/>
      <c r="AW70" s="101"/>
      <c r="AX70" s="101"/>
      <c r="AY70" s="101"/>
      <c r="AZ70" s="101"/>
    </row>
    <row r="71" spans="2:52" s="80" customFormat="1" ht="21" customHeight="1">
      <c r="R71" s="119"/>
      <c r="S71" s="119"/>
      <c r="AB71" s="134"/>
      <c r="AC71" s="135"/>
      <c r="AD71" s="136"/>
      <c r="AE71" s="136"/>
      <c r="AF71" s="136"/>
      <c r="AG71" s="136"/>
      <c r="AH71" s="97"/>
      <c r="AI71" s="97"/>
      <c r="AJ71" s="97" t="s">
        <v>108</v>
      </c>
      <c r="AK71" s="101">
        <f>AE60</f>
        <v>0</v>
      </c>
      <c r="AL71" s="101">
        <f>AE61</f>
        <v>0</v>
      </c>
      <c r="AM71" s="101">
        <f>AE62</f>
        <v>0</v>
      </c>
      <c r="AN71" s="101">
        <f>AE63</f>
        <v>0</v>
      </c>
      <c r="AO71" s="101">
        <f>AE64</f>
        <v>0</v>
      </c>
      <c r="AP71" s="101">
        <f>AE65</f>
        <v>0</v>
      </c>
      <c r="AQ71" s="101">
        <f>AE66</f>
        <v>0</v>
      </c>
      <c r="AR71" s="101">
        <f>AE67</f>
        <v>0</v>
      </c>
      <c r="AS71" s="101">
        <f>AE68</f>
        <v>0</v>
      </c>
      <c r="AT71" s="101">
        <f>AE69</f>
        <v>0</v>
      </c>
      <c r="AU71" s="101"/>
      <c r="AV71" s="101"/>
      <c r="AW71" s="101"/>
      <c r="AX71" s="101"/>
      <c r="AY71" s="101"/>
      <c r="AZ71" s="101"/>
    </row>
    <row r="72" spans="2:52" s="80" customFormat="1" ht="21" customHeight="1">
      <c r="R72" s="119"/>
      <c r="S72" s="119"/>
      <c r="AB72" s="134"/>
      <c r="AC72" s="135"/>
      <c r="AD72" s="136"/>
      <c r="AE72" s="136"/>
      <c r="AF72" s="136"/>
      <c r="AG72" s="136"/>
      <c r="AH72" s="97"/>
      <c r="AI72" s="92"/>
      <c r="AJ72" s="97" t="s">
        <v>80</v>
      </c>
      <c r="AK72" s="101">
        <f>AF60</f>
        <v>1.8</v>
      </c>
      <c r="AL72" s="101">
        <f>AF61</f>
        <v>3</v>
      </c>
      <c r="AM72" s="101">
        <f>AF62</f>
        <v>4.7</v>
      </c>
      <c r="AN72" s="101">
        <f>AD63</f>
        <v>0</v>
      </c>
      <c r="AO72" s="101">
        <f>AF64</f>
        <v>8.6999999999999993</v>
      </c>
      <c r="AP72" s="101">
        <f>AF65</f>
        <v>13.5</v>
      </c>
      <c r="AQ72" s="101">
        <f>AF66</f>
        <v>20</v>
      </c>
      <c r="AR72" s="101">
        <f>AD67</f>
        <v>0</v>
      </c>
      <c r="AS72" s="101">
        <f>AF68</f>
        <v>15.1</v>
      </c>
      <c r="AT72" s="101">
        <f>AF69</f>
        <v>4.2</v>
      </c>
      <c r="AU72" s="101"/>
      <c r="AV72" s="101"/>
      <c r="AW72" s="101"/>
      <c r="AX72" s="101"/>
      <c r="AY72" s="101"/>
      <c r="AZ72" s="101"/>
    </row>
    <row r="73" spans="2:52" s="80" customFormat="1" ht="21" customHeight="1">
      <c r="R73" s="119"/>
      <c r="S73" s="119"/>
      <c r="AB73" s="134"/>
      <c r="AC73" s="135"/>
      <c r="AD73" s="136"/>
      <c r="AE73" s="136"/>
      <c r="AF73" s="136"/>
      <c r="AG73" s="136"/>
      <c r="AH73" s="97"/>
      <c r="AI73" s="97"/>
      <c r="AJ73" s="120" t="s">
        <v>81</v>
      </c>
      <c r="AK73" s="101">
        <f>AG60</f>
        <v>1.2</v>
      </c>
      <c r="AL73" s="101">
        <f>AG61</f>
        <v>2.2999999999999998</v>
      </c>
      <c r="AM73" s="101">
        <f>AG62</f>
        <v>3.6</v>
      </c>
      <c r="AN73" s="101">
        <f>AG63</f>
        <v>5.3</v>
      </c>
      <c r="AO73" s="101">
        <f>AG64</f>
        <v>8.3000000000000007</v>
      </c>
      <c r="AP73" s="101">
        <f>AG65</f>
        <v>13.5</v>
      </c>
      <c r="AQ73" s="101">
        <f>AG66</f>
        <v>20.6</v>
      </c>
      <c r="AR73" s="101">
        <f>AG67</f>
        <v>23.8</v>
      </c>
      <c r="AS73" s="101">
        <f>AG68</f>
        <v>16.2</v>
      </c>
      <c r="AT73" s="101">
        <f>AG69</f>
        <v>5.2</v>
      </c>
      <c r="AU73" s="101"/>
      <c r="AV73" s="101"/>
      <c r="AW73" s="101"/>
      <c r="AX73" s="101"/>
      <c r="AY73" s="101"/>
      <c r="AZ73" s="101"/>
    </row>
    <row r="74" spans="2:52" s="80" customFormat="1" ht="21" customHeight="1">
      <c r="R74" s="119"/>
      <c r="S74" s="119"/>
      <c r="AB74" s="134"/>
      <c r="AC74" s="135"/>
      <c r="AD74" s="136"/>
      <c r="AE74" s="136"/>
      <c r="AF74" s="136"/>
      <c r="AG74" s="136"/>
      <c r="AH74" s="97"/>
      <c r="AI74" s="92"/>
      <c r="AJ74" s="97"/>
      <c r="AK74" s="101"/>
      <c r="AL74" s="101"/>
      <c r="AM74" s="101"/>
      <c r="AN74" s="101"/>
      <c r="AO74" s="101"/>
      <c r="AP74" s="101"/>
      <c r="AQ74" s="101"/>
      <c r="AR74" s="101"/>
      <c r="AS74" s="101"/>
      <c r="AT74" s="101"/>
      <c r="AU74" s="101"/>
      <c r="AV74" s="101"/>
      <c r="AW74" s="101"/>
      <c r="AX74" s="101"/>
      <c r="AY74" s="101"/>
      <c r="AZ74" s="101"/>
    </row>
    <row r="75" spans="2:52" s="80" customFormat="1" ht="21" customHeight="1">
      <c r="R75" s="119"/>
      <c r="S75" s="119"/>
      <c r="AB75" s="123"/>
      <c r="AC75" s="124"/>
      <c r="AD75" s="125"/>
      <c r="AG75" s="97"/>
      <c r="AH75" s="97"/>
      <c r="AI75" s="92"/>
      <c r="AJ75" s="97"/>
      <c r="AK75" s="118"/>
      <c r="AL75" s="101"/>
      <c r="AM75" s="101"/>
      <c r="AN75" s="101"/>
      <c r="AO75" s="101"/>
      <c r="AP75" s="101"/>
      <c r="AQ75" s="101"/>
      <c r="AR75" s="101"/>
      <c r="AS75" s="101"/>
      <c r="AT75" s="101"/>
      <c r="AU75" s="101"/>
      <c r="AV75" s="101"/>
      <c r="AW75" s="101"/>
      <c r="AX75" s="101"/>
      <c r="AY75" s="101"/>
      <c r="AZ75" s="101"/>
    </row>
    <row r="76" spans="2:52" s="80" customFormat="1" ht="21" customHeight="1">
      <c r="AB76" s="123"/>
      <c r="AC76" s="124"/>
      <c r="AD76" s="125"/>
      <c r="AG76" s="97"/>
      <c r="AH76" s="97"/>
      <c r="AI76" s="92"/>
      <c r="AJ76" s="97"/>
      <c r="AK76" s="118"/>
      <c r="AL76" s="118"/>
      <c r="AM76" s="118"/>
      <c r="AN76" s="118"/>
      <c r="AO76" s="118"/>
      <c r="AP76" s="118"/>
      <c r="AQ76" s="118"/>
      <c r="AR76" s="118"/>
      <c r="AS76" s="118"/>
      <c r="AT76" s="118"/>
      <c r="AU76" s="118"/>
      <c r="AV76" s="118"/>
      <c r="AW76" s="118"/>
      <c r="AX76" s="118"/>
      <c r="AY76" s="118"/>
      <c r="AZ76" s="118"/>
    </row>
    <row r="77" spans="2:52" s="80" customFormat="1" ht="21" customHeight="1">
      <c r="E77" s="126"/>
      <c r="F77" s="126"/>
      <c r="L77" s="127"/>
      <c r="M77" s="127"/>
      <c r="N77" s="127"/>
      <c r="O77" s="127"/>
      <c r="AB77" s="123"/>
      <c r="AC77" s="124"/>
      <c r="AD77" s="125"/>
      <c r="AG77" s="97"/>
      <c r="AH77" s="97"/>
      <c r="AI77" s="97"/>
      <c r="AJ77" s="100"/>
      <c r="AK77" s="101"/>
      <c r="AL77" s="101"/>
      <c r="AM77" s="101"/>
      <c r="AN77" s="101"/>
      <c r="AO77" s="101"/>
      <c r="AP77" s="101"/>
      <c r="AQ77" s="101"/>
      <c r="AR77" s="101"/>
      <c r="AS77" s="101"/>
      <c r="AT77" s="101"/>
      <c r="AU77" s="101"/>
      <c r="AV77" s="101"/>
      <c r="AW77" s="101"/>
      <c r="AX77" s="120"/>
      <c r="AY77" s="120"/>
      <c r="AZ77" s="120"/>
    </row>
    <row r="78" spans="2:52" s="80" customFormat="1" ht="21" customHeight="1">
      <c r="P78" s="128"/>
      <c r="Q78" s="128"/>
      <c r="R78" s="119"/>
      <c r="S78" s="119"/>
      <c r="X78" s="128"/>
      <c r="Y78" s="128"/>
      <c r="Z78" s="128"/>
      <c r="AB78" s="123"/>
      <c r="AC78" s="124"/>
      <c r="AD78" s="125"/>
      <c r="AG78" s="97"/>
      <c r="AH78" s="97"/>
      <c r="AI78" s="97"/>
      <c r="AJ78" s="97"/>
      <c r="AK78" s="129"/>
      <c r="AL78" s="118"/>
      <c r="AM78" s="118"/>
      <c r="AN78" s="118"/>
      <c r="AO78" s="118"/>
      <c r="AP78" s="118"/>
      <c r="AQ78" s="118"/>
      <c r="AR78" s="118"/>
      <c r="AS78" s="118"/>
      <c r="AT78" s="118"/>
      <c r="AU78" s="118"/>
      <c r="AV78" s="118"/>
      <c r="AW78" s="118"/>
      <c r="AX78" s="118"/>
      <c r="AY78" s="118"/>
      <c r="AZ78" s="118"/>
    </row>
    <row r="79" spans="2:52" s="80" customFormat="1" ht="21" customHeight="1">
      <c r="P79" s="128"/>
      <c r="Q79" s="128"/>
      <c r="R79" s="119"/>
      <c r="S79" s="119"/>
      <c r="X79" s="128"/>
      <c r="Y79" s="128"/>
      <c r="Z79" s="128"/>
      <c r="AB79" s="111"/>
      <c r="AC79" s="130"/>
      <c r="AE79" s="128"/>
      <c r="AF79" s="128"/>
      <c r="AG79" s="92"/>
      <c r="AH79" s="92"/>
      <c r="AI79" s="92"/>
      <c r="AJ79" s="97"/>
      <c r="AK79" s="101"/>
      <c r="AL79" s="101"/>
      <c r="AM79" s="101"/>
      <c r="AN79" s="101"/>
      <c r="AO79" s="101"/>
      <c r="AP79" s="101"/>
      <c r="AQ79" s="101"/>
      <c r="AR79" s="101"/>
      <c r="AS79" s="101"/>
      <c r="AT79" s="101"/>
      <c r="AU79" s="101"/>
      <c r="AV79" s="101"/>
      <c r="AW79" s="97"/>
      <c r="AX79" s="97"/>
      <c r="AY79" s="97"/>
      <c r="AZ79" s="97"/>
    </row>
    <row r="80" spans="2:52" s="80" customFormat="1" ht="21" customHeight="1">
      <c r="N80" s="111"/>
      <c r="O80" s="111"/>
      <c r="AB80" s="111"/>
      <c r="AC80" s="130"/>
      <c r="AD80" s="128"/>
      <c r="AE80" s="128"/>
      <c r="AF80" s="128"/>
      <c r="AG80" s="92"/>
      <c r="AH80" s="92"/>
      <c r="AI80" s="92"/>
      <c r="AJ80" s="97"/>
      <c r="AK80" s="101"/>
      <c r="AL80" s="101"/>
      <c r="AM80" s="101"/>
      <c r="AN80" s="101"/>
      <c r="AO80" s="101"/>
      <c r="AP80" s="101"/>
      <c r="AQ80" s="101"/>
      <c r="AR80" s="101"/>
      <c r="AS80" s="101"/>
      <c r="AT80" s="101"/>
      <c r="AU80" s="101"/>
      <c r="AV80" s="101"/>
      <c r="AW80" s="97"/>
      <c r="AX80" s="97"/>
      <c r="AY80" s="97"/>
      <c r="AZ80" s="97"/>
    </row>
    <row r="81" spans="1:52" s="80" customFormat="1" ht="21" customHeight="1">
      <c r="N81" s="111"/>
      <c r="O81" s="111"/>
      <c r="R81" s="119"/>
      <c r="S81" s="119"/>
      <c r="AB81" s="111"/>
      <c r="AC81" s="130"/>
      <c r="AG81" s="92"/>
      <c r="AH81" s="92"/>
      <c r="AI81" s="92"/>
      <c r="AJ81" s="97"/>
      <c r="AK81" s="101"/>
      <c r="AL81" s="101"/>
      <c r="AM81" s="101"/>
      <c r="AN81" s="101"/>
      <c r="AO81" s="101"/>
      <c r="AP81" s="101"/>
      <c r="AQ81" s="101"/>
      <c r="AR81" s="101"/>
      <c r="AS81" s="101"/>
      <c r="AT81" s="101"/>
      <c r="AU81" s="101"/>
      <c r="AV81" s="101"/>
      <c r="AW81" s="101"/>
      <c r="AX81" s="97"/>
      <c r="AY81" s="97"/>
      <c r="AZ81" s="97"/>
    </row>
    <row r="82" spans="1:52" s="80" customFormat="1" ht="21" customHeight="1">
      <c r="P82" s="131"/>
      <c r="Q82" s="131"/>
      <c r="R82" s="119"/>
      <c r="S82" s="119"/>
      <c r="X82" s="131"/>
      <c r="Y82" s="131"/>
      <c r="Z82" s="131"/>
      <c r="AB82" s="111"/>
      <c r="AC82" s="130"/>
      <c r="AG82" s="92"/>
      <c r="AH82" s="92"/>
      <c r="AI82" s="97"/>
      <c r="AJ82" s="100"/>
      <c r="AK82" s="101"/>
      <c r="AL82" s="101"/>
      <c r="AM82" s="101"/>
      <c r="AN82" s="101"/>
      <c r="AO82" s="101"/>
      <c r="AP82" s="101"/>
      <c r="AQ82" s="101"/>
      <c r="AR82" s="101"/>
      <c r="AS82" s="101"/>
      <c r="AT82" s="101"/>
      <c r="AU82" s="101"/>
      <c r="AV82" s="101"/>
      <c r="AW82" s="101"/>
      <c r="AX82" s="120"/>
      <c r="AY82" s="120"/>
      <c r="AZ82" s="120"/>
    </row>
    <row r="83" spans="1:52" s="80" customFormat="1" ht="21" customHeight="1">
      <c r="N83" s="111"/>
      <c r="O83" s="111"/>
      <c r="R83" s="119"/>
      <c r="S83" s="119"/>
      <c r="AB83" s="111"/>
      <c r="AC83" s="130"/>
      <c r="AD83" s="131"/>
      <c r="AE83" s="131"/>
      <c r="AF83" s="131"/>
      <c r="AG83" s="92"/>
      <c r="AH83" s="92"/>
      <c r="AI83" s="97"/>
      <c r="AJ83" s="97"/>
      <c r="AK83" s="129"/>
      <c r="AL83" s="118"/>
      <c r="AM83" s="118"/>
      <c r="AN83" s="118"/>
      <c r="AO83" s="118"/>
      <c r="AP83" s="118"/>
      <c r="AQ83" s="118"/>
      <c r="AR83" s="118"/>
      <c r="AS83" s="118"/>
      <c r="AT83" s="118"/>
      <c r="AU83" s="118"/>
      <c r="AV83" s="118"/>
      <c r="AW83" s="118"/>
      <c r="AX83" s="118"/>
      <c r="AY83" s="118"/>
      <c r="AZ83" s="118"/>
    </row>
    <row r="84" spans="1:52" s="80" customFormat="1" ht="21" customHeight="1">
      <c r="AB84" s="111"/>
      <c r="AC84" s="130"/>
      <c r="AG84" s="92"/>
      <c r="AH84" s="92"/>
      <c r="AI84" s="92"/>
      <c r="AJ84" s="97"/>
      <c r="AK84" s="101"/>
      <c r="AL84" s="101"/>
      <c r="AM84" s="101"/>
      <c r="AN84" s="101"/>
      <c r="AO84" s="101"/>
      <c r="AP84" s="101"/>
      <c r="AQ84" s="101"/>
      <c r="AR84" s="101"/>
      <c r="AS84" s="101"/>
      <c r="AT84" s="101"/>
      <c r="AU84" s="101"/>
      <c r="AV84" s="101"/>
      <c r="AW84" s="97"/>
      <c r="AX84" s="97"/>
      <c r="AY84" s="97"/>
      <c r="AZ84" s="97"/>
    </row>
    <row r="85" spans="1:52" s="80" customFormat="1" ht="21" customHeight="1">
      <c r="AB85" s="111"/>
      <c r="AC85" s="132"/>
      <c r="AI85" s="97"/>
      <c r="AJ85" s="97"/>
      <c r="AK85" s="97"/>
      <c r="AL85" s="97"/>
      <c r="AM85" s="97"/>
      <c r="AN85" s="97"/>
      <c r="AO85" s="97"/>
      <c r="AP85" s="97"/>
      <c r="AQ85" s="97"/>
      <c r="AR85" s="97"/>
      <c r="AS85" s="97"/>
      <c r="AT85" s="97"/>
      <c r="AU85" s="97"/>
      <c r="AV85" s="97"/>
      <c r="AW85" s="97"/>
      <c r="AX85" s="97"/>
      <c r="AY85" s="97"/>
      <c r="AZ85" s="97"/>
    </row>
    <row r="86" spans="1:52" s="80" customFormat="1" ht="21" customHeight="1">
      <c r="AI86" s="97"/>
      <c r="AJ86" s="97"/>
      <c r="AK86" s="97"/>
      <c r="AL86" s="97"/>
      <c r="AM86" s="97"/>
      <c r="AN86" s="97"/>
      <c r="AO86" s="97"/>
      <c r="AP86" s="97"/>
      <c r="AQ86" s="97"/>
      <c r="AR86" s="97"/>
      <c r="AS86" s="97"/>
      <c r="AT86" s="97"/>
      <c r="AU86" s="97"/>
      <c r="AV86" s="97"/>
      <c r="AW86" s="97"/>
      <c r="AX86" s="97"/>
      <c r="AY86" s="97"/>
      <c r="AZ86" s="97"/>
    </row>
    <row r="87" spans="1:52" s="80" customFormat="1" ht="21" customHeight="1">
      <c r="AI87" s="97"/>
      <c r="AJ87" s="97"/>
      <c r="AK87" s="97"/>
      <c r="AL87" s="97"/>
      <c r="AM87" s="97"/>
      <c r="AN87" s="97"/>
      <c r="AO87" s="97"/>
      <c r="AP87" s="97"/>
      <c r="AQ87" s="97"/>
      <c r="AR87" s="97"/>
      <c r="AS87" s="97"/>
      <c r="AT87" s="97"/>
      <c r="AU87" s="97"/>
      <c r="AV87" s="97"/>
      <c r="AW87" s="97"/>
      <c r="AX87" s="97"/>
      <c r="AY87" s="97"/>
      <c r="AZ87" s="97"/>
    </row>
    <row r="88" spans="1:52" s="80" customFormat="1" ht="21" customHeight="1">
      <c r="AI88" s="97"/>
      <c r="AJ88" s="97"/>
      <c r="AK88" s="97"/>
      <c r="AL88" s="97"/>
      <c r="AM88" s="97"/>
      <c r="AN88" s="97"/>
      <c r="AO88" s="97"/>
      <c r="AP88" s="97"/>
      <c r="AQ88" s="97"/>
      <c r="AR88" s="97"/>
      <c r="AS88" s="97"/>
      <c r="AT88" s="97"/>
      <c r="AU88" s="97"/>
      <c r="AV88" s="97"/>
      <c r="AW88" s="97"/>
      <c r="AX88" s="97"/>
      <c r="AY88" s="97"/>
      <c r="AZ88" s="97"/>
    </row>
    <row r="89" spans="1:52" s="80" customFormat="1" ht="21" customHeight="1">
      <c r="AI89" s="97"/>
      <c r="AJ89" s="97"/>
      <c r="AK89" s="97"/>
      <c r="AL89" s="97"/>
      <c r="AM89" s="97"/>
      <c r="AN89" s="97"/>
      <c r="AO89" s="97"/>
      <c r="AP89" s="97"/>
      <c r="AQ89" s="97"/>
      <c r="AR89" s="97"/>
      <c r="AS89" s="97"/>
      <c r="AT89" s="97"/>
      <c r="AU89" s="97"/>
      <c r="AV89" s="97"/>
      <c r="AW89" s="97"/>
      <c r="AX89" s="97"/>
      <c r="AY89" s="97"/>
      <c r="AZ89" s="97"/>
    </row>
    <row r="90" spans="1:52" s="80" customFormat="1" ht="21" customHeight="1">
      <c r="AI90" s="97"/>
      <c r="AJ90" s="97"/>
      <c r="AK90" s="97"/>
      <c r="AL90" s="97"/>
      <c r="AM90" s="97"/>
      <c r="AN90" s="97"/>
      <c r="AO90" s="97"/>
      <c r="AP90" s="97"/>
      <c r="AQ90" s="97"/>
      <c r="AR90" s="97"/>
      <c r="AS90" s="97"/>
      <c r="AT90" s="97"/>
      <c r="AU90" s="97"/>
      <c r="AV90" s="97"/>
      <c r="AW90" s="97"/>
      <c r="AX90" s="97"/>
      <c r="AY90" s="97"/>
      <c r="AZ90" s="97"/>
    </row>
    <row r="91" spans="1:52" s="80" customFormat="1" ht="16.5" customHeight="1">
      <c r="B91" s="97"/>
      <c r="AI91" s="97"/>
      <c r="AJ91" s="97"/>
      <c r="AK91" s="97"/>
      <c r="AL91" s="97"/>
      <c r="AM91" s="97"/>
      <c r="AN91" s="97"/>
      <c r="AO91" s="97"/>
      <c r="AP91" s="97"/>
      <c r="AQ91" s="97"/>
      <c r="AR91" s="97"/>
      <c r="AS91" s="97"/>
      <c r="AT91" s="97"/>
      <c r="AU91" s="97"/>
      <c r="AV91" s="97"/>
      <c r="AW91" s="97"/>
      <c r="AX91" s="97"/>
      <c r="AY91" s="97"/>
      <c r="AZ91" s="97"/>
    </row>
    <row r="92" spans="1:52" s="80" customFormat="1" ht="10.5" customHeight="1">
      <c r="A92" s="137"/>
      <c r="B92" s="137"/>
      <c r="C92" s="137"/>
      <c r="D92" s="137"/>
      <c r="E92" s="137"/>
      <c r="F92" s="137"/>
      <c r="G92" s="137"/>
      <c r="H92" s="137"/>
      <c r="I92" s="137"/>
      <c r="J92" s="137"/>
      <c r="K92" s="137"/>
      <c r="L92" s="137"/>
      <c r="M92" s="137"/>
      <c r="N92" s="137"/>
      <c r="O92" s="137"/>
      <c r="P92" s="137"/>
      <c r="Q92" s="137"/>
      <c r="T92" s="137"/>
      <c r="U92" s="137"/>
      <c r="V92" s="137"/>
      <c r="W92" s="137"/>
      <c r="X92" s="137"/>
      <c r="Y92" s="137"/>
      <c r="Z92" s="137"/>
      <c r="AA92" s="137"/>
      <c r="AB92" s="137"/>
      <c r="AC92" s="137"/>
      <c r="AD92" s="137"/>
      <c r="AE92" s="137"/>
      <c r="AF92" s="137"/>
      <c r="AG92" s="137"/>
      <c r="AH92" s="137"/>
      <c r="AI92" s="97"/>
      <c r="AJ92" s="97"/>
      <c r="AK92" s="97"/>
      <c r="AL92" s="97"/>
      <c r="AM92" s="97"/>
      <c r="AN92" s="97"/>
      <c r="AO92" s="97"/>
      <c r="AP92" s="97"/>
      <c r="AQ92" s="97"/>
      <c r="AR92" s="97"/>
      <c r="AS92" s="97"/>
      <c r="AT92" s="97"/>
      <c r="AU92" s="97"/>
      <c r="AV92" s="97"/>
      <c r="AW92" s="97"/>
      <c r="AX92" s="97"/>
      <c r="AY92" s="97"/>
      <c r="AZ92" s="97"/>
    </row>
    <row r="93" spans="1:52" ht="7.5" customHeight="1">
      <c r="A93" s="414"/>
      <c r="B93" s="415"/>
      <c r="C93" s="415"/>
      <c r="D93" s="416"/>
    </row>
    <row r="94" spans="1:52" ht="27" customHeight="1">
      <c r="A94" s="824" t="s">
        <v>115</v>
      </c>
      <c r="B94" s="825"/>
      <c r="C94" s="825"/>
      <c r="D94" s="826"/>
    </row>
    <row r="95" spans="1:52" ht="7.5" customHeight="1">
      <c r="A95" s="417"/>
      <c r="B95" s="418"/>
      <c r="C95" s="419"/>
      <c r="D95" s="420"/>
    </row>
    <row r="96" spans="1:52" ht="15" customHeight="1" thickBot="1"/>
    <row r="97" spans="1:34" ht="75" customHeight="1">
      <c r="A97" s="827" t="s">
        <v>116</v>
      </c>
      <c r="B97" s="828"/>
      <c r="C97" s="828"/>
      <c r="D97" s="831" t="s">
        <v>117</v>
      </c>
      <c r="E97" s="832"/>
      <c r="F97" s="833"/>
      <c r="G97" s="834"/>
      <c r="H97" s="834"/>
      <c r="I97" s="834"/>
      <c r="J97" s="834"/>
      <c r="K97" s="834"/>
      <c r="L97" s="834"/>
      <c r="M97" s="834"/>
      <c r="N97" s="834"/>
      <c r="O97" s="834"/>
      <c r="P97" s="834"/>
      <c r="Q97" s="834"/>
      <c r="R97" s="834"/>
      <c r="S97" s="834"/>
      <c r="T97" s="834"/>
      <c r="U97" s="834"/>
      <c r="V97" s="834"/>
      <c r="W97" s="834"/>
      <c r="X97" s="834"/>
      <c r="Y97" s="834"/>
      <c r="Z97" s="835"/>
      <c r="AA97" s="836" t="s">
        <v>516</v>
      </c>
      <c r="AB97" s="837" t="s">
        <v>118</v>
      </c>
      <c r="AC97" s="839"/>
      <c r="AD97" s="840"/>
      <c r="AE97" s="840"/>
      <c r="AF97" s="840"/>
      <c r="AG97" s="841"/>
      <c r="AH97" s="146"/>
    </row>
    <row r="98" spans="1:34" s="146" customFormat="1" ht="75" customHeight="1" thickBot="1">
      <c r="A98" s="829"/>
      <c r="B98" s="830"/>
      <c r="C98" s="830"/>
      <c r="D98" s="845" t="s">
        <v>119</v>
      </c>
      <c r="E98" s="846"/>
      <c r="F98" s="847"/>
      <c r="G98" s="848"/>
      <c r="H98" s="848"/>
      <c r="I98" s="848"/>
      <c r="J98" s="848"/>
      <c r="K98" s="848"/>
      <c r="L98" s="848"/>
      <c r="M98" s="848"/>
      <c r="N98" s="848"/>
      <c r="O98" s="848"/>
      <c r="P98" s="848"/>
      <c r="Q98" s="848"/>
      <c r="R98" s="848"/>
      <c r="S98" s="848"/>
      <c r="T98" s="848"/>
      <c r="U98" s="848"/>
      <c r="V98" s="848"/>
      <c r="W98" s="848"/>
      <c r="X98" s="848"/>
      <c r="Y98" s="848"/>
      <c r="Z98" s="849"/>
      <c r="AA98" s="836"/>
      <c r="AB98" s="838"/>
      <c r="AC98" s="842"/>
      <c r="AD98" s="843"/>
      <c r="AE98" s="843"/>
      <c r="AF98" s="843"/>
      <c r="AG98" s="844"/>
    </row>
    <row r="99" spans="1:34" s="146" customFormat="1" ht="75" customHeight="1">
      <c r="A99" s="827" t="s">
        <v>120</v>
      </c>
      <c r="B99" s="828"/>
      <c r="C99" s="828"/>
      <c r="D99" s="831" t="s">
        <v>117</v>
      </c>
      <c r="E99" s="832"/>
      <c r="F99" s="833"/>
      <c r="G99" s="834"/>
      <c r="H99" s="834"/>
      <c r="I99" s="834"/>
      <c r="J99" s="834"/>
      <c r="K99" s="834"/>
      <c r="L99" s="834"/>
      <c r="M99" s="834"/>
      <c r="N99" s="834"/>
      <c r="O99" s="834"/>
      <c r="P99" s="834"/>
      <c r="Q99" s="834"/>
      <c r="R99" s="834"/>
      <c r="S99" s="834"/>
      <c r="T99" s="834"/>
      <c r="U99" s="834"/>
      <c r="V99" s="834"/>
      <c r="W99" s="834"/>
      <c r="X99" s="834"/>
      <c r="Y99" s="834"/>
      <c r="Z99" s="835"/>
      <c r="AA99" s="836" t="s">
        <v>516</v>
      </c>
      <c r="AB99" s="837" t="s">
        <v>118</v>
      </c>
      <c r="AC99" s="839"/>
      <c r="AD99" s="840"/>
      <c r="AE99" s="840"/>
      <c r="AF99" s="840"/>
      <c r="AG99" s="841"/>
    </row>
    <row r="100" spans="1:34" s="146" customFormat="1" ht="75" customHeight="1" thickBot="1">
      <c r="A100" s="829"/>
      <c r="B100" s="830"/>
      <c r="C100" s="830"/>
      <c r="D100" s="845" t="s">
        <v>119</v>
      </c>
      <c r="E100" s="846"/>
      <c r="F100" s="847"/>
      <c r="G100" s="848"/>
      <c r="H100" s="848"/>
      <c r="I100" s="848"/>
      <c r="J100" s="848"/>
      <c r="K100" s="848"/>
      <c r="L100" s="848"/>
      <c r="M100" s="848"/>
      <c r="N100" s="848"/>
      <c r="O100" s="848"/>
      <c r="P100" s="848"/>
      <c r="Q100" s="848"/>
      <c r="R100" s="848"/>
      <c r="S100" s="848"/>
      <c r="T100" s="848"/>
      <c r="U100" s="848"/>
      <c r="V100" s="848"/>
      <c r="W100" s="848"/>
      <c r="X100" s="848"/>
      <c r="Y100" s="848"/>
      <c r="Z100" s="849"/>
      <c r="AA100" s="836"/>
      <c r="AB100" s="838"/>
      <c r="AC100" s="842"/>
      <c r="AD100" s="843"/>
      <c r="AE100" s="843"/>
      <c r="AF100" s="843"/>
      <c r="AG100" s="844"/>
    </row>
    <row r="101" spans="1:34" s="146" customFormat="1" ht="58.5" customHeight="1">
      <c r="A101" s="137"/>
      <c r="B101" s="137"/>
      <c r="C101" s="137"/>
      <c r="D101" s="137"/>
      <c r="E101" s="137"/>
      <c r="F101" s="137"/>
      <c r="G101" s="137"/>
      <c r="H101" s="137"/>
      <c r="I101" s="137"/>
      <c r="J101" s="137"/>
      <c r="K101" s="137"/>
      <c r="L101" s="137"/>
      <c r="M101" s="137"/>
      <c r="N101" s="137"/>
      <c r="O101" s="137"/>
      <c r="P101" s="137"/>
      <c r="Q101" s="137"/>
      <c r="R101" s="80"/>
      <c r="S101" s="80"/>
      <c r="T101" s="137"/>
      <c r="U101" s="137"/>
      <c r="V101" s="137"/>
      <c r="W101" s="137"/>
      <c r="X101" s="137"/>
      <c r="Y101" s="137"/>
      <c r="Z101" s="137"/>
      <c r="AA101" s="137"/>
      <c r="AB101" s="137"/>
      <c r="AC101" s="137"/>
      <c r="AD101" s="137"/>
      <c r="AE101" s="137"/>
      <c r="AF101" s="137"/>
      <c r="AG101" s="137"/>
      <c r="AH101" s="137"/>
    </row>
  </sheetData>
  <mergeCells count="96">
    <mergeCell ref="AC99:AG100"/>
    <mergeCell ref="D100:E100"/>
    <mergeCell ref="F100:Z100"/>
    <mergeCell ref="AA97:AA98"/>
    <mergeCell ref="AB97:AB98"/>
    <mergeCell ref="AC97:AG98"/>
    <mergeCell ref="D98:E98"/>
    <mergeCell ref="F98:Z98"/>
    <mergeCell ref="A99:C100"/>
    <mergeCell ref="D99:E99"/>
    <mergeCell ref="F99:Z99"/>
    <mergeCell ref="AA99:AA100"/>
    <mergeCell ref="AB99:AB100"/>
    <mergeCell ref="T63:U63"/>
    <mergeCell ref="V63:W63"/>
    <mergeCell ref="A94:D94"/>
    <mergeCell ref="A97:C98"/>
    <mergeCell ref="D97:E97"/>
    <mergeCell ref="F97:Z97"/>
    <mergeCell ref="B62:F62"/>
    <mergeCell ref="G62:H62"/>
    <mergeCell ref="L62:M62"/>
    <mergeCell ref="N62:O62"/>
    <mergeCell ref="P62:Q62"/>
    <mergeCell ref="N60:O60"/>
    <mergeCell ref="P60:Q60"/>
    <mergeCell ref="B61:F61"/>
    <mergeCell ref="G61:H61"/>
    <mergeCell ref="L61:M61"/>
    <mergeCell ref="N61:O61"/>
    <mergeCell ref="P61:Q61"/>
    <mergeCell ref="P58:Q58"/>
    <mergeCell ref="T58:U58"/>
    <mergeCell ref="V58:W58"/>
    <mergeCell ref="AB58:AG58"/>
    <mergeCell ref="B59:F59"/>
    <mergeCell ref="G59:H59"/>
    <mergeCell ref="L59:M59"/>
    <mergeCell ref="N59:O59"/>
    <mergeCell ref="P59:Q59"/>
    <mergeCell ref="S59:S62"/>
    <mergeCell ref="T59:U62"/>
    <mergeCell ref="V59:W62"/>
    <mergeCell ref="AB59:AD59"/>
    <mergeCell ref="B60:F60"/>
    <mergeCell ref="G60:H60"/>
    <mergeCell ref="L60:M60"/>
    <mergeCell ref="B58:F58"/>
    <mergeCell ref="G58:H58"/>
    <mergeCell ref="I58:K58"/>
    <mergeCell ref="L58:M58"/>
    <mergeCell ref="N58:O58"/>
    <mergeCell ref="T18:U18"/>
    <mergeCell ref="V18:W18"/>
    <mergeCell ref="M54:N56"/>
    <mergeCell ref="O54:T56"/>
    <mergeCell ref="V14:W17"/>
    <mergeCell ref="AB14:AD14"/>
    <mergeCell ref="B15:F15"/>
    <mergeCell ref="G15:H15"/>
    <mergeCell ref="L15:M15"/>
    <mergeCell ref="N15:O15"/>
    <mergeCell ref="P15:Q15"/>
    <mergeCell ref="G17:H17"/>
    <mergeCell ref="L17:M17"/>
    <mergeCell ref="N17:O17"/>
    <mergeCell ref="T13:U13"/>
    <mergeCell ref="B16:F16"/>
    <mergeCell ref="G16:H16"/>
    <mergeCell ref="L16:M16"/>
    <mergeCell ref="N16:O16"/>
    <mergeCell ref="P16:Q16"/>
    <mergeCell ref="P17:Q17"/>
    <mergeCell ref="V13:W13"/>
    <mergeCell ref="AB13:AG13"/>
    <mergeCell ref="B14:F14"/>
    <mergeCell ref="G14:H14"/>
    <mergeCell ref="L14:M14"/>
    <mergeCell ref="N14:O14"/>
    <mergeCell ref="P14:Q14"/>
    <mergeCell ref="S14:S17"/>
    <mergeCell ref="T14:U17"/>
    <mergeCell ref="B13:F13"/>
    <mergeCell ref="G13:H13"/>
    <mergeCell ref="I13:K13"/>
    <mergeCell ref="L13:M13"/>
    <mergeCell ref="N13:O13"/>
    <mergeCell ref="P13:Q13"/>
    <mergeCell ref="B17:F17"/>
    <mergeCell ref="M9:N11"/>
    <mergeCell ref="O9:T11"/>
    <mergeCell ref="A2:G2"/>
    <mergeCell ref="Z2:AB3"/>
    <mergeCell ref="A5:E5"/>
    <mergeCell ref="F5:AH5"/>
    <mergeCell ref="B7:C7"/>
  </mergeCells>
  <phoneticPr fontId="2"/>
  <hyperlinks>
    <hyperlink ref="Z2:AB3" location="メニュー!R1C1" display="メニューに戻る"/>
  </hyperlinks>
  <printOptions horizontalCentered="1"/>
  <pageMargins left="0.55118110236220474" right="0.27559055118110237" top="0.39370078740157483" bottom="0.39370078740157483" header="0.19685039370078741" footer="0.27559055118110237"/>
  <pageSetup paperSize="9" scale="39" fitToWidth="0" orientation="portrait" horizontalDpi="300" r:id="rId1"/>
  <headerFooter alignWithMargins="0"/>
  <drawing r:id="rId2"/>
  <extLst>
    <ext xmlns:x14="http://schemas.microsoft.com/office/spreadsheetml/2009/9/main" uri="{05C60535-1F16-4fd2-B633-F4F36F0B64E0}">
      <x14:sparklineGroups xmlns:xm="http://schemas.microsoft.com/office/excel/2006/main">
        <x14:sparklineGroup manualMax="10" manualMin="-10" type="column" displayEmptyCellsAs="gap" negative="1" displayXAxis="1" minAxisType="custom" maxAxisType="custom">
          <x14:colorSeries rgb="FF376092"/>
          <x14:colorNegative rgb="FFFF0000"/>
          <x14:colorAxis rgb="FF000000"/>
          <x14:colorMarkers rgb="FFD00000"/>
          <x14:colorFirst rgb="FFD00000"/>
          <x14:colorLast rgb="FFD00000"/>
          <x14:colorHigh rgb="FFD00000"/>
          <x14:colorLow rgb="FFD00000"/>
          <x14:sparklines>
            <x14:sparkline>
              <xm:f>'01_国語'!T63:T63</xm:f>
              <xm:sqref>T59</xm:sqref>
            </x14:sparkline>
          </x14:sparklines>
        </x14:sparklineGroup>
        <x14:sparklineGroup manualMax="10" manualMin="-10" type="column" displayEmptyCellsAs="gap" negative="1" displayXAxis="1" minAxisType="custom" maxAxisType="custom">
          <x14:colorSeries rgb="FF376092"/>
          <x14:colorNegative rgb="FFFF0000"/>
          <x14:colorAxis rgb="FF000000"/>
          <x14:colorMarkers rgb="FFD00000"/>
          <x14:colorFirst rgb="FFD00000"/>
          <x14:colorLast rgb="FFD00000"/>
          <x14:colorHigh rgb="FFD00000"/>
          <x14:colorLow rgb="FFD00000"/>
          <x14:sparklines>
            <x14:sparkline>
              <xm:f>'01_国語'!V63:V63</xm:f>
              <xm:sqref>V59</xm:sqref>
            </x14:sparkline>
          </x14:sparklines>
        </x14:sparklineGroup>
        <x14:sparklineGroup manualMax="10" manualMin="-10" type="column" displayEmptyCellsAs="gap" negative="1" displayXAxis="1" minAxisType="custom" maxAxisType="custom">
          <x14:colorSeries rgb="FF376092"/>
          <x14:colorNegative rgb="FFFF0000"/>
          <x14:colorAxis rgb="FF000000"/>
          <x14:colorMarkers rgb="FFD00000"/>
          <x14:colorFirst rgb="FFD00000"/>
          <x14:colorLast rgb="FFD00000"/>
          <x14:colorHigh rgb="FFD00000"/>
          <x14:colorLow rgb="FFD00000"/>
          <x14:sparklines>
            <x14:sparkline>
              <xm:f>'01_国語'!T18:T18</xm:f>
              <xm:sqref>T14</xm:sqref>
            </x14:sparkline>
          </x14:sparklines>
        </x14:sparklineGroup>
        <x14:sparklineGroup manualMax="10" manualMin="-10" type="column" displayEmptyCellsAs="gap" negative="1" displayXAxis="1" minAxisType="custom" maxAxisType="custom">
          <x14:colorSeries rgb="FF376092"/>
          <x14:colorNegative rgb="FFFF0000"/>
          <x14:colorAxis rgb="FF000000"/>
          <x14:colorMarkers rgb="FFD00000"/>
          <x14:colorFirst rgb="FFD00000"/>
          <x14:colorLast rgb="FFD00000"/>
          <x14:colorHigh rgb="FFD00000"/>
          <x14:colorLow rgb="FFD00000"/>
          <x14:sparklines>
            <x14:sparkline>
              <xm:f>'01_国語'!V18:V18</xm:f>
              <xm:sqref>V14</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U101"/>
  <sheetViews>
    <sheetView showGridLines="0" view="pageBreakPreview" topLeftCell="A51" zoomScale="70" zoomScaleNormal="50" zoomScaleSheetLayoutView="70" workbookViewId="0">
      <selection activeCell="AD60" sqref="AD60:AD75"/>
    </sheetView>
  </sheetViews>
  <sheetFormatPr defaultColWidth="9" defaultRowHeight="16.5" customHeight="1"/>
  <cols>
    <col min="1" max="1" width="1.75" style="137" customWidth="1"/>
    <col min="2" max="8" width="7.625" style="137" customWidth="1"/>
    <col min="9" max="9" width="7.625" style="137" bestFit="1" customWidth="1"/>
    <col min="10" max="10" width="2" style="137" customWidth="1"/>
    <col min="11" max="11" width="5.5" style="137" customWidth="1"/>
    <col min="12" max="17" width="6.625" style="137" customWidth="1"/>
    <col min="18" max="19" width="5.625" style="80" customWidth="1"/>
    <col min="20" max="27" width="5.625" style="137" customWidth="1"/>
    <col min="28" max="28" width="7" style="137" customWidth="1"/>
    <col min="29" max="29" width="13.625" style="137" customWidth="1"/>
    <col min="30" max="30" width="9.875" style="137" customWidth="1"/>
    <col min="31" max="33" width="9.625" style="137" customWidth="1"/>
    <col min="34" max="34" width="3.625" style="137" customWidth="1"/>
    <col min="35" max="35" width="4" style="141" customWidth="1"/>
    <col min="36" max="40" width="5.5" style="141" bestFit="1" customWidth="1"/>
    <col min="41" max="47" width="5.375" style="141" bestFit="1" customWidth="1"/>
    <col min="48" max="48" width="5.625" style="141" bestFit="1" customWidth="1"/>
    <col min="49" max="49" width="6.25" style="141" bestFit="1" customWidth="1"/>
    <col min="50" max="50" width="5.375" style="141" bestFit="1" customWidth="1"/>
    <col min="51" max="52" width="5.25" style="141" bestFit="1" customWidth="1"/>
    <col min="53" max="53" width="6.5" style="137" customWidth="1"/>
    <col min="54" max="82" width="6.25" style="137" customWidth="1"/>
    <col min="83" max="16384" width="9" style="137"/>
  </cols>
  <sheetData>
    <row r="1" spans="1:73" s="1" customFormat="1" ht="3" customHeight="1">
      <c r="A1" s="62"/>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4"/>
    </row>
    <row r="2" spans="1:73" s="65" customFormat="1" ht="12" customHeight="1">
      <c r="A2" s="763" t="s">
        <v>0</v>
      </c>
      <c r="B2" s="764"/>
      <c r="C2" s="764"/>
      <c r="D2" s="764"/>
      <c r="E2" s="764"/>
      <c r="F2" s="764"/>
      <c r="G2" s="764"/>
      <c r="H2" s="378"/>
      <c r="I2" s="379"/>
      <c r="J2" s="380"/>
      <c r="K2" s="380"/>
      <c r="L2" s="380"/>
      <c r="M2" s="380"/>
      <c r="N2" s="380"/>
      <c r="O2" s="380"/>
      <c r="P2" s="380"/>
      <c r="Q2" s="378"/>
      <c r="R2" s="381"/>
      <c r="S2" s="381"/>
      <c r="T2" s="381"/>
      <c r="U2" s="382"/>
      <c r="V2" s="382"/>
      <c r="W2" s="382"/>
      <c r="X2" s="382"/>
      <c r="Y2" s="382"/>
      <c r="Z2" s="765" t="s">
        <v>2</v>
      </c>
      <c r="AA2" s="766"/>
      <c r="AB2" s="767"/>
      <c r="AC2" s="382"/>
      <c r="AD2" s="382"/>
      <c r="AE2" s="382"/>
      <c r="AF2" s="382"/>
      <c r="AG2" s="383" t="s">
        <v>18</v>
      </c>
      <c r="AH2" s="384"/>
    </row>
    <row r="3" spans="1:73" s="65" customFormat="1" ht="31.5" customHeight="1" thickBot="1">
      <c r="A3" s="385" t="s">
        <v>478</v>
      </c>
      <c r="B3" s="386"/>
      <c r="C3" s="387"/>
      <c r="D3" s="387"/>
      <c r="E3" s="387"/>
      <c r="F3" s="387"/>
      <c r="G3" s="388"/>
      <c r="H3" s="380"/>
      <c r="I3" s="380"/>
      <c r="J3" s="380"/>
      <c r="K3" s="380"/>
      <c r="L3" s="380"/>
      <c r="M3" s="380"/>
      <c r="N3" s="380"/>
      <c r="O3" s="380"/>
      <c r="P3" s="380"/>
      <c r="Q3" s="378"/>
      <c r="R3" s="381"/>
      <c r="S3" s="381"/>
      <c r="T3" s="381"/>
      <c r="U3" s="382"/>
      <c r="V3" s="389"/>
      <c r="W3" s="389"/>
      <c r="X3" s="389"/>
      <c r="Y3" s="389"/>
      <c r="Z3" s="768"/>
      <c r="AA3" s="769"/>
      <c r="AB3" s="770"/>
      <c r="AC3" s="389"/>
      <c r="AD3" s="389"/>
      <c r="AE3" s="389"/>
      <c r="AF3" s="389"/>
      <c r="AG3" s="379"/>
      <c r="AH3" s="390"/>
    </row>
    <row r="4" spans="1:73" s="65" customFormat="1" ht="3" customHeight="1">
      <c r="A4" s="391"/>
      <c r="B4" s="392"/>
      <c r="C4" s="392"/>
      <c r="D4" s="392"/>
      <c r="E4" s="392"/>
      <c r="F4" s="393"/>
      <c r="G4" s="394"/>
      <c r="H4" s="392"/>
      <c r="I4" s="392"/>
      <c r="J4" s="392"/>
      <c r="K4" s="392"/>
      <c r="L4" s="392"/>
      <c r="M4" s="392"/>
      <c r="N4" s="392"/>
      <c r="O4" s="392"/>
      <c r="P4" s="392"/>
      <c r="Q4" s="395"/>
      <c r="R4" s="396"/>
      <c r="S4" s="396"/>
      <c r="T4" s="396"/>
      <c r="U4" s="393"/>
      <c r="V4" s="397"/>
      <c r="W4" s="397"/>
      <c r="X4" s="397"/>
      <c r="Y4" s="397"/>
      <c r="Z4" s="397"/>
      <c r="AA4" s="397"/>
      <c r="AB4" s="397"/>
      <c r="AC4" s="397"/>
      <c r="AD4" s="397"/>
      <c r="AE4" s="397"/>
      <c r="AF4" s="397"/>
      <c r="AG4" s="393"/>
      <c r="AH4" s="398"/>
    </row>
    <row r="5" spans="1:73" s="65" customFormat="1" ht="18.75" customHeight="1">
      <c r="A5" s="771" t="s">
        <v>3</v>
      </c>
      <c r="B5" s="771"/>
      <c r="C5" s="771"/>
      <c r="D5" s="771"/>
      <c r="E5" s="771"/>
      <c r="F5" s="772" t="s">
        <v>1097</v>
      </c>
      <c r="G5" s="772"/>
      <c r="H5" s="772"/>
      <c r="I5" s="772"/>
      <c r="J5" s="772"/>
      <c r="K5" s="772"/>
      <c r="L5" s="772"/>
      <c r="M5" s="772"/>
      <c r="N5" s="772"/>
      <c r="O5" s="772"/>
      <c r="P5" s="772"/>
      <c r="Q5" s="772"/>
      <c r="R5" s="772"/>
      <c r="S5" s="772"/>
      <c r="T5" s="772"/>
      <c r="U5" s="772"/>
      <c r="V5" s="772"/>
      <c r="W5" s="772"/>
      <c r="X5" s="772"/>
      <c r="Y5" s="772"/>
      <c r="Z5" s="772"/>
      <c r="AA5" s="772"/>
      <c r="AB5" s="772"/>
      <c r="AC5" s="772"/>
      <c r="AD5" s="772"/>
      <c r="AE5" s="772"/>
      <c r="AF5" s="772"/>
      <c r="AG5" s="772"/>
      <c r="AH5" s="772"/>
    </row>
    <row r="6" spans="1:73" s="65" customFormat="1" ht="8.25" customHeight="1">
      <c r="A6" s="66"/>
      <c r="B6" s="67"/>
      <c r="C6" s="67"/>
      <c r="D6" s="67"/>
      <c r="E6" s="67"/>
      <c r="F6" s="68"/>
      <c r="G6" s="69"/>
      <c r="H6" s="67"/>
      <c r="I6" s="67"/>
      <c r="J6" s="67"/>
      <c r="K6" s="67"/>
      <c r="L6" s="67"/>
      <c r="M6" s="67"/>
      <c r="N6" s="67"/>
      <c r="O6" s="67"/>
      <c r="P6" s="67"/>
      <c r="R6" s="70"/>
      <c r="S6" s="70"/>
      <c r="T6" s="70"/>
      <c r="U6" s="71"/>
      <c r="V6" s="72"/>
      <c r="W6" s="68"/>
    </row>
    <row r="7" spans="1:73" s="65" customFormat="1" ht="16.5" customHeight="1">
      <c r="A7" s="66"/>
      <c r="B7" s="773"/>
      <c r="C7" s="774"/>
      <c r="D7" s="73" t="s">
        <v>4</v>
      </c>
      <c r="E7" s="67"/>
      <c r="F7" s="68"/>
      <c r="G7" s="69"/>
      <c r="H7" s="67"/>
      <c r="I7" s="67"/>
      <c r="J7" s="67"/>
      <c r="K7" s="67"/>
      <c r="L7" s="67"/>
      <c r="M7" s="67"/>
      <c r="N7" s="67"/>
      <c r="O7" s="67"/>
      <c r="P7" s="67"/>
      <c r="Q7" s="67"/>
      <c r="R7" s="67"/>
      <c r="S7" s="67"/>
      <c r="T7" s="67"/>
      <c r="U7" s="71"/>
      <c r="V7" s="72"/>
      <c r="W7" s="68"/>
    </row>
    <row r="8" spans="1:73" s="65" customFormat="1" ht="12" customHeight="1" thickBot="1">
      <c r="A8" s="74"/>
      <c r="B8" s="75"/>
      <c r="C8" s="75"/>
      <c r="D8" s="75"/>
      <c r="E8" s="75"/>
      <c r="F8" s="69"/>
      <c r="G8" s="69"/>
      <c r="H8" s="69"/>
      <c r="I8" s="69"/>
      <c r="J8" s="71"/>
      <c r="K8" s="71"/>
      <c r="L8" s="71"/>
      <c r="M8" s="71"/>
      <c r="N8" s="71"/>
      <c r="O8" s="71"/>
      <c r="P8" s="71"/>
      <c r="Q8" s="71"/>
      <c r="R8" s="71"/>
      <c r="S8" s="71"/>
      <c r="T8" s="71"/>
      <c r="U8" s="71"/>
      <c r="V8" s="71"/>
      <c r="W8" s="68"/>
      <c r="X8" s="71"/>
      <c r="Y8" s="71"/>
      <c r="Z8" s="71"/>
      <c r="AA8" s="76"/>
      <c r="AB8" s="68"/>
    </row>
    <row r="9" spans="1:73" s="83" customFormat="1" ht="18.600000000000001" customHeight="1" thickTop="1">
      <c r="A9" s="399" t="s">
        <v>517</v>
      </c>
      <c r="B9" s="400"/>
      <c r="C9" s="400"/>
      <c r="D9" s="400"/>
      <c r="E9" s="400"/>
      <c r="F9" s="400"/>
      <c r="G9" s="400"/>
      <c r="H9" s="400"/>
      <c r="I9" s="400"/>
      <c r="J9" s="401"/>
      <c r="K9" s="402"/>
      <c r="L9" s="77"/>
      <c r="M9" s="748" t="s">
        <v>73</v>
      </c>
      <c r="N9" s="749"/>
      <c r="O9" s="754" t="str">
        <f>メニュー!$D$14</f>
        <v>○○○立○○○学校</v>
      </c>
      <c r="P9" s="755"/>
      <c r="Q9" s="755"/>
      <c r="R9" s="755"/>
      <c r="S9" s="755"/>
      <c r="T9" s="756"/>
      <c r="U9" s="78"/>
      <c r="V9" s="79"/>
      <c r="W9" s="79"/>
      <c r="X9" s="80"/>
      <c r="Y9" s="80"/>
      <c r="Z9" s="80"/>
      <c r="AA9" s="81"/>
      <c r="AB9" s="81"/>
      <c r="AC9" s="81"/>
      <c r="AD9" s="82"/>
      <c r="AE9" s="81"/>
      <c r="AF9" s="81"/>
      <c r="AG9" s="82"/>
      <c r="AH9" s="81"/>
    </row>
    <row r="10" spans="1:73" s="83" customFormat="1" ht="21" customHeight="1">
      <c r="A10" s="403"/>
      <c r="B10" s="404" t="s">
        <v>518</v>
      </c>
      <c r="C10" s="405"/>
      <c r="D10" s="405"/>
      <c r="E10" s="405"/>
      <c r="F10" s="405"/>
      <c r="G10" s="405"/>
      <c r="H10" s="406"/>
      <c r="I10" s="405"/>
      <c r="J10" s="404"/>
      <c r="K10" s="407"/>
      <c r="L10" s="77"/>
      <c r="M10" s="750"/>
      <c r="N10" s="751"/>
      <c r="O10" s="757"/>
      <c r="P10" s="758"/>
      <c r="Q10" s="758"/>
      <c r="R10" s="758"/>
      <c r="S10" s="758"/>
      <c r="T10" s="759"/>
      <c r="U10" s="78"/>
      <c r="V10" s="79"/>
      <c r="W10" s="79"/>
      <c r="X10" s="80"/>
      <c r="Y10" s="80"/>
      <c r="Z10" s="80"/>
      <c r="AA10" s="81"/>
      <c r="AB10" s="81"/>
      <c r="AC10" s="84"/>
      <c r="AD10" s="81"/>
      <c r="AE10" s="81"/>
      <c r="AF10" s="84"/>
      <c r="AG10" s="81"/>
      <c r="AH10" s="81"/>
    </row>
    <row r="11" spans="1:73" s="86" customFormat="1" ht="7.5" customHeight="1" thickBot="1">
      <c r="A11" s="408"/>
      <c r="B11" s="409"/>
      <c r="C11" s="410"/>
      <c r="D11" s="410"/>
      <c r="E11" s="411"/>
      <c r="F11" s="411"/>
      <c r="G11" s="411"/>
      <c r="H11" s="411"/>
      <c r="I11" s="411"/>
      <c r="J11" s="411"/>
      <c r="K11" s="412"/>
      <c r="L11" s="77"/>
      <c r="M11" s="752"/>
      <c r="N11" s="753"/>
      <c r="O11" s="760"/>
      <c r="P11" s="761"/>
      <c r="Q11" s="761"/>
      <c r="R11" s="761"/>
      <c r="S11" s="761"/>
      <c r="T11" s="762"/>
      <c r="U11" s="78"/>
      <c r="V11" s="79"/>
      <c r="W11" s="79"/>
      <c r="X11" s="80"/>
      <c r="Y11" s="80"/>
      <c r="Z11" s="80"/>
      <c r="AA11" s="81"/>
      <c r="AB11" s="81"/>
      <c r="AC11" s="81"/>
      <c r="AD11" s="81"/>
      <c r="AE11" s="81"/>
      <c r="AF11" s="81"/>
      <c r="AG11" s="81"/>
      <c r="AH11" s="81"/>
      <c r="AI11" s="85"/>
      <c r="AJ11" s="85"/>
      <c r="AK11" s="85"/>
      <c r="AL11" s="85"/>
      <c r="AM11" s="85"/>
      <c r="AN11" s="85"/>
      <c r="AO11" s="85"/>
      <c r="AP11" s="85"/>
      <c r="AQ11" s="85"/>
      <c r="AR11" s="85"/>
      <c r="AS11" s="85"/>
      <c r="AT11" s="85"/>
      <c r="AU11" s="85"/>
      <c r="AV11" s="85"/>
      <c r="AW11" s="85"/>
      <c r="AX11" s="85"/>
      <c r="AY11" s="85"/>
      <c r="AZ11" s="85"/>
    </row>
    <row r="12" spans="1:73" s="89" customFormat="1" ht="10.9" customHeight="1" thickTop="1">
      <c r="A12" s="87"/>
      <c r="B12" s="87"/>
      <c r="C12" s="87"/>
      <c r="D12" s="87"/>
      <c r="E12" s="87"/>
      <c r="F12" s="87"/>
      <c r="G12" s="87"/>
      <c r="H12" s="87"/>
      <c r="I12" s="87"/>
      <c r="J12" s="87"/>
      <c r="K12" s="87"/>
      <c r="L12" s="87"/>
      <c r="M12" s="87"/>
      <c r="N12" s="87"/>
      <c r="O12" s="87"/>
      <c r="P12" s="87"/>
      <c r="Q12" s="87"/>
      <c r="R12" s="87"/>
      <c r="S12" s="88"/>
      <c r="T12" s="88"/>
      <c r="U12" s="88"/>
      <c r="V12" s="88"/>
      <c r="W12" s="88"/>
      <c r="X12" s="88"/>
      <c r="Y12" s="88"/>
      <c r="AB12" s="87"/>
      <c r="AC12" s="87"/>
      <c r="AD12" s="87"/>
      <c r="AE12" s="87"/>
      <c r="AF12" s="87"/>
      <c r="AG12" s="87"/>
      <c r="AH12" s="87"/>
      <c r="AI12" s="87"/>
      <c r="AJ12" s="87"/>
      <c r="AK12" s="90"/>
      <c r="AL12" s="90"/>
      <c r="AM12" s="90"/>
      <c r="AN12" s="90"/>
      <c r="AO12" s="90"/>
      <c r="AP12" s="90"/>
      <c r="AQ12" s="90"/>
      <c r="AR12" s="90"/>
      <c r="AS12" s="90"/>
      <c r="AT12" s="90"/>
      <c r="AU12" s="90"/>
      <c r="AV12" s="90"/>
      <c r="AW12" s="90"/>
      <c r="AX12" s="90"/>
      <c r="AY12" s="90"/>
      <c r="AZ12" s="90"/>
    </row>
    <row r="13" spans="1:73" s="89" customFormat="1" ht="24.75" customHeight="1" thickBot="1">
      <c r="A13" s="80"/>
      <c r="B13" s="776"/>
      <c r="C13" s="776"/>
      <c r="D13" s="776"/>
      <c r="E13" s="776"/>
      <c r="F13" s="776"/>
      <c r="G13" s="793" t="s">
        <v>519</v>
      </c>
      <c r="H13" s="794"/>
      <c r="I13" s="793" t="s">
        <v>75</v>
      </c>
      <c r="J13" s="795"/>
      <c r="K13" s="794"/>
      <c r="L13" s="796" t="s">
        <v>76</v>
      </c>
      <c r="M13" s="794"/>
      <c r="N13" s="796" t="s">
        <v>77</v>
      </c>
      <c r="O13" s="797"/>
      <c r="P13" s="793" t="s">
        <v>78</v>
      </c>
      <c r="Q13" s="794"/>
      <c r="R13" s="91"/>
      <c r="S13" s="330" t="s">
        <v>79</v>
      </c>
      <c r="T13" s="775" t="s">
        <v>80</v>
      </c>
      <c r="U13" s="776"/>
      <c r="V13" s="775" t="s">
        <v>81</v>
      </c>
      <c r="W13" s="776"/>
      <c r="X13" s="92"/>
      <c r="Y13" s="92"/>
      <c r="Z13" s="92"/>
      <c r="AA13" s="93"/>
      <c r="AB13" s="777" t="s">
        <v>82</v>
      </c>
      <c r="AC13" s="777"/>
      <c r="AD13" s="777"/>
      <c r="AE13" s="777"/>
      <c r="AF13" s="777"/>
      <c r="AG13" s="777"/>
      <c r="AH13" s="87"/>
      <c r="AI13" s="87"/>
      <c r="AJ13" s="90"/>
      <c r="AK13" s="90"/>
      <c r="AL13" s="90"/>
      <c r="AM13" s="90"/>
      <c r="AN13" s="90"/>
      <c r="AO13" s="90"/>
      <c r="AP13" s="90"/>
      <c r="AQ13" s="90"/>
      <c r="AR13" s="90"/>
      <c r="AS13" s="90"/>
      <c r="AT13" s="90"/>
      <c r="AU13" s="90"/>
      <c r="AV13" s="90"/>
      <c r="AW13" s="90"/>
      <c r="AX13" s="90"/>
      <c r="AY13" s="90"/>
      <c r="AZ13" s="90"/>
    </row>
    <row r="14" spans="1:73" s="80" customFormat="1" ht="27" customHeight="1" thickBot="1">
      <c r="B14" s="778" t="s">
        <v>83</v>
      </c>
      <c r="C14" s="779"/>
      <c r="D14" s="779"/>
      <c r="E14" s="779"/>
      <c r="F14" s="779"/>
      <c r="G14" s="818"/>
      <c r="H14" s="819"/>
      <c r="I14" s="147"/>
      <c r="J14" s="94" t="s">
        <v>480</v>
      </c>
      <c r="K14" s="95">
        <v>36</v>
      </c>
      <c r="L14" s="782"/>
      <c r="M14" s="783"/>
      <c r="N14" s="782"/>
      <c r="O14" s="783"/>
      <c r="P14" s="782"/>
      <c r="Q14" s="784"/>
      <c r="R14" s="96"/>
      <c r="S14" s="785" t="s">
        <v>481</v>
      </c>
      <c r="T14" s="787"/>
      <c r="U14" s="788"/>
      <c r="V14" s="812"/>
      <c r="W14" s="813"/>
      <c r="X14" s="97"/>
      <c r="Y14" s="97"/>
      <c r="Z14" s="97"/>
      <c r="AA14" s="98"/>
      <c r="AB14" s="777" t="s">
        <v>482</v>
      </c>
      <c r="AC14" s="777"/>
      <c r="AD14" s="777"/>
      <c r="AE14" s="99" t="s">
        <v>84</v>
      </c>
      <c r="AF14" s="99" t="s">
        <v>85</v>
      </c>
      <c r="AG14" s="99" t="s">
        <v>86</v>
      </c>
      <c r="AH14" s="92"/>
      <c r="AI14" s="97"/>
      <c r="AJ14" s="101"/>
      <c r="AK14" s="101"/>
      <c r="AL14" s="101"/>
      <c r="AM14" s="101"/>
      <c r="AN14" s="101"/>
      <c r="AO14" s="101"/>
      <c r="AP14" s="101"/>
      <c r="AQ14" s="101"/>
      <c r="AR14" s="100"/>
      <c r="AS14" s="100"/>
      <c r="AT14" s="100"/>
      <c r="AU14" s="100"/>
      <c r="AV14" s="97"/>
      <c r="AW14" s="97"/>
      <c r="AX14" s="97"/>
      <c r="AY14" s="97"/>
      <c r="AZ14" s="97"/>
    </row>
    <row r="15" spans="1:73" s="80" customFormat="1" ht="21" customHeight="1">
      <c r="B15" s="798" t="s">
        <v>87</v>
      </c>
      <c r="C15" s="798"/>
      <c r="D15" s="798"/>
      <c r="E15" s="798"/>
      <c r="F15" s="798"/>
      <c r="G15" s="820"/>
      <c r="H15" s="821"/>
      <c r="I15" s="152"/>
      <c r="J15" s="102" t="s">
        <v>88</v>
      </c>
      <c r="K15" s="103">
        <v>36</v>
      </c>
      <c r="L15" s="850"/>
      <c r="M15" s="851"/>
      <c r="N15" s="852"/>
      <c r="O15" s="853"/>
      <c r="P15" s="854"/>
      <c r="Q15" s="855"/>
      <c r="R15" s="104"/>
      <c r="S15" s="786"/>
      <c r="T15" s="789"/>
      <c r="U15" s="790"/>
      <c r="V15" s="814"/>
      <c r="W15" s="815"/>
      <c r="X15" s="97"/>
      <c r="Y15" s="97"/>
      <c r="Z15" s="97"/>
      <c r="AA15" s="98"/>
      <c r="AB15" s="329" t="s">
        <v>89</v>
      </c>
      <c r="AC15" s="105"/>
      <c r="AD15" s="106"/>
      <c r="AE15" s="106"/>
      <c r="AF15" s="153">
        <v>0.2</v>
      </c>
      <c r="AG15" s="153">
        <v>0.1</v>
      </c>
      <c r="AH15" s="92"/>
      <c r="AI15" s="97"/>
      <c r="AJ15" s="101"/>
      <c r="AK15" s="151">
        <v>0.1</v>
      </c>
      <c r="AL15" s="151">
        <v>0.1</v>
      </c>
      <c r="AM15" s="151">
        <v>0.2</v>
      </c>
      <c r="AN15" s="151">
        <v>0.4</v>
      </c>
      <c r="AO15" s="151">
        <v>0.5</v>
      </c>
      <c r="AP15" s="151">
        <v>0.7</v>
      </c>
      <c r="AQ15" s="151">
        <v>0.9</v>
      </c>
      <c r="AR15" s="151">
        <v>1.1000000000000001</v>
      </c>
      <c r="AS15" s="151">
        <v>1.3</v>
      </c>
      <c r="AT15" s="151">
        <v>1.4</v>
      </c>
      <c r="AU15" s="151">
        <v>1.6</v>
      </c>
      <c r="AV15" s="151">
        <v>1.8</v>
      </c>
      <c r="AW15" s="151">
        <v>2</v>
      </c>
      <c r="AX15" s="151">
        <v>2.2000000000000002</v>
      </c>
      <c r="AY15" s="151">
        <v>2.2999999999999998</v>
      </c>
      <c r="AZ15" s="151">
        <v>2.5</v>
      </c>
      <c r="BA15" s="151">
        <v>2.7</v>
      </c>
      <c r="BB15" s="119">
        <v>2.9</v>
      </c>
      <c r="BC15" s="119">
        <v>3.1</v>
      </c>
      <c r="BD15" s="119">
        <v>3.2</v>
      </c>
      <c r="BE15" s="119">
        <v>3.4</v>
      </c>
      <c r="BF15" s="119">
        <v>3.6</v>
      </c>
      <c r="BG15" s="119">
        <v>3.8</v>
      </c>
      <c r="BH15" s="119">
        <v>4</v>
      </c>
      <c r="BI15" s="119">
        <v>4.2</v>
      </c>
      <c r="BJ15" s="119">
        <v>4.4000000000000004</v>
      </c>
      <c r="BK15" s="119">
        <v>4.5999999999999996</v>
      </c>
      <c r="BL15" s="119">
        <v>4.8</v>
      </c>
      <c r="BM15" s="119">
        <v>4.9000000000000004</v>
      </c>
      <c r="BN15" s="119">
        <v>5.0999999999999996</v>
      </c>
      <c r="BO15" s="119">
        <v>5.0999999999999996</v>
      </c>
      <c r="BP15" s="119">
        <v>5</v>
      </c>
      <c r="BQ15" s="119">
        <v>4.8</v>
      </c>
      <c r="BR15" s="80">
        <v>4.3</v>
      </c>
      <c r="BS15" s="80">
        <v>3.5</v>
      </c>
      <c r="BT15" s="80">
        <v>2.4</v>
      </c>
      <c r="BU15" s="80">
        <v>1.1000000000000001</v>
      </c>
    </row>
    <row r="16" spans="1:73" s="80" customFormat="1" ht="21" customHeight="1">
      <c r="B16" s="798" t="s">
        <v>80</v>
      </c>
      <c r="C16" s="798"/>
      <c r="D16" s="798"/>
      <c r="E16" s="798"/>
      <c r="F16" s="798"/>
      <c r="G16" s="822">
        <v>16642</v>
      </c>
      <c r="H16" s="823"/>
      <c r="I16" s="154">
        <v>22.6</v>
      </c>
      <c r="J16" s="102" t="s">
        <v>88</v>
      </c>
      <c r="K16" s="103">
        <v>36</v>
      </c>
      <c r="L16" s="801">
        <v>62.9</v>
      </c>
      <c r="M16" s="802"/>
      <c r="N16" s="801">
        <v>24</v>
      </c>
      <c r="O16" s="803"/>
      <c r="P16" s="804">
        <v>8.3000000000000007</v>
      </c>
      <c r="Q16" s="802"/>
      <c r="R16" s="104"/>
      <c r="S16" s="786"/>
      <c r="T16" s="789"/>
      <c r="U16" s="790"/>
      <c r="V16" s="814"/>
      <c r="W16" s="815"/>
      <c r="X16" s="97"/>
      <c r="Y16" s="97"/>
      <c r="Z16" s="97"/>
      <c r="AA16" s="98"/>
      <c r="AB16" s="329" t="s">
        <v>90</v>
      </c>
      <c r="AC16" s="105"/>
      <c r="AD16" s="106"/>
      <c r="AE16" s="106"/>
      <c r="AF16" s="153">
        <v>0.1</v>
      </c>
      <c r="AG16" s="153">
        <v>0.1</v>
      </c>
      <c r="AH16" s="92"/>
      <c r="AI16" s="97"/>
      <c r="AJ16" s="101"/>
      <c r="AK16" s="101"/>
      <c r="AL16" s="101"/>
      <c r="AM16" s="101"/>
      <c r="AN16" s="101"/>
      <c r="AO16" s="101"/>
      <c r="AP16" s="101"/>
      <c r="AQ16" s="101"/>
      <c r="AR16" s="100"/>
      <c r="AS16" s="100"/>
      <c r="AT16" s="100"/>
      <c r="AU16" s="100"/>
      <c r="AV16" s="97"/>
      <c r="AW16" s="97"/>
      <c r="AX16" s="97"/>
      <c r="AY16" s="97"/>
      <c r="AZ16" s="97"/>
    </row>
    <row r="17" spans="2:73" s="80" customFormat="1" ht="21" customHeight="1">
      <c r="B17" s="798" t="s">
        <v>81</v>
      </c>
      <c r="C17" s="798"/>
      <c r="D17" s="798"/>
      <c r="E17" s="798"/>
      <c r="F17" s="798"/>
      <c r="G17" s="822">
        <v>1016737</v>
      </c>
      <c r="H17" s="823"/>
      <c r="I17" s="154">
        <v>23.2</v>
      </c>
      <c r="J17" s="102" t="s">
        <v>88</v>
      </c>
      <c r="K17" s="103">
        <v>36</v>
      </c>
      <c r="L17" s="801">
        <v>64.400000000000006</v>
      </c>
      <c r="M17" s="802"/>
      <c r="N17" s="801">
        <v>24</v>
      </c>
      <c r="O17" s="803"/>
      <c r="P17" s="804">
        <v>8</v>
      </c>
      <c r="Q17" s="802"/>
      <c r="R17" s="104"/>
      <c r="S17" s="786"/>
      <c r="T17" s="791"/>
      <c r="U17" s="792"/>
      <c r="V17" s="816"/>
      <c r="W17" s="817"/>
      <c r="X17" s="97"/>
      <c r="Y17" s="97"/>
      <c r="Z17" s="97"/>
      <c r="AA17" s="98"/>
      <c r="AB17" s="329" t="s">
        <v>91</v>
      </c>
      <c r="AC17" s="105"/>
      <c r="AD17" s="106"/>
      <c r="AE17" s="106"/>
      <c r="AF17" s="153">
        <v>0.3</v>
      </c>
      <c r="AG17" s="153">
        <v>0.2</v>
      </c>
      <c r="AH17" s="92"/>
      <c r="AI17" s="97"/>
      <c r="AJ17" s="101"/>
      <c r="AK17" s="101"/>
      <c r="AL17" s="101"/>
      <c r="AM17" s="101"/>
      <c r="AN17" s="101"/>
      <c r="AO17" s="101"/>
      <c r="AP17" s="101"/>
      <c r="AQ17" s="101"/>
      <c r="AR17" s="100"/>
      <c r="AS17" s="100"/>
      <c r="AT17" s="100"/>
      <c r="AU17" s="100"/>
      <c r="AV17" s="97"/>
      <c r="AW17" s="97"/>
      <c r="AX17" s="97"/>
      <c r="AY17" s="97"/>
      <c r="AZ17" s="97"/>
    </row>
    <row r="18" spans="2:73" s="80" customFormat="1" ht="21" customHeight="1">
      <c r="B18" s="108" t="s">
        <v>92</v>
      </c>
      <c r="N18" s="109"/>
      <c r="O18" s="109"/>
      <c r="T18" s="811">
        <f>L14-L16</f>
        <v>-62.9</v>
      </c>
      <c r="U18" s="811"/>
      <c r="V18" s="811">
        <f>L14-L17</f>
        <v>-64.400000000000006</v>
      </c>
      <c r="W18" s="811"/>
      <c r="AB18" s="329" t="s">
        <v>93</v>
      </c>
      <c r="AC18" s="105"/>
      <c r="AD18" s="106"/>
      <c r="AE18" s="106"/>
      <c r="AF18" s="153">
        <v>0.5</v>
      </c>
      <c r="AG18" s="153">
        <v>0.4</v>
      </c>
      <c r="AH18" s="92"/>
      <c r="AI18" s="97"/>
      <c r="AJ18" s="101"/>
      <c r="AK18" s="101"/>
      <c r="AL18" s="101"/>
      <c r="AM18" s="101"/>
      <c r="AN18" s="101"/>
      <c r="AO18" s="101"/>
      <c r="AP18" s="101"/>
      <c r="AQ18" s="101"/>
      <c r="AR18" s="100"/>
      <c r="AS18" s="100"/>
      <c r="AT18" s="100"/>
      <c r="AU18" s="100"/>
      <c r="AV18" s="97"/>
      <c r="AW18" s="97"/>
      <c r="AX18" s="97"/>
      <c r="AY18" s="97"/>
      <c r="AZ18" s="97"/>
    </row>
    <row r="19" spans="2:73" s="80" customFormat="1" ht="21" customHeight="1">
      <c r="B19" s="111"/>
      <c r="C19" s="93"/>
      <c r="D19" s="93"/>
      <c r="E19" s="93"/>
      <c r="F19" s="93"/>
      <c r="G19" s="93"/>
      <c r="H19" s="93"/>
      <c r="I19" s="93"/>
      <c r="J19" s="93"/>
      <c r="K19" s="93"/>
      <c r="L19" s="93"/>
      <c r="M19" s="93"/>
      <c r="N19" s="111"/>
      <c r="O19" s="111"/>
      <c r="P19" s="93"/>
      <c r="Q19" s="93"/>
      <c r="V19" s="111"/>
      <c r="W19" s="111"/>
      <c r="X19" s="93"/>
      <c r="Y19" s="93"/>
      <c r="Z19" s="93"/>
      <c r="AA19" s="93"/>
      <c r="AB19" s="329" t="s">
        <v>94</v>
      </c>
      <c r="AC19" s="105"/>
      <c r="AD19" s="106"/>
      <c r="AE19" s="106"/>
      <c r="AF19" s="153">
        <v>0.8</v>
      </c>
      <c r="AG19" s="153">
        <v>0.5</v>
      </c>
      <c r="AH19" s="112"/>
      <c r="AI19" s="92"/>
      <c r="AJ19" s="97"/>
      <c r="AK19" s="101"/>
      <c r="AL19" s="101"/>
      <c r="AM19" s="101"/>
      <c r="AN19" s="101"/>
      <c r="AO19" s="101"/>
      <c r="AP19" s="101"/>
      <c r="AQ19" s="101"/>
      <c r="AR19" s="101"/>
      <c r="AS19" s="100"/>
      <c r="AT19" s="100"/>
      <c r="AU19" s="100"/>
      <c r="AV19" s="100"/>
      <c r="AW19" s="97"/>
      <c r="AX19" s="97"/>
      <c r="AY19" s="97"/>
      <c r="AZ19" s="97"/>
    </row>
    <row r="20" spans="2:73" s="80" customFormat="1" ht="21" customHeight="1">
      <c r="B20" s="111"/>
      <c r="C20" s="113"/>
      <c r="D20" s="113"/>
      <c r="E20" s="113"/>
      <c r="F20" s="113"/>
      <c r="G20" s="113"/>
      <c r="H20" s="113"/>
      <c r="I20" s="113"/>
      <c r="J20" s="113"/>
      <c r="K20" s="113"/>
      <c r="L20" s="113"/>
      <c r="M20" s="113"/>
      <c r="N20" s="114"/>
      <c r="O20" s="114"/>
      <c r="P20" s="113"/>
      <c r="Q20" s="113"/>
      <c r="V20" s="111"/>
      <c r="W20" s="111"/>
      <c r="X20" s="113"/>
      <c r="Y20" s="113"/>
      <c r="Z20" s="113"/>
      <c r="AA20" s="113"/>
      <c r="AB20" s="329" t="s">
        <v>95</v>
      </c>
      <c r="AC20" s="105"/>
      <c r="AD20" s="106"/>
      <c r="AE20" s="106"/>
      <c r="AF20" s="153">
        <v>0.9</v>
      </c>
      <c r="AG20" s="153">
        <v>0.7</v>
      </c>
      <c r="AH20" s="92"/>
      <c r="AI20" s="92"/>
      <c r="AJ20" s="97"/>
      <c r="AK20" s="101"/>
      <c r="AL20" s="101"/>
      <c r="AM20" s="101"/>
      <c r="AN20" s="101"/>
      <c r="AO20" s="101"/>
      <c r="AP20" s="101"/>
      <c r="AQ20" s="101"/>
      <c r="AR20" s="101"/>
      <c r="AS20" s="100"/>
      <c r="AT20" s="100"/>
      <c r="AU20" s="100"/>
      <c r="AV20" s="100"/>
      <c r="AW20" s="97"/>
      <c r="AX20" s="97"/>
      <c r="AY20" s="97"/>
      <c r="AZ20" s="97"/>
    </row>
    <row r="21" spans="2:73" s="80" customFormat="1" ht="21" customHeight="1">
      <c r="B21" s="111"/>
      <c r="C21" s="113"/>
      <c r="D21" s="113"/>
      <c r="E21" s="113"/>
      <c r="F21" s="113"/>
      <c r="G21" s="113"/>
      <c r="H21" s="113"/>
      <c r="I21" s="113"/>
      <c r="J21" s="113"/>
      <c r="K21" s="113"/>
      <c r="L21" s="113"/>
      <c r="M21" s="113"/>
      <c r="N21" s="114"/>
      <c r="O21" s="114"/>
      <c r="P21" s="113"/>
      <c r="Q21" s="113"/>
      <c r="V21" s="111"/>
      <c r="W21" s="111"/>
      <c r="X21" s="113"/>
      <c r="Y21" s="113"/>
      <c r="Z21" s="113"/>
      <c r="AA21" s="113"/>
      <c r="AB21" s="329" t="s">
        <v>96</v>
      </c>
      <c r="AC21" s="105"/>
      <c r="AD21" s="106"/>
      <c r="AE21" s="106"/>
      <c r="AF21" s="153">
        <v>1.1000000000000001</v>
      </c>
      <c r="AG21" s="153">
        <v>0.9</v>
      </c>
      <c r="AH21" s="92"/>
      <c r="AI21" s="92"/>
      <c r="AJ21" s="97"/>
      <c r="AK21" s="101"/>
      <c r="AL21" s="101"/>
      <c r="AM21" s="101"/>
      <c r="AN21" s="101"/>
      <c r="AO21" s="101"/>
      <c r="AP21" s="101"/>
      <c r="AQ21" s="101"/>
      <c r="AR21" s="101"/>
      <c r="AS21" s="100"/>
      <c r="AT21" s="100"/>
      <c r="AU21" s="100"/>
      <c r="AV21" s="100"/>
      <c r="AW21" s="97"/>
      <c r="AX21" s="97"/>
      <c r="AY21" s="97"/>
      <c r="AZ21" s="97"/>
    </row>
    <row r="22" spans="2:73" s="80" customFormat="1" ht="21" customHeight="1">
      <c r="R22" s="115"/>
      <c r="S22" s="115"/>
      <c r="AB22" s="329" t="s">
        <v>97</v>
      </c>
      <c r="AC22" s="105"/>
      <c r="AD22" s="106"/>
      <c r="AE22" s="106"/>
      <c r="AF22" s="153">
        <v>1.5</v>
      </c>
      <c r="AG22" s="153">
        <v>1.1000000000000001</v>
      </c>
      <c r="AH22" s="92"/>
      <c r="AI22" s="97"/>
      <c r="AJ22" s="97"/>
      <c r="AK22" s="101"/>
      <c r="AL22" s="101"/>
      <c r="AM22" s="101"/>
      <c r="AN22" s="101"/>
      <c r="AO22" s="101"/>
      <c r="AP22" s="101"/>
      <c r="AQ22" s="101"/>
      <c r="AR22" s="101"/>
      <c r="AS22" s="100"/>
      <c r="AT22" s="100"/>
      <c r="AU22" s="100"/>
      <c r="AV22" s="100"/>
      <c r="AW22" s="97"/>
      <c r="AX22" s="97"/>
      <c r="AY22" s="97"/>
      <c r="AZ22" s="97"/>
    </row>
    <row r="23" spans="2:73" s="80" customFormat="1" ht="21" customHeight="1">
      <c r="AB23" s="329" t="s">
        <v>98</v>
      </c>
      <c r="AC23" s="105"/>
      <c r="AD23" s="106"/>
      <c r="AE23" s="106"/>
      <c r="AF23" s="153">
        <v>1.4</v>
      </c>
      <c r="AG23" s="153">
        <v>1.3</v>
      </c>
      <c r="AH23" s="101"/>
      <c r="AI23" s="97"/>
      <c r="AJ23" s="97"/>
      <c r="AK23" s="101"/>
      <c r="AL23" s="101"/>
      <c r="AM23" s="101"/>
      <c r="AN23" s="101"/>
      <c r="AO23" s="101"/>
      <c r="AP23" s="101"/>
      <c r="AQ23" s="101"/>
      <c r="AR23" s="101"/>
      <c r="AS23" s="100"/>
      <c r="AT23" s="100"/>
      <c r="AU23" s="100"/>
      <c r="AV23" s="100"/>
      <c r="AW23" s="97"/>
      <c r="AX23" s="97"/>
      <c r="AY23" s="97"/>
      <c r="AZ23" s="97"/>
    </row>
    <row r="24" spans="2:73" s="80" customFormat="1" ht="21" customHeight="1">
      <c r="B24" s="116"/>
      <c r="L24" s="117"/>
      <c r="M24" s="117"/>
      <c r="N24" s="112"/>
      <c r="O24" s="112"/>
      <c r="R24" s="97"/>
      <c r="S24" s="97"/>
      <c r="V24" s="116"/>
      <c r="W24" s="116"/>
      <c r="AB24" s="329" t="s">
        <v>99</v>
      </c>
      <c r="AC24" s="105"/>
      <c r="AD24" s="106"/>
      <c r="AE24" s="106"/>
      <c r="AF24" s="153">
        <v>1.6</v>
      </c>
      <c r="AG24" s="153">
        <v>1.4</v>
      </c>
      <c r="AH24" s="97"/>
      <c r="AI24" s="97" t="s">
        <v>100</v>
      </c>
      <c r="AJ24" s="97"/>
      <c r="AK24" s="118" t="s">
        <v>101</v>
      </c>
      <c r="AL24" s="118" t="s">
        <v>102</v>
      </c>
      <c r="AM24" s="118" t="s">
        <v>484</v>
      </c>
      <c r="AN24" s="118" t="s">
        <v>485</v>
      </c>
      <c r="AO24" s="118" t="s">
        <v>486</v>
      </c>
      <c r="AP24" s="118" t="s">
        <v>487</v>
      </c>
      <c r="AQ24" s="118" t="s">
        <v>488</v>
      </c>
      <c r="AR24" s="118" t="s">
        <v>489</v>
      </c>
      <c r="AS24" s="118" t="s">
        <v>490</v>
      </c>
      <c r="AT24" s="118" t="s">
        <v>491</v>
      </c>
      <c r="AU24" s="118" t="s">
        <v>492</v>
      </c>
      <c r="AV24" s="118" t="s">
        <v>493</v>
      </c>
      <c r="AW24" s="118" t="s">
        <v>494</v>
      </c>
      <c r="AX24" s="118" t="s">
        <v>495</v>
      </c>
      <c r="AY24" s="118" t="s">
        <v>496</v>
      </c>
      <c r="AZ24" s="118" t="s">
        <v>103</v>
      </c>
      <c r="BA24" s="118" t="s">
        <v>121</v>
      </c>
      <c r="BB24" s="118" t="s">
        <v>122</v>
      </c>
      <c r="BC24" s="118" t="s">
        <v>131</v>
      </c>
      <c r="BD24" s="118" t="s">
        <v>132</v>
      </c>
      <c r="BE24" s="118" t="s">
        <v>133</v>
      </c>
      <c r="BF24" s="118" t="s">
        <v>134</v>
      </c>
      <c r="BG24" s="118" t="s">
        <v>135</v>
      </c>
      <c r="BH24" s="118" t="s">
        <v>136</v>
      </c>
      <c r="BI24" s="118" t="s">
        <v>137</v>
      </c>
      <c r="BJ24" s="118" t="s">
        <v>497</v>
      </c>
      <c r="BK24" s="118" t="s">
        <v>498</v>
      </c>
      <c r="BL24" s="118" t="s">
        <v>499</v>
      </c>
      <c r="BM24" s="118" t="s">
        <v>500</v>
      </c>
      <c r="BN24" s="118" t="s">
        <v>501</v>
      </c>
      <c r="BO24" s="118" t="s">
        <v>502</v>
      </c>
      <c r="BP24" s="118" t="s">
        <v>503</v>
      </c>
      <c r="BQ24" s="118" t="s">
        <v>504</v>
      </c>
      <c r="BR24" s="118" t="s">
        <v>505</v>
      </c>
      <c r="BS24" s="118" t="s">
        <v>520</v>
      </c>
      <c r="BT24" s="118" t="s">
        <v>521</v>
      </c>
      <c r="BU24" s="118" t="s">
        <v>522</v>
      </c>
    </row>
    <row r="25" spans="2:73" s="80" customFormat="1" ht="21" customHeight="1">
      <c r="AB25" s="329" t="s">
        <v>104</v>
      </c>
      <c r="AC25" s="105"/>
      <c r="AD25" s="106"/>
      <c r="AE25" s="106"/>
      <c r="AF25" s="153">
        <v>2</v>
      </c>
      <c r="AG25" s="153">
        <v>1.6</v>
      </c>
      <c r="AH25" s="112"/>
      <c r="AI25" s="92" t="s">
        <v>105</v>
      </c>
      <c r="AJ25" s="97" t="s">
        <v>106</v>
      </c>
      <c r="AK25" s="101">
        <f>AD15</f>
        <v>0</v>
      </c>
      <c r="AL25" s="101">
        <f>AD16</f>
        <v>0</v>
      </c>
      <c r="AM25" s="101">
        <f>AD17</f>
        <v>0</v>
      </c>
      <c r="AN25" s="101">
        <f>AD18</f>
        <v>0</v>
      </c>
      <c r="AO25" s="101">
        <f>AD19</f>
        <v>0</v>
      </c>
      <c r="AP25" s="101">
        <f>AD20</f>
        <v>0</v>
      </c>
      <c r="AQ25" s="101">
        <f>AD21</f>
        <v>0</v>
      </c>
      <c r="AR25" s="101">
        <f>AD22</f>
        <v>0</v>
      </c>
      <c r="AS25" s="101">
        <f>AD23</f>
        <v>0</v>
      </c>
      <c r="AT25" s="101">
        <f>AD24</f>
        <v>0</v>
      </c>
      <c r="AU25" s="101">
        <f>AD25</f>
        <v>0</v>
      </c>
      <c r="AV25" s="101">
        <f>AD26</f>
        <v>0</v>
      </c>
      <c r="AW25" s="101">
        <f>AD27</f>
        <v>0</v>
      </c>
      <c r="AX25" s="101">
        <f>AD28</f>
        <v>0</v>
      </c>
      <c r="AY25" s="101">
        <f>AD29</f>
        <v>0</v>
      </c>
      <c r="AZ25" s="101">
        <f>AD30</f>
        <v>0</v>
      </c>
      <c r="BA25" s="101">
        <f>AD31</f>
        <v>0</v>
      </c>
      <c r="BB25" s="150">
        <f>AD32</f>
        <v>0</v>
      </c>
      <c r="BC25" s="413">
        <f>AD33</f>
        <v>0</v>
      </c>
      <c r="BD25" s="150">
        <f>AD34</f>
        <v>0</v>
      </c>
      <c r="BE25" s="150">
        <f>AD35</f>
        <v>0</v>
      </c>
      <c r="BF25" s="150">
        <f>AD36</f>
        <v>0</v>
      </c>
      <c r="BG25" s="150">
        <f>AD37</f>
        <v>0</v>
      </c>
      <c r="BH25" s="150">
        <f>AD38</f>
        <v>0</v>
      </c>
      <c r="BI25" s="150">
        <f>AD39</f>
        <v>0</v>
      </c>
      <c r="BJ25" s="150">
        <f>AD40</f>
        <v>0</v>
      </c>
      <c r="BK25" s="150">
        <f>AD41</f>
        <v>0</v>
      </c>
      <c r="BL25" s="413">
        <f>AD42</f>
        <v>0</v>
      </c>
      <c r="BM25" s="150">
        <f>AD43</f>
        <v>0</v>
      </c>
      <c r="BN25" s="150">
        <f>AD44</f>
        <v>0</v>
      </c>
      <c r="BO25" s="150">
        <f>AD45</f>
        <v>0</v>
      </c>
      <c r="BP25" s="150">
        <f>AD46</f>
        <v>0</v>
      </c>
      <c r="BQ25" s="150">
        <f>AD47</f>
        <v>0</v>
      </c>
      <c r="BR25" s="150">
        <f>AD48</f>
        <v>0</v>
      </c>
      <c r="BS25" s="150">
        <f>$AD$49</f>
        <v>0</v>
      </c>
      <c r="BT25" s="150">
        <f>$AD$50</f>
        <v>0</v>
      </c>
      <c r="BU25" s="150">
        <f>$AD$51</f>
        <v>0</v>
      </c>
    </row>
    <row r="26" spans="2:73" s="80" customFormat="1" ht="21" customHeight="1">
      <c r="R26" s="119"/>
      <c r="S26" s="119"/>
      <c r="AB26" s="329" t="s">
        <v>107</v>
      </c>
      <c r="AC26" s="105"/>
      <c r="AD26" s="106"/>
      <c r="AE26" s="106"/>
      <c r="AF26" s="153">
        <v>2</v>
      </c>
      <c r="AG26" s="153">
        <v>1.8</v>
      </c>
      <c r="AH26" s="97"/>
      <c r="AI26" s="97"/>
      <c r="AJ26" s="97" t="s">
        <v>108</v>
      </c>
      <c r="AK26" s="101">
        <f>AE15</f>
        <v>0</v>
      </c>
      <c r="AL26" s="101">
        <f>AE16</f>
        <v>0</v>
      </c>
      <c r="AM26" s="101">
        <f>AE17</f>
        <v>0</v>
      </c>
      <c r="AN26" s="101">
        <f>AE18</f>
        <v>0</v>
      </c>
      <c r="AO26" s="101">
        <f>AE19</f>
        <v>0</v>
      </c>
      <c r="AP26" s="101">
        <f>AE20</f>
        <v>0</v>
      </c>
      <c r="AQ26" s="101">
        <f>AE21</f>
        <v>0</v>
      </c>
      <c r="AR26" s="101">
        <f>AE22</f>
        <v>0</v>
      </c>
      <c r="AS26" s="101">
        <f>AE23</f>
        <v>0</v>
      </c>
      <c r="AT26" s="101">
        <f>AE24</f>
        <v>0</v>
      </c>
      <c r="AU26" s="101">
        <f>AE25</f>
        <v>0</v>
      </c>
      <c r="AV26" s="101">
        <f>AE26</f>
        <v>0</v>
      </c>
      <c r="AW26" s="101">
        <f>AE27</f>
        <v>0</v>
      </c>
      <c r="AX26" s="101">
        <f>AE28</f>
        <v>0</v>
      </c>
      <c r="AY26" s="101">
        <f>AE29</f>
        <v>0</v>
      </c>
      <c r="AZ26" s="101">
        <f>AE30</f>
        <v>0</v>
      </c>
      <c r="BA26" s="101">
        <f>AE31</f>
        <v>0</v>
      </c>
      <c r="BB26" s="150">
        <f>AE32</f>
        <v>0</v>
      </c>
      <c r="BC26" s="413">
        <f>AE33</f>
        <v>0</v>
      </c>
      <c r="BD26" s="150">
        <f>AE34</f>
        <v>0</v>
      </c>
      <c r="BE26" s="150">
        <f>AE35</f>
        <v>0</v>
      </c>
      <c r="BF26" s="150">
        <f>AE36</f>
        <v>0</v>
      </c>
      <c r="BG26" s="150">
        <f>AE37</f>
        <v>0</v>
      </c>
      <c r="BH26" s="150">
        <f>AE38</f>
        <v>0</v>
      </c>
      <c r="BI26" s="150">
        <f>AE39</f>
        <v>0</v>
      </c>
      <c r="BJ26" s="150">
        <f>AE40</f>
        <v>0</v>
      </c>
      <c r="BK26" s="150">
        <f>AE41</f>
        <v>0</v>
      </c>
      <c r="BL26" s="413">
        <f>AE42</f>
        <v>0</v>
      </c>
      <c r="BM26" s="150">
        <f>AE43</f>
        <v>0</v>
      </c>
      <c r="BN26" s="150">
        <f>AE44</f>
        <v>0</v>
      </c>
      <c r="BO26" s="150">
        <f>AE45</f>
        <v>0</v>
      </c>
      <c r="BP26" s="150">
        <f>AE46</f>
        <v>0</v>
      </c>
      <c r="BQ26" s="150">
        <f>AE47</f>
        <v>0</v>
      </c>
      <c r="BR26" s="150">
        <f>AE48</f>
        <v>0</v>
      </c>
      <c r="BS26" s="150">
        <f>$AE$49</f>
        <v>0</v>
      </c>
      <c r="BT26" s="150">
        <f>$AE$50</f>
        <v>0</v>
      </c>
      <c r="BU26" s="150">
        <f>$AE$51</f>
        <v>0</v>
      </c>
    </row>
    <row r="27" spans="2:73" s="80" customFormat="1" ht="21" customHeight="1">
      <c r="R27" s="119"/>
      <c r="S27" s="119"/>
      <c r="AB27" s="329" t="s">
        <v>109</v>
      </c>
      <c r="AC27" s="105"/>
      <c r="AD27" s="106"/>
      <c r="AE27" s="106"/>
      <c r="AF27" s="153">
        <v>2</v>
      </c>
      <c r="AG27" s="153">
        <v>2</v>
      </c>
      <c r="AH27" s="97"/>
      <c r="AI27" s="92"/>
      <c r="AJ27" s="97" t="s">
        <v>80</v>
      </c>
      <c r="AK27" s="101">
        <f>AF15</f>
        <v>0.2</v>
      </c>
      <c r="AL27" s="101">
        <f>AF16</f>
        <v>0.1</v>
      </c>
      <c r="AM27" s="101">
        <f>AF17</f>
        <v>0.3</v>
      </c>
      <c r="AN27" s="101">
        <f>AF18</f>
        <v>0.5</v>
      </c>
      <c r="AO27" s="101">
        <f>AF19</f>
        <v>0.8</v>
      </c>
      <c r="AP27" s="101">
        <f>AF20</f>
        <v>0.9</v>
      </c>
      <c r="AQ27" s="101">
        <f>AF21</f>
        <v>1.1000000000000001</v>
      </c>
      <c r="AR27" s="101">
        <f>AF22</f>
        <v>1.5</v>
      </c>
      <c r="AS27" s="101">
        <f>AF23</f>
        <v>1.4</v>
      </c>
      <c r="AT27" s="101">
        <f>AF24</f>
        <v>1.6</v>
      </c>
      <c r="AU27" s="101">
        <f>AF25</f>
        <v>2</v>
      </c>
      <c r="AV27" s="101">
        <f>AF26</f>
        <v>2</v>
      </c>
      <c r="AW27" s="101">
        <f>AF27</f>
        <v>2</v>
      </c>
      <c r="AX27" s="101">
        <f>AF28</f>
        <v>2.5</v>
      </c>
      <c r="AY27" s="101">
        <f>AF29</f>
        <v>2.6</v>
      </c>
      <c r="AZ27" s="101">
        <f>AF30</f>
        <v>2.6</v>
      </c>
      <c r="BA27" s="101">
        <f>AF31</f>
        <v>2.6</v>
      </c>
      <c r="BB27" s="150">
        <f>AF32</f>
        <v>2.7</v>
      </c>
      <c r="BC27" s="413">
        <f>AF33</f>
        <v>2.9</v>
      </c>
      <c r="BD27" s="150">
        <f>AF34</f>
        <v>3.1</v>
      </c>
      <c r="BE27" s="150">
        <f>AF35</f>
        <v>3.3</v>
      </c>
      <c r="BF27" s="150">
        <f>AF36</f>
        <v>3.4</v>
      </c>
      <c r="BG27" s="150">
        <f>AF37</f>
        <v>3.7</v>
      </c>
      <c r="BH27" s="150">
        <f>AF38</f>
        <v>3.9</v>
      </c>
      <c r="BI27" s="150">
        <f>AF39</f>
        <v>4.3</v>
      </c>
      <c r="BJ27" s="150">
        <f>AF40</f>
        <v>4.4000000000000004</v>
      </c>
      <c r="BK27" s="150">
        <f>AF41</f>
        <v>4.5999999999999996</v>
      </c>
      <c r="BL27" s="413">
        <f>AF42</f>
        <v>4.8</v>
      </c>
      <c r="BM27" s="150">
        <f>AF43</f>
        <v>4.8</v>
      </c>
      <c r="BN27" s="150">
        <f>AF44</f>
        <v>5</v>
      </c>
      <c r="BO27" s="150">
        <f>AF45</f>
        <v>4.9000000000000004</v>
      </c>
      <c r="BP27" s="150">
        <f>AF46</f>
        <v>4.9000000000000004</v>
      </c>
      <c r="BQ27" s="150">
        <f>AF47</f>
        <v>4.3</v>
      </c>
      <c r="BR27" s="150">
        <f>AF48</f>
        <v>4.2</v>
      </c>
      <c r="BS27" s="150">
        <f>$AF$49</f>
        <v>3.2</v>
      </c>
      <c r="BT27" s="150">
        <f>$AF$50</f>
        <v>2</v>
      </c>
      <c r="BU27" s="150">
        <f>$AF$51</f>
        <v>1</v>
      </c>
    </row>
    <row r="28" spans="2:73" s="80" customFormat="1" ht="21" customHeight="1">
      <c r="R28" s="119"/>
      <c r="S28" s="119"/>
      <c r="AB28" s="329" t="s">
        <v>110</v>
      </c>
      <c r="AC28" s="105"/>
      <c r="AD28" s="106"/>
      <c r="AE28" s="106"/>
      <c r="AF28" s="153">
        <v>2.5</v>
      </c>
      <c r="AG28" s="153">
        <v>2.2000000000000002</v>
      </c>
      <c r="AH28" s="97"/>
      <c r="AI28" s="97"/>
      <c r="AJ28" s="120" t="s">
        <v>81</v>
      </c>
      <c r="AK28" s="101">
        <f>AG15</f>
        <v>0.1</v>
      </c>
      <c r="AL28" s="101">
        <f>AG16</f>
        <v>0.1</v>
      </c>
      <c r="AM28" s="101">
        <f>AG17</f>
        <v>0.2</v>
      </c>
      <c r="AN28" s="101">
        <f>AG18</f>
        <v>0.4</v>
      </c>
      <c r="AO28" s="101">
        <f>AG19</f>
        <v>0.5</v>
      </c>
      <c r="AP28" s="101">
        <f>AG20</f>
        <v>0.7</v>
      </c>
      <c r="AQ28" s="101">
        <f>AG21</f>
        <v>0.9</v>
      </c>
      <c r="AR28" s="101">
        <f>AG22</f>
        <v>1.1000000000000001</v>
      </c>
      <c r="AS28" s="101">
        <f>AG23</f>
        <v>1.3</v>
      </c>
      <c r="AT28" s="101">
        <f>AG24</f>
        <v>1.4</v>
      </c>
      <c r="AU28" s="101">
        <f>AG25</f>
        <v>1.6</v>
      </c>
      <c r="AV28" s="101">
        <f>AG26</f>
        <v>1.8</v>
      </c>
      <c r="AW28" s="101">
        <f>AG27</f>
        <v>2</v>
      </c>
      <c r="AX28" s="101">
        <f>AG28</f>
        <v>2.2000000000000002</v>
      </c>
      <c r="AY28" s="101">
        <f>AG29</f>
        <v>2.2999999999999998</v>
      </c>
      <c r="AZ28" s="101">
        <f>AG30</f>
        <v>2.5</v>
      </c>
      <c r="BA28" s="101">
        <f>AG31</f>
        <v>2.7</v>
      </c>
      <c r="BB28" s="150">
        <f>AG32</f>
        <v>2.9</v>
      </c>
      <c r="BC28" s="413">
        <f>AG33</f>
        <v>3.1</v>
      </c>
      <c r="BD28" s="150">
        <f>AG34</f>
        <v>3.2</v>
      </c>
      <c r="BE28" s="150">
        <f>AG35</f>
        <v>3.4</v>
      </c>
      <c r="BF28" s="150">
        <f>AG36</f>
        <v>3.6</v>
      </c>
      <c r="BG28" s="150">
        <f>AG37</f>
        <v>3.8</v>
      </c>
      <c r="BH28" s="150">
        <f>AG38</f>
        <v>4</v>
      </c>
      <c r="BI28" s="150">
        <f>AG39</f>
        <v>4.2</v>
      </c>
      <c r="BJ28" s="150">
        <f>AG40</f>
        <v>4.4000000000000004</v>
      </c>
      <c r="BK28" s="150">
        <f>AG41</f>
        <v>4.5999999999999996</v>
      </c>
      <c r="BL28" s="413">
        <f>AG42</f>
        <v>4.8</v>
      </c>
      <c r="BM28" s="150">
        <f>AG43</f>
        <v>4.9000000000000004</v>
      </c>
      <c r="BN28" s="150">
        <f>AG44</f>
        <v>5.0999999999999996</v>
      </c>
      <c r="BO28" s="150">
        <f>AG45</f>
        <v>5.0999999999999996</v>
      </c>
      <c r="BP28" s="150">
        <f>AG46</f>
        <v>5</v>
      </c>
      <c r="BQ28" s="150">
        <f>AG47</f>
        <v>4.8</v>
      </c>
      <c r="BR28" s="150">
        <f>AG48</f>
        <v>4.3</v>
      </c>
      <c r="BS28" s="150">
        <f>$AG$49</f>
        <v>3.5</v>
      </c>
      <c r="BT28" s="150">
        <f>$AG$50</f>
        <v>2.4</v>
      </c>
      <c r="BU28" s="150">
        <f>$AG$51</f>
        <v>1.1000000000000001</v>
      </c>
    </row>
    <row r="29" spans="2:73" s="80" customFormat="1" ht="21" customHeight="1">
      <c r="R29" s="119"/>
      <c r="S29" s="119"/>
      <c r="AB29" s="329" t="s">
        <v>111</v>
      </c>
      <c r="AC29" s="105"/>
      <c r="AD29" s="106"/>
      <c r="AE29" s="106"/>
      <c r="AF29" s="153">
        <v>2.6</v>
      </c>
      <c r="AG29" s="153">
        <v>2.2999999999999998</v>
      </c>
      <c r="AH29" s="97"/>
      <c r="AI29" s="92"/>
      <c r="AJ29" s="97"/>
      <c r="AK29" s="101"/>
      <c r="AL29" s="101"/>
      <c r="AM29" s="101"/>
      <c r="AN29" s="101"/>
      <c r="AO29" s="101"/>
      <c r="AP29" s="101"/>
      <c r="AQ29" s="101"/>
      <c r="AR29" s="101"/>
      <c r="AS29" s="101"/>
      <c r="AT29" s="101"/>
      <c r="AU29" s="101"/>
      <c r="AV29" s="101"/>
      <c r="AW29" s="101"/>
      <c r="AX29" s="101"/>
      <c r="AY29" s="101"/>
      <c r="AZ29" s="101"/>
    </row>
    <row r="30" spans="2:73" s="80" customFormat="1" ht="21" customHeight="1">
      <c r="R30" s="119"/>
      <c r="S30" s="119"/>
      <c r="AB30" s="329" t="s">
        <v>112</v>
      </c>
      <c r="AC30" s="105"/>
      <c r="AD30" s="106"/>
      <c r="AE30" s="106"/>
      <c r="AF30" s="153">
        <v>2.6</v>
      </c>
      <c r="AG30" s="153">
        <v>2.5</v>
      </c>
      <c r="AH30" s="97"/>
      <c r="AI30" s="92"/>
      <c r="AJ30" s="97"/>
      <c r="AK30" s="118"/>
      <c r="AL30" s="101"/>
      <c r="AM30" s="101"/>
      <c r="AN30" s="101"/>
      <c r="AO30" s="101"/>
      <c r="AP30" s="101"/>
      <c r="AQ30" s="101"/>
      <c r="AR30" s="101"/>
      <c r="AS30" s="101"/>
      <c r="AT30" s="101"/>
      <c r="AU30" s="101"/>
      <c r="AV30" s="101"/>
      <c r="AW30" s="101"/>
      <c r="AX30" s="101"/>
      <c r="AY30" s="101"/>
      <c r="AZ30" s="101"/>
    </row>
    <row r="31" spans="2:73" s="80" customFormat="1" ht="21" customHeight="1">
      <c r="AB31" s="329" t="s">
        <v>123</v>
      </c>
      <c r="AC31" s="105"/>
      <c r="AD31" s="106"/>
      <c r="AE31" s="106"/>
      <c r="AF31" s="153">
        <v>2.6</v>
      </c>
      <c r="AG31" s="153">
        <v>2.7</v>
      </c>
      <c r="AH31" s="97"/>
      <c r="AI31" s="92"/>
      <c r="AJ31" s="97"/>
      <c r="AK31" s="118"/>
      <c r="AL31" s="118"/>
      <c r="AM31" s="118"/>
      <c r="AN31" s="118"/>
      <c r="AO31" s="118"/>
      <c r="AP31" s="118"/>
      <c r="AQ31" s="118"/>
      <c r="AR31" s="118"/>
      <c r="AS31" s="118"/>
      <c r="AT31" s="118"/>
      <c r="AU31" s="118"/>
      <c r="AV31" s="118"/>
      <c r="AW31" s="118"/>
      <c r="AX31" s="118"/>
      <c r="AY31" s="118"/>
      <c r="AZ31" s="118"/>
    </row>
    <row r="32" spans="2:73" s="80" customFormat="1" ht="21" customHeight="1">
      <c r="E32" s="126"/>
      <c r="F32" s="126"/>
      <c r="L32" s="127"/>
      <c r="M32" s="127"/>
      <c r="N32" s="127"/>
      <c r="O32" s="127"/>
      <c r="AB32" s="329" t="s">
        <v>124</v>
      </c>
      <c r="AC32" s="105"/>
      <c r="AD32" s="106"/>
      <c r="AE32" s="106"/>
      <c r="AF32" s="421">
        <v>2.7</v>
      </c>
      <c r="AG32" s="422">
        <v>2.9</v>
      </c>
      <c r="AH32" s="97"/>
      <c r="AI32" s="97"/>
      <c r="AJ32" s="100"/>
      <c r="AK32" s="101"/>
      <c r="AL32" s="101"/>
      <c r="AM32" s="101"/>
      <c r="AN32" s="101"/>
      <c r="AO32" s="101"/>
      <c r="AP32" s="101"/>
      <c r="AQ32" s="101"/>
      <c r="AR32" s="101"/>
      <c r="AS32" s="101"/>
      <c r="AT32" s="101"/>
      <c r="AU32" s="101"/>
      <c r="AV32" s="101"/>
      <c r="AW32" s="101"/>
      <c r="AX32" s="120"/>
      <c r="AY32" s="120"/>
      <c r="AZ32" s="120"/>
    </row>
    <row r="33" spans="14:52" s="80" customFormat="1" ht="21" customHeight="1">
      <c r="P33" s="128"/>
      <c r="Q33" s="128"/>
      <c r="R33" s="119"/>
      <c r="S33" s="119"/>
      <c r="X33" s="128"/>
      <c r="Y33" s="128"/>
      <c r="Z33" s="128"/>
      <c r="AB33" s="329" t="s">
        <v>139</v>
      </c>
      <c r="AC33" s="105"/>
      <c r="AD33" s="106"/>
      <c r="AE33" s="106"/>
      <c r="AF33" s="421">
        <v>2.9</v>
      </c>
      <c r="AG33" s="422">
        <v>3.1</v>
      </c>
      <c r="AH33" s="97"/>
      <c r="AI33" s="97"/>
      <c r="AJ33" s="97"/>
      <c r="AK33" s="129"/>
      <c r="AL33" s="118"/>
      <c r="AM33" s="118"/>
      <c r="AN33" s="118"/>
      <c r="AO33" s="118"/>
      <c r="AP33" s="118"/>
      <c r="AQ33" s="118"/>
      <c r="AR33" s="118"/>
      <c r="AS33" s="118"/>
      <c r="AT33" s="118"/>
      <c r="AU33" s="118"/>
      <c r="AV33" s="118"/>
      <c r="AW33" s="118"/>
      <c r="AX33" s="118"/>
      <c r="AY33" s="118"/>
      <c r="AZ33" s="118"/>
    </row>
    <row r="34" spans="14:52" s="80" customFormat="1" ht="21" customHeight="1">
      <c r="P34" s="128"/>
      <c r="Q34" s="128"/>
      <c r="R34" s="119"/>
      <c r="S34" s="119"/>
      <c r="X34" s="128"/>
      <c r="Y34" s="128"/>
      <c r="Z34" s="128"/>
      <c r="AB34" s="329" t="s">
        <v>140</v>
      </c>
      <c r="AC34" s="105"/>
      <c r="AD34" s="106"/>
      <c r="AE34" s="106"/>
      <c r="AF34" s="421">
        <v>3.1</v>
      </c>
      <c r="AG34" s="422">
        <v>3.2</v>
      </c>
      <c r="AH34" s="92"/>
      <c r="AI34" s="92"/>
      <c r="AJ34" s="97"/>
      <c r="AK34" s="101"/>
      <c r="AL34" s="101"/>
      <c r="AM34" s="101"/>
      <c r="AN34" s="101"/>
      <c r="AO34" s="101"/>
      <c r="AP34" s="101"/>
      <c r="AQ34" s="101"/>
      <c r="AR34" s="101"/>
      <c r="AS34" s="101"/>
      <c r="AT34" s="101"/>
      <c r="AU34" s="101"/>
      <c r="AV34" s="101"/>
      <c r="AW34" s="97"/>
      <c r="AX34" s="97"/>
      <c r="AY34" s="97"/>
      <c r="AZ34" s="97"/>
    </row>
    <row r="35" spans="14:52" s="80" customFormat="1" ht="21" customHeight="1">
      <c r="N35" s="111"/>
      <c r="O35" s="111"/>
      <c r="AB35" s="329" t="s">
        <v>141</v>
      </c>
      <c r="AC35" s="105"/>
      <c r="AD35" s="106"/>
      <c r="AE35" s="106"/>
      <c r="AF35" s="421">
        <v>3.3</v>
      </c>
      <c r="AG35" s="422">
        <v>3.4</v>
      </c>
      <c r="AH35" s="92"/>
      <c r="AI35" s="92"/>
      <c r="AJ35" s="97"/>
      <c r="AK35" s="101"/>
      <c r="AL35" s="101"/>
      <c r="AM35" s="101"/>
      <c r="AN35" s="101"/>
      <c r="AO35" s="101"/>
      <c r="AP35" s="101"/>
      <c r="AQ35" s="101"/>
      <c r="AR35" s="101"/>
      <c r="AS35" s="101"/>
      <c r="AT35" s="101"/>
      <c r="AU35" s="101"/>
      <c r="AV35" s="101"/>
      <c r="AW35" s="97"/>
      <c r="AX35" s="97"/>
      <c r="AY35" s="97"/>
      <c r="AZ35" s="97"/>
    </row>
    <row r="36" spans="14:52" s="80" customFormat="1" ht="21" customHeight="1">
      <c r="N36" s="111"/>
      <c r="O36" s="111"/>
      <c r="R36" s="119"/>
      <c r="S36" s="119"/>
      <c r="AB36" s="329" t="s">
        <v>142</v>
      </c>
      <c r="AC36" s="105"/>
      <c r="AD36" s="106"/>
      <c r="AE36" s="106"/>
      <c r="AF36" s="421">
        <v>3.4</v>
      </c>
      <c r="AG36" s="422">
        <v>3.6</v>
      </c>
      <c r="AH36" s="92"/>
      <c r="AI36" s="92"/>
      <c r="AJ36" s="97"/>
      <c r="AK36" s="101"/>
      <c r="AL36" s="101"/>
      <c r="AM36" s="101"/>
      <c r="AN36" s="101"/>
      <c r="AO36" s="101"/>
      <c r="AP36" s="101"/>
      <c r="AQ36" s="101"/>
      <c r="AR36" s="101"/>
      <c r="AS36" s="101"/>
      <c r="AT36" s="101"/>
      <c r="AU36" s="101"/>
      <c r="AV36" s="101"/>
      <c r="AW36" s="101"/>
      <c r="AX36" s="97"/>
      <c r="AY36" s="97"/>
      <c r="AZ36" s="97"/>
    </row>
    <row r="37" spans="14:52" s="80" customFormat="1" ht="21" customHeight="1">
      <c r="P37" s="131"/>
      <c r="Q37" s="131"/>
      <c r="R37" s="119"/>
      <c r="S37" s="119"/>
      <c r="X37" s="131"/>
      <c r="Y37" s="131"/>
      <c r="Z37" s="131"/>
      <c r="AB37" s="329" t="s">
        <v>143</v>
      </c>
      <c r="AC37" s="105"/>
      <c r="AD37" s="106"/>
      <c r="AE37" s="106"/>
      <c r="AF37" s="421">
        <v>3.7</v>
      </c>
      <c r="AG37" s="422">
        <v>3.8</v>
      </c>
      <c r="AH37" s="92"/>
      <c r="AI37" s="97"/>
      <c r="AJ37" s="100"/>
      <c r="AK37" s="101"/>
      <c r="AL37" s="101"/>
      <c r="AM37" s="101"/>
      <c r="AN37" s="101"/>
      <c r="AO37" s="101"/>
      <c r="AP37" s="101"/>
      <c r="AQ37" s="101"/>
      <c r="AR37" s="101"/>
      <c r="AS37" s="101"/>
      <c r="AT37" s="101"/>
      <c r="AU37" s="101"/>
      <c r="AV37" s="101"/>
      <c r="AW37" s="101"/>
      <c r="AX37" s="120"/>
      <c r="AY37" s="120"/>
      <c r="AZ37" s="120"/>
    </row>
    <row r="38" spans="14:52" s="80" customFormat="1" ht="21" customHeight="1">
      <c r="N38" s="111"/>
      <c r="O38" s="111"/>
      <c r="R38" s="119"/>
      <c r="S38" s="119"/>
      <c r="AB38" s="329" t="s">
        <v>144</v>
      </c>
      <c r="AC38" s="105"/>
      <c r="AD38" s="106"/>
      <c r="AE38" s="106"/>
      <c r="AF38" s="421">
        <v>3.9</v>
      </c>
      <c r="AG38" s="422">
        <v>4</v>
      </c>
      <c r="AH38" s="92"/>
      <c r="AI38" s="97"/>
      <c r="AJ38" s="97"/>
      <c r="AK38" s="129"/>
      <c r="AL38" s="118"/>
      <c r="AM38" s="118"/>
      <c r="AN38" s="118"/>
      <c r="AO38" s="118"/>
      <c r="AP38" s="118"/>
      <c r="AQ38" s="118"/>
      <c r="AR38" s="118"/>
      <c r="AS38" s="118"/>
      <c r="AT38" s="118"/>
      <c r="AU38" s="118"/>
      <c r="AV38" s="118"/>
      <c r="AW38" s="118"/>
      <c r="AX38" s="118"/>
      <c r="AY38" s="118"/>
      <c r="AZ38" s="118"/>
    </row>
    <row r="39" spans="14:52" s="80" customFormat="1" ht="21" customHeight="1">
      <c r="AB39" s="329" t="s">
        <v>145</v>
      </c>
      <c r="AC39" s="105"/>
      <c r="AD39" s="106"/>
      <c r="AE39" s="106"/>
      <c r="AF39" s="421">
        <v>4.3</v>
      </c>
      <c r="AG39" s="422">
        <v>4.2</v>
      </c>
      <c r="AH39" s="92"/>
      <c r="AI39" s="92"/>
      <c r="AJ39" s="97"/>
      <c r="AK39" s="101"/>
      <c r="AL39" s="101"/>
      <c r="AM39" s="101"/>
      <c r="AN39" s="101"/>
      <c r="AO39" s="101"/>
      <c r="AP39" s="101"/>
      <c r="AQ39" s="101"/>
      <c r="AR39" s="101"/>
      <c r="AS39" s="101"/>
      <c r="AT39" s="101"/>
      <c r="AU39" s="101"/>
      <c r="AV39" s="101"/>
      <c r="AW39" s="97"/>
      <c r="AX39" s="97"/>
      <c r="AY39" s="97"/>
      <c r="AZ39" s="97"/>
    </row>
    <row r="40" spans="14:52" s="80" customFormat="1" ht="21" customHeight="1">
      <c r="AB40" s="329" t="s">
        <v>506</v>
      </c>
      <c r="AC40" s="105"/>
      <c r="AD40" s="106"/>
      <c r="AE40" s="106"/>
      <c r="AF40" s="421">
        <v>4.4000000000000004</v>
      </c>
      <c r="AG40" s="422">
        <v>4.4000000000000004</v>
      </c>
      <c r="AI40" s="97"/>
      <c r="AJ40" s="97"/>
      <c r="AK40" s="97"/>
      <c r="AL40" s="97"/>
      <c r="AM40" s="97"/>
      <c r="AN40" s="97"/>
      <c r="AO40" s="97"/>
      <c r="AP40" s="97"/>
      <c r="AQ40" s="97"/>
      <c r="AR40" s="97"/>
      <c r="AS40" s="97"/>
      <c r="AT40" s="97"/>
      <c r="AU40" s="97"/>
      <c r="AV40" s="97"/>
      <c r="AW40" s="97"/>
      <c r="AX40" s="97"/>
      <c r="AY40" s="97"/>
      <c r="AZ40" s="97"/>
    </row>
    <row r="41" spans="14:52" s="80" customFormat="1" ht="21" customHeight="1">
      <c r="AB41" s="329" t="s">
        <v>507</v>
      </c>
      <c r="AC41" s="105"/>
      <c r="AD41" s="106"/>
      <c r="AE41" s="106"/>
      <c r="AF41" s="421">
        <v>4.5999999999999996</v>
      </c>
      <c r="AG41" s="422">
        <v>4.5999999999999996</v>
      </c>
      <c r="AI41" s="97"/>
      <c r="AJ41" s="97"/>
      <c r="AK41" s="97"/>
      <c r="AL41" s="97"/>
      <c r="AM41" s="97"/>
      <c r="AN41" s="97"/>
      <c r="AO41" s="97"/>
      <c r="AP41" s="97"/>
      <c r="AQ41" s="97"/>
      <c r="AR41" s="97"/>
      <c r="AS41" s="97"/>
      <c r="AT41" s="97"/>
      <c r="AU41" s="97"/>
      <c r="AV41" s="97"/>
      <c r="AW41" s="97"/>
      <c r="AX41" s="97"/>
      <c r="AY41" s="97"/>
      <c r="AZ41" s="97"/>
    </row>
    <row r="42" spans="14:52" s="80" customFormat="1" ht="21" customHeight="1">
      <c r="AB42" s="329" t="s">
        <v>508</v>
      </c>
      <c r="AC42" s="105"/>
      <c r="AD42" s="106"/>
      <c r="AE42" s="106"/>
      <c r="AF42" s="421">
        <v>4.8</v>
      </c>
      <c r="AG42" s="422">
        <v>4.8</v>
      </c>
      <c r="AI42" s="97"/>
      <c r="AJ42" s="97"/>
      <c r="AK42" s="97"/>
      <c r="AL42" s="97"/>
      <c r="AM42" s="97"/>
      <c r="AN42" s="97"/>
      <c r="AO42" s="97"/>
      <c r="AP42" s="97"/>
      <c r="AQ42" s="97"/>
      <c r="AR42" s="97"/>
      <c r="AS42" s="97"/>
      <c r="AT42" s="97"/>
      <c r="AU42" s="97"/>
      <c r="AV42" s="97"/>
      <c r="AW42" s="97"/>
      <c r="AX42" s="97"/>
      <c r="AY42" s="97"/>
      <c r="AZ42" s="97"/>
    </row>
    <row r="43" spans="14:52" s="80" customFormat="1" ht="21" customHeight="1">
      <c r="AB43" s="329" t="s">
        <v>509</v>
      </c>
      <c r="AC43" s="105"/>
      <c r="AD43" s="106"/>
      <c r="AE43" s="106"/>
      <c r="AF43" s="421">
        <v>4.8</v>
      </c>
      <c r="AG43" s="422">
        <v>4.9000000000000004</v>
      </c>
      <c r="AI43" s="97"/>
      <c r="AJ43" s="97"/>
      <c r="AK43" s="97"/>
      <c r="AL43" s="97"/>
      <c r="AM43" s="97"/>
      <c r="AN43" s="97"/>
      <c r="AO43" s="97"/>
      <c r="AP43" s="97"/>
      <c r="AQ43" s="97"/>
      <c r="AR43" s="97"/>
      <c r="AS43" s="97"/>
      <c r="AT43" s="97"/>
      <c r="AU43" s="97"/>
      <c r="AV43" s="97"/>
      <c r="AW43" s="97"/>
      <c r="AX43" s="97"/>
      <c r="AY43" s="97"/>
      <c r="AZ43" s="97"/>
    </row>
    <row r="44" spans="14:52" s="80" customFormat="1" ht="21" customHeight="1">
      <c r="AB44" s="329" t="s">
        <v>510</v>
      </c>
      <c r="AC44" s="105"/>
      <c r="AD44" s="106"/>
      <c r="AE44" s="106"/>
      <c r="AF44" s="421">
        <v>5</v>
      </c>
      <c r="AG44" s="422">
        <v>5.0999999999999996</v>
      </c>
      <c r="AI44" s="97"/>
      <c r="AJ44" s="97"/>
      <c r="AK44" s="97"/>
      <c r="AL44" s="97"/>
      <c r="AM44" s="97"/>
      <c r="AN44" s="97"/>
      <c r="AO44" s="97"/>
      <c r="AP44" s="97"/>
      <c r="AQ44" s="97"/>
      <c r="AR44" s="97"/>
      <c r="AS44" s="97"/>
      <c r="AT44" s="97"/>
      <c r="AU44" s="97"/>
      <c r="AV44" s="97"/>
      <c r="AW44" s="97"/>
      <c r="AX44" s="97"/>
      <c r="AY44" s="97"/>
      <c r="AZ44" s="97"/>
    </row>
    <row r="45" spans="14:52" s="80" customFormat="1" ht="21" customHeight="1">
      <c r="AB45" s="329" t="s">
        <v>511</v>
      </c>
      <c r="AC45" s="105"/>
      <c r="AD45" s="106"/>
      <c r="AE45" s="106"/>
      <c r="AF45" s="421">
        <v>4.9000000000000004</v>
      </c>
      <c r="AG45" s="422">
        <v>5.0999999999999996</v>
      </c>
      <c r="AI45" s="97"/>
      <c r="AJ45" s="97"/>
      <c r="AK45" s="97"/>
      <c r="AL45" s="97"/>
      <c r="AM45" s="97"/>
      <c r="AN45" s="97"/>
      <c r="AO45" s="97"/>
      <c r="AP45" s="97"/>
      <c r="AQ45" s="97"/>
      <c r="AR45" s="97"/>
      <c r="AS45" s="97"/>
      <c r="AT45" s="97"/>
      <c r="AU45" s="97"/>
      <c r="AV45" s="97"/>
      <c r="AW45" s="97"/>
      <c r="AX45" s="97"/>
      <c r="AY45" s="97"/>
      <c r="AZ45" s="97"/>
    </row>
    <row r="46" spans="14:52" s="80" customFormat="1" ht="21" customHeight="1">
      <c r="AB46" s="329" t="s">
        <v>512</v>
      </c>
      <c r="AC46" s="105"/>
      <c r="AD46" s="106"/>
      <c r="AE46" s="106"/>
      <c r="AF46" s="421">
        <v>4.9000000000000004</v>
      </c>
      <c r="AG46" s="422">
        <v>5</v>
      </c>
      <c r="AI46" s="97"/>
      <c r="AJ46" s="97"/>
      <c r="AK46" s="97"/>
      <c r="AL46" s="97"/>
      <c r="AM46" s="97"/>
      <c r="AN46" s="97"/>
      <c r="AO46" s="97"/>
      <c r="AP46" s="97"/>
      <c r="AQ46" s="97"/>
      <c r="AR46" s="97"/>
      <c r="AS46" s="97"/>
      <c r="AT46" s="97"/>
      <c r="AU46" s="97"/>
      <c r="AV46" s="97"/>
      <c r="AW46" s="97"/>
      <c r="AX46" s="97"/>
      <c r="AY46" s="97"/>
      <c r="AZ46" s="97"/>
    </row>
    <row r="47" spans="14:52" s="80" customFormat="1" ht="21" customHeight="1">
      <c r="AB47" s="329" t="s">
        <v>513</v>
      </c>
      <c r="AC47" s="105"/>
      <c r="AD47" s="106"/>
      <c r="AE47" s="106"/>
      <c r="AF47" s="421">
        <v>4.3</v>
      </c>
      <c r="AG47" s="422">
        <v>4.8</v>
      </c>
      <c r="AI47" s="97"/>
      <c r="AJ47" s="97"/>
      <c r="AK47" s="97"/>
      <c r="AL47" s="97"/>
      <c r="AM47" s="97"/>
      <c r="AN47" s="97"/>
      <c r="AO47" s="97"/>
      <c r="AP47" s="97"/>
      <c r="AQ47" s="97"/>
      <c r="AR47" s="97"/>
      <c r="AS47" s="97"/>
      <c r="AT47" s="97"/>
      <c r="AU47" s="97"/>
      <c r="AV47" s="97"/>
      <c r="AW47" s="97"/>
      <c r="AX47" s="97"/>
      <c r="AY47" s="97"/>
      <c r="AZ47" s="97"/>
    </row>
    <row r="48" spans="14:52" s="80" customFormat="1" ht="21" customHeight="1">
      <c r="AB48" s="329" t="s">
        <v>514</v>
      </c>
      <c r="AC48" s="105"/>
      <c r="AD48" s="106"/>
      <c r="AE48" s="106"/>
      <c r="AF48" s="422">
        <v>4.2</v>
      </c>
      <c r="AG48" s="422">
        <v>4.3</v>
      </c>
      <c r="AI48" s="97"/>
      <c r="AJ48" s="97"/>
      <c r="AK48" s="97"/>
      <c r="AL48" s="97"/>
      <c r="AM48" s="97"/>
      <c r="AN48" s="97"/>
      <c r="AO48" s="97"/>
      <c r="AP48" s="97"/>
      <c r="AQ48" s="97"/>
      <c r="AR48" s="97"/>
      <c r="AS48" s="97"/>
      <c r="AT48" s="97"/>
      <c r="AU48" s="97"/>
      <c r="AV48" s="97"/>
      <c r="AW48" s="97"/>
      <c r="AX48" s="97"/>
      <c r="AY48" s="97"/>
      <c r="AZ48" s="97"/>
    </row>
    <row r="49" spans="1:52" s="80" customFormat="1" ht="21" customHeight="1">
      <c r="AB49" s="329" t="s">
        <v>523</v>
      </c>
      <c r="AC49" s="105"/>
      <c r="AD49" s="106"/>
      <c r="AE49" s="106"/>
      <c r="AF49" s="422">
        <v>3.2</v>
      </c>
      <c r="AG49" s="422">
        <v>3.5</v>
      </c>
      <c r="AI49" s="97"/>
      <c r="AJ49" s="97"/>
      <c r="AK49" s="97"/>
      <c r="AL49" s="97"/>
      <c r="AM49" s="97"/>
      <c r="AN49" s="97"/>
      <c r="AO49" s="97"/>
      <c r="AP49" s="97"/>
      <c r="AQ49" s="97"/>
      <c r="AR49" s="97"/>
      <c r="AS49" s="97"/>
      <c r="AT49" s="97"/>
      <c r="AU49" s="97"/>
      <c r="AV49" s="97"/>
      <c r="AW49" s="97"/>
      <c r="AX49" s="97"/>
      <c r="AY49" s="97"/>
      <c r="AZ49" s="97"/>
    </row>
    <row r="50" spans="1:52" s="80" customFormat="1" ht="21" customHeight="1">
      <c r="AB50" s="329" t="s">
        <v>524</v>
      </c>
      <c r="AC50" s="105"/>
      <c r="AD50" s="106"/>
      <c r="AE50" s="106"/>
      <c r="AF50" s="422">
        <v>2</v>
      </c>
      <c r="AG50" s="422">
        <v>2.4</v>
      </c>
      <c r="AI50" s="97"/>
      <c r="AJ50" s="97"/>
      <c r="AK50" s="97"/>
      <c r="AL50" s="97"/>
      <c r="AM50" s="97"/>
      <c r="AN50" s="97"/>
      <c r="AO50" s="97"/>
      <c r="AP50" s="97"/>
      <c r="AQ50" s="97"/>
      <c r="AR50" s="97"/>
      <c r="AS50" s="97"/>
      <c r="AT50" s="97"/>
      <c r="AU50" s="97"/>
      <c r="AV50" s="97"/>
      <c r="AW50" s="97"/>
      <c r="AX50" s="97"/>
      <c r="AY50" s="97"/>
      <c r="AZ50" s="97"/>
    </row>
    <row r="51" spans="1:52" s="80" customFormat="1" ht="21" customHeight="1">
      <c r="AB51" s="329" t="s">
        <v>525</v>
      </c>
      <c r="AC51" s="105"/>
      <c r="AD51" s="106"/>
      <c r="AE51" s="106"/>
      <c r="AF51" s="422">
        <v>1</v>
      </c>
      <c r="AG51" s="422">
        <v>1.1000000000000001</v>
      </c>
      <c r="AI51" s="97"/>
      <c r="AJ51" s="97"/>
      <c r="AK51" s="97"/>
      <c r="AL51" s="97"/>
      <c r="AM51" s="97"/>
      <c r="AN51" s="97"/>
      <c r="AO51" s="97"/>
      <c r="AP51" s="97"/>
      <c r="AQ51" s="97"/>
      <c r="AR51" s="97"/>
      <c r="AS51" s="97"/>
      <c r="AT51" s="97"/>
      <c r="AU51" s="97"/>
      <c r="AV51" s="97"/>
      <c r="AW51" s="97"/>
      <c r="AX51" s="97"/>
      <c r="AY51" s="97"/>
      <c r="AZ51" s="97"/>
    </row>
    <row r="52" spans="1:52" s="80" customFormat="1" ht="16.5" customHeight="1">
      <c r="B52" s="97"/>
      <c r="AI52" s="97"/>
      <c r="AJ52" s="97"/>
      <c r="AK52" s="97"/>
      <c r="AL52" s="97"/>
      <c r="AM52" s="97"/>
      <c r="AN52" s="97"/>
      <c r="AO52" s="97"/>
      <c r="AP52" s="97"/>
      <c r="AQ52" s="97"/>
      <c r="AR52" s="97"/>
      <c r="AS52" s="97"/>
      <c r="AT52" s="97"/>
      <c r="AU52" s="97"/>
      <c r="AV52" s="97"/>
      <c r="AW52" s="97"/>
      <c r="AX52" s="97"/>
      <c r="AY52" s="97"/>
      <c r="AZ52" s="97"/>
    </row>
    <row r="53" spans="1:52" s="80" customFormat="1" ht="10.5" customHeight="1" thickBot="1">
      <c r="B53" s="97"/>
      <c r="AI53" s="97"/>
      <c r="AJ53" s="97"/>
      <c r="AK53" s="97"/>
      <c r="AL53" s="97"/>
      <c r="AM53" s="97"/>
      <c r="AN53" s="97"/>
      <c r="AO53" s="97"/>
      <c r="AP53" s="97"/>
      <c r="AQ53" s="97"/>
      <c r="AR53" s="97"/>
      <c r="AS53" s="97"/>
      <c r="AT53" s="97"/>
      <c r="AU53" s="97"/>
      <c r="AV53" s="97"/>
      <c r="AW53" s="97"/>
      <c r="AX53" s="97"/>
      <c r="AY53" s="97"/>
      <c r="AZ53" s="97"/>
    </row>
    <row r="54" spans="1:52" s="83" customFormat="1" ht="18.600000000000001" customHeight="1" thickTop="1">
      <c r="A54" s="399" t="s">
        <v>72</v>
      </c>
      <c r="B54" s="400"/>
      <c r="C54" s="400"/>
      <c r="D54" s="400"/>
      <c r="E54" s="400"/>
      <c r="F54" s="400"/>
      <c r="G54" s="400"/>
      <c r="H54" s="400"/>
      <c r="I54" s="400"/>
      <c r="J54" s="401"/>
      <c r="K54" s="402"/>
      <c r="L54" s="77"/>
      <c r="M54" s="748" t="s">
        <v>73</v>
      </c>
      <c r="N54" s="749"/>
      <c r="O54" s="754" t="str">
        <f>メニュー!$D$14</f>
        <v>○○○立○○○学校</v>
      </c>
      <c r="P54" s="755"/>
      <c r="Q54" s="755"/>
      <c r="R54" s="755"/>
      <c r="S54" s="755"/>
      <c r="T54" s="756"/>
      <c r="U54" s="78"/>
      <c r="V54" s="79"/>
      <c r="W54" s="79"/>
      <c r="X54" s="80"/>
      <c r="Y54" s="80"/>
      <c r="Z54" s="80"/>
      <c r="AA54" s="81"/>
      <c r="AB54" s="81"/>
      <c r="AC54" s="81"/>
      <c r="AD54" s="82"/>
      <c r="AE54" s="81"/>
      <c r="AF54" s="81"/>
      <c r="AG54" s="82"/>
      <c r="AH54" s="81"/>
    </row>
    <row r="55" spans="1:52" s="83" customFormat="1" ht="21" customHeight="1">
      <c r="A55" s="403"/>
      <c r="B55" s="404" t="s">
        <v>526</v>
      </c>
      <c r="C55" s="405"/>
      <c r="D55" s="405"/>
      <c r="E55" s="405"/>
      <c r="F55" s="405"/>
      <c r="G55" s="405"/>
      <c r="H55" s="406"/>
      <c r="I55" s="405"/>
      <c r="J55" s="404"/>
      <c r="K55" s="407"/>
      <c r="L55" s="77"/>
      <c r="M55" s="750"/>
      <c r="N55" s="751"/>
      <c r="O55" s="757"/>
      <c r="P55" s="758"/>
      <c r="Q55" s="758"/>
      <c r="R55" s="758"/>
      <c r="S55" s="758"/>
      <c r="T55" s="759"/>
      <c r="U55" s="78"/>
      <c r="V55" s="79"/>
      <c r="W55" s="79"/>
      <c r="X55" s="80"/>
      <c r="Y55" s="80"/>
      <c r="Z55" s="80"/>
      <c r="AA55" s="81"/>
      <c r="AB55" s="81"/>
      <c r="AC55" s="84"/>
      <c r="AD55" s="81"/>
      <c r="AE55" s="81"/>
      <c r="AF55" s="84"/>
      <c r="AG55" s="81"/>
      <c r="AH55" s="81"/>
    </row>
    <row r="56" spans="1:52" s="86" customFormat="1" ht="7.5" customHeight="1" thickBot="1">
      <c r="A56" s="408"/>
      <c r="B56" s="409"/>
      <c r="C56" s="410"/>
      <c r="D56" s="410"/>
      <c r="E56" s="411"/>
      <c r="F56" s="411"/>
      <c r="G56" s="411"/>
      <c r="H56" s="411"/>
      <c r="I56" s="411"/>
      <c r="J56" s="411"/>
      <c r="K56" s="412"/>
      <c r="L56" s="77"/>
      <c r="M56" s="752"/>
      <c r="N56" s="753"/>
      <c r="O56" s="760"/>
      <c r="P56" s="761"/>
      <c r="Q56" s="761"/>
      <c r="R56" s="761"/>
      <c r="S56" s="761"/>
      <c r="T56" s="762"/>
      <c r="U56" s="78"/>
      <c r="V56" s="79"/>
      <c r="W56" s="79"/>
      <c r="X56" s="80"/>
      <c r="Y56" s="80"/>
      <c r="Z56" s="80"/>
      <c r="AA56" s="81"/>
      <c r="AB56" s="81"/>
      <c r="AC56" s="81"/>
      <c r="AD56" s="81"/>
      <c r="AE56" s="81"/>
      <c r="AF56" s="81"/>
      <c r="AG56" s="81"/>
      <c r="AH56" s="81"/>
      <c r="AI56" s="85"/>
      <c r="AJ56" s="85"/>
      <c r="AK56" s="85"/>
      <c r="AL56" s="85"/>
      <c r="AM56" s="85"/>
      <c r="AN56" s="85"/>
      <c r="AO56" s="85"/>
      <c r="AP56" s="85"/>
      <c r="AQ56" s="85"/>
      <c r="AR56" s="85"/>
      <c r="AS56" s="85"/>
      <c r="AT56" s="85"/>
      <c r="AU56" s="85"/>
      <c r="AV56" s="85"/>
      <c r="AW56" s="85"/>
      <c r="AX56" s="85"/>
      <c r="AY56" s="85"/>
      <c r="AZ56" s="85"/>
    </row>
    <row r="57" spans="1:52" s="86" customFormat="1" ht="7.5" customHeight="1" thickTop="1">
      <c r="A57" s="87"/>
      <c r="B57" s="87"/>
      <c r="C57" s="87"/>
      <c r="D57" s="87"/>
      <c r="E57" s="87"/>
      <c r="F57" s="87"/>
      <c r="G57" s="87"/>
      <c r="H57" s="87"/>
      <c r="I57" s="87"/>
      <c r="J57" s="87"/>
      <c r="K57" s="87"/>
      <c r="L57" s="87"/>
      <c r="M57" s="87"/>
      <c r="N57" s="87"/>
      <c r="O57" s="87"/>
      <c r="P57" s="87"/>
      <c r="Q57" s="87"/>
      <c r="R57" s="87"/>
      <c r="S57" s="88"/>
      <c r="T57" s="88"/>
      <c r="U57" s="88"/>
      <c r="V57" s="88"/>
      <c r="W57" s="88"/>
      <c r="X57" s="88"/>
      <c r="Y57" s="88"/>
      <c r="Z57" s="89"/>
      <c r="AA57" s="89"/>
      <c r="AB57" s="87"/>
      <c r="AC57" s="87"/>
      <c r="AD57" s="87"/>
      <c r="AE57" s="87"/>
      <c r="AF57" s="87"/>
      <c r="AG57" s="87"/>
      <c r="AH57" s="81"/>
      <c r="AI57" s="85"/>
      <c r="AJ57" s="85"/>
      <c r="AK57" s="85"/>
      <c r="AL57" s="85"/>
      <c r="AM57" s="85"/>
      <c r="AN57" s="85"/>
      <c r="AO57" s="85"/>
      <c r="AP57" s="85"/>
      <c r="AQ57" s="85"/>
      <c r="AR57" s="85"/>
      <c r="AS57" s="85"/>
      <c r="AT57" s="85"/>
      <c r="AU57" s="85"/>
      <c r="AV57" s="85"/>
      <c r="AW57" s="85"/>
      <c r="AX57" s="85"/>
      <c r="AY57" s="85"/>
      <c r="AZ57" s="85"/>
    </row>
    <row r="58" spans="1:52" s="89" customFormat="1" ht="24.75" customHeight="1" thickBot="1">
      <c r="A58" s="80"/>
      <c r="B58" s="776"/>
      <c r="C58" s="776"/>
      <c r="D58" s="776"/>
      <c r="E58" s="776"/>
      <c r="F58" s="776"/>
      <c r="G58" s="793" t="s">
        <v>479</v>
      </c>
      <c r="H58" s="794"/>
      <c r="I58" s="793" t="s">
        <v>75</v>
      </c>
      <c r="J58" s="795"/>
      <c r="K58" s="794"/>
      <c r="L58" s="796" t="s">
        <v>76</v>
      </c>
      <c r="M58" s="794"/>
      <c r="N58" s="796" t="s">
        <v>77</v>
      </c>
      <c r="O58" s="797"/>
      <c r="P58" s="793" t="s">
        <v>78</v>
      </c>
      <c r="Q58" s="794"/>
      <c r="R58" s="91"/>
      <c r="S58" s="330" t="s">
        <v>79</v>
      </c>
      <c r="T58" s="775" t="s">
        <v>80</v>
      </c>
      <c r="U58" s="776"/>
      <c r="V58" s="775" t="s">
        <v>81</v>
      </c>
      <c r="W58" s="776"/>
      <c r="X58" s="92"/>
      <c r="Y58" s="92"/>
      <c r="Z58" s="92"/>
      <c r="AA58" s="93"/>
      <c r="AB58" s="777" t="s">
        <v>82</v>
      </c>
      <c r="AC58" s="777"/>
      <c r="AD58" s="777"/>
      <c r="AE58" s="777"/>
      <c r="AF58" s="777"/>
      <c r="AG58" s="777"/>
      <c r="AH58" s="87"/>
      <c r="AI58" s="87"/>
      <c r="AJ58" s="90"/>
      <c r="AK58" s="90"/>
      <c r="AL58" s="90"/>
      <c r="AM58" s="90"/>
      <c r="AN58" s="90"/>
      <c r="AO58" s="90"/>
      <c r="AP58" s="90"/>
      <c r="AQ58" s="90"/>
      <c r="AR58" s="90"/>
      <c r="AS58" s="90"/>
      <c r="AT58" s="90"/>
      <c r="AU58" s="90"/>
      <c r="AV58" s="90"/>
      <c r="AW58" s="90"/>
      <c r="AX58" s="90"/>
      <c r="AY58" s="90"/>
      <c r="AZ58" s="90"/>
    </row>
    <row r="59" spans="1:52" s="80" customFormat="1" ht="27" customHeight="1" thickBot="1">
      <c r="B59" s="778" t="s">
        <v>515</v>
      </c>
      <c r="C59" s="779"/>
      <c r="D59" s="779"/>
      <c r="E59" s="779"/>
      <c r="F59" s="779"/>
      <c r="G59" s="818"/>
      <c r="H59" s="819"/>
      <c r="I59" s="147"/>
      <c r="J59" s="94" t="s">
        <v>480</v>
      </c>
      <c r="K59" s="95">
        <v>15</v>
      </c>
      <c r="L59" s="782"/>
      <c r="M59" s="783"/>
      <c r="N59" s="782"/>
      <c r="O59" s="783"/>
      <c r="P59" s="782"/>
      <c r="Q59" s="784"/>
      <c r="R59" s="96"/>
      <c r="S59" s="785" t="s">
        <v>481</v>
      </c>
      <c r="T59" s="787"/>
      <c r="U59" s="788"/>
      <c r="V59" s="812"/>
      <c r="W59" s="813"/>
      <c r="X59" s="97"/>
      <c r="Y59" s="97"/>
      <c r="Z59" s="97"/>
      <c r="AA59" s="98"/>
      <c r="AB59" s="777" t="s">
        <v>482</v>
      </c>
      <c r="AC59" s="777"/>
      <c r="AD59" s="777"/>
      <c r="AE59" s="99" t="s">
        <v>84</v>
      </c>
      <c r="AF59" s="99" t="s">
        <v>85</v>
      </c>
      <c r="AG59" s="99" t="s">
        <v>86</v>
      </c>
      <c r="AH59" s="92"/>
      <c r="AI59" s="97"/>
      <c r="AJ59" s="101"/>
      <c r="AK59" s="101"/>
      <c r="AL59" s="101"/>
      <c r="AM59" s="101"/>
      <c r="AN59" s="101"/>
      <c r="AO59" s="101"/>
      <c r="AP59" s="101"/>
      <c r="AQ59" s="101"/>
      <c r="AR59" s="100"/>
      <c r="AS59" s="100"/>
      <c r="AT59" s="100"/>
      <c r="AU59" s="100"/>
      <c r="AV59" s="97"/>
      <c r="AW59" s="97"/>
      <c r="AX59" s="97"/>
      <c r="AY59" s="97"/>
      <c r="AZ59" s="97"/>
    </row>
    <row r="60" spans="1:52" s="80" customFormat="1" ht="21" customHeight="1">
      <c r="B60" s="798" t="s">
        <v>87</v>
      </c>
      <c r="C60" s="798"/>
      <c r="D60" s="798"/>
      <c r="E60" s="798"/>
      <c r="F60" s="798"/>
      <c r="G60" s="820"/>
      <c r="H60" s="821"/>
      <c r="I60" s="152"/>
      <c r="J60" s="102" t="s">
        <v>88</v>
      </c>
      <c r="K60" s="103">
        <v>15</v>
      </c>
      <c r="L60" s="850"/>
      <c r="M60" s="851"/>
      <c r="N60" s="852"/>
      <c r="O60" s="853"/>
      <c r="P60" s="856"/>
      <c r="Q60" s="851"/>
      <c r="R60" s="104"/>
      <c r="S60" s="786"/>
      <c r="T60" s="789"/>
      <c r="U60" s="790"/>
      <c r="V60" s="814"/>
      <c r="W60" s="815"/>
      <c r="X60" s="97"/>
      <c r="Y60" s="97"/>
      <c r="Z60" s="97"/>
      <c r="AA60" s="98"/>
      <c r="AB60" s="329" t="s">
        <v>89</v>
      </c>
      <c r="AC60" s="105"/>
      <c r="AD60" s="106"/>
      <c r="AE60" s="106"/>
      <c r="AF60" s="423">
        <v>4.2</v>
      </c>
      <c r="AG60" s="424">
        <v>3.1</v>
      </c>
      <c r="AH60" s="92"/>
      <c r="AI60" s="97"/>
      <c r="AJ60" s="101"/>
      <c r="AK60" s="101">
        <v>3.1</v>
      </c>
      <c r="AL60" s="101">
        <v>7</v>
      </c>
      <c r="AM60" s="101">
        <v>9.1</v>
      </c>
      <c r="AN60" s="101">
        <v>9.6</v>
      </c>
      <c r="AO60" s="101">
        <v>9.3000000000000007</v>
      </c>
      <c r="AP60" s="101">
        <v>8.9</v>
      </c>
      <c r="AQ60" s="101">
        <v>8.3000000000000007</v>
      </c>
      <c r="AR60" s="101">
        <v>7.7</v>
      </c>
      <c r="AS60" s="80">
        <v>7.2</v>
      </c>
      <c r="AT60" s="101">
        <v>6.9</v>
      </c>
      <c r="AU60" s="101">
        <v>6.4</v>
      </c>
      <c r="AV60" s="101">
        <v>5.8</v>
      </c>
      <c r="AW60" s="101">
        <v>4.9000000000000004</v>
      </c>
      <c r="AX60" s="101">
        <v>3.5</v>
      </c>
      <c r="AY60" s="101">
        <v>1.8</v>
      </c>
      <c r="AZ60" s="101">
        <v>0.5</v>
      </c>
    </row>
    <row r="61" spans="1:52" s="80" customFormat="1" ht="21" customHeight="1">
      <c r="B61" s="798" t="s">
        <v>80</v>
      </c>
      <c r="C61" s="798"/>
      <c r="D61" s="798"/>
      <c r="E61" s="798"/>
      <c r="F61" s="798"/>
      <c r="G61" s="822">
        <v>16639</v>
      </c>
      <c r="H61" s="823"/>
      <c r="I61" s="154">
        <v>5.8</v>
      </c>
      <c r="J61" s="102" t="s">
        <v>88</v>
      </c>
      <c r="K61" s="103">
        <v>15</v>
      </c>
      <c r="L61" s="801">
        <v>38.299999999999997</v>
      </c>
      <c r="M61" s="802"/>
      <c r="N61" s="801">
        <v>5</v>
      </c>
      <c r="O61" s="803"/>
      <c r="P61" s="804">
        <v>3.8</v>
      </c>
      <c r="Q61" s="802"/>
      <c r="R61" s="104"/>
      <c r="S61" s="786"/>
      <c r="T61" s="789"/>
      <c r="U61" s="790"/>
      <c r="V61" s="814"/>
      <c r="W61" s="815"/>
      <c r="X61" s="97"/>
      <c r="Y61" s="97"/>
      <c r="Z61" s="97"/>
      <c r="AA61" s="98"/>
      <c r="AB61" s="329" t="s">
        <v>90</v>
      </c>
      <c r="AC61" s="105"/>
      <c r="AD61" s="106"/>
      <c r="AE61" s="106"/>
      <c r="AF61" s="423">
        <v>9.1999999999999993</v>
      </c>
      <c r="AG61" s="424">
        <v>7</v>
      </c>
      <c r="AH61" s="92"/>
      <c r="AI61" s="97"/>
      <c r="AJ61" s="101"/>
      <c r="AK61" s="101"/>
      <c r="AL61" s="101"/>
      <c r="AM61" s="101"/>
      <c r="AN61" s="101"/>
      <c r="AO61" s="101"/>
      <c r="AP61" s="101"/>
      <c r="AQ61" s="101"/>
      <c r="AR61" s="100"/>
      <c r="AS61" s="100"/>
      <c r="AT61" s="100"/>
      <c r="AU61" s="100"/>
      <c r="AV61" s="97"/>
      <c r="AW61" s="97"/>
      <c r="AX61" s="97"/>
      <c r="AY61" s="97"/>
      <c r="AZ61" s="97"/>
    </row>
    <row r="62" spans="1:52" s="80" customFormat="1" ht="21" customHeight="1">
      <c r="B62" s="798" t="s">
        <v>81</v>
      </c>
      <c r="C62" s="798"/>
      <c r="D62" s="798"/>
      <c r="E62" s="798"/>
      <c r="F62" s="798"/>
      <c r="G62" s="822">
        <v>1016548</v>
      </c>
      <c r="H62" s="823"/>
      <c r="I62" s="154">
        <v>6.2</v>
      </c>
      <c r="J62" s="102" t="s">
        <v>88</v>
      </c>
      <c r="K62" s="103">
        <v>15</v>
      </c>
      <c r="L62" s="801">
        <v>41.6</v>
      </c>
      <c r="M62" s="802"/>
      <c r="N62" s="801">
        <v>6</v>
      </c>
      <c r="O62" s="803"/>
      <c r="P62" s="804">
        <v>3.8</v>
      </c>
      <c r="Q62" s="802"/>
      <c r="R62" s="104"/>
      <c r="S62" s="786"/>
      <c r="T62" s="791"/>
      <c r="U62" s="792"/>
      <c r="V62" s="816"/>
      <c r="W62" s="817"/>
      <c r="X62" s="97"/>
      <c r="Y62" s="97"/>
      <c r="Z62" s="97"/>
      <c r="AA62" s="98"/>
      <c r="AB62" s="329" t="s">
        <v>91</v>
      </c>
      <c r="AC62" s="105"/>
      <c r="AD62" s="106"/>
      <c r="AE62" s="106"/>
      <c r="AF62" s="423">
        <v>11.1</v>
      </c>
      <c r="AG62" s="424">
        <v>9.1</v>
      </c>
      <c r="AH62" s="92"/>
      <c r="AI62" s="97"/>
      <c r="AJ62" s="101"/>
      <c r="AK62" s="101"/>
      <c r="AL62" s="101"/>
      <c r="AM62" s="101"/>
      <c r="AN62" s="101"/>
      <c r="AO62" s="101"/>
      <c r="AP62" s="101"/>
      <c r="AQ62" s="101"/>
      <c r="AR62" s="100"/>
      <c r="AS62" s="100"/>
      <c r="AT62" s="100"/>
      <c r="AU62" s="100"/>
      <c r="AV62" s="97"/>
      <c r="AW62" s="97"/>
      <c r="AX62" s="97"/>
      <c r="AY62" s="97"/>
      <c r="AZ62" s="97"/>
    </row>
    <row r="63" spans="1:52" s="80" customFormat="1" ht="21" customHeight="1">
      <c r="B63" s="108" t="s">
        <v>92</v>
      </c>
      <c r="N63" s="109"/>
      <c r="O63" s="109"/>
      <c r="T63" s="811">
        <f>L59-L61</f>
        <v>-38.299999999999997</v>
      </c>
      <c r="U63" s="811"/>
      <c r="V63" s="811">
        <f>L59-L62</f>
        <v>-41.6</v>
      </c>
      <c r="W63" s="811"/>
      <c r="AB63" s="329" t="s">
        <v>93</v>
      </c>
      <c r="AC63" s="105"/>
      <c r="AD63" s="106"/>
      <c r="AE63" s="106"/>
      <c r="AF63" s="423">
        <v>10.5</v>
      </c>
      <c r="AG63" s="424">
        <v>9.6</v>
      </c>
      <c r="AH63" s="92"/>
      <c r="AI63" s="97"/>
      <c r="AJ63" s="101"/>
      <c r="AK63" s="101"/>
      <c r="AL63" s="101"/>
      <c r="AM63" s="101"/>
      <c r="AN63" s="101"/>
      <c r="AO63" s="101"/>
      <c r="AP63" s="101"/>
      <c r="AQ63" s="101"/>
      <c r="AR63" s="100"/>
      <c r="AS63" s="100"/>
      <c r="AT63" s="100"/>
      <c r="AU63" s="100"/>
      <c r="AV63" s="97"/>
      <c r="AW63" s="97"/>
      <c r="AX63" s="97"/>
      <c r="AY63" s="97"/>
      <c r="AZ63" s="97"/>
    </row>
    <row r="64" spans="1:52" s="80" customFormat="1" ht="21" customHeight="1">
      <c r="B64" s="111"/>
      <c r="C64" s="93"/>
      <c r="D64" s="93"/>
      <c r="E64" s="93"/>
      <c r="F64" s="93"/>
      <c r="G64" s="93"/>
      <c r="H64" s="93"/>
      <c r="I64" s="93"/>
      <c r="J64" s="93"/>
      <c r="K64" s="93"/>
      <c r="L64" s="93"/>
      <c r="M64" s="93"/>
      <c r="N64" s="111"/>
      <c r="O64" s="111"/>
      <c r="P64" s="93"/>
      <c r="Q64" s="93"/>
      <c r="V64" s="111"/>
      <c r="W64" s="111"/>
      <c r="X64" s="93"/>
      <c r="Y64" s="93"/>
      <c r="Z64" s="93"/>
      <c r="AA64" s="93"/>
      <c r="AB64" s="329" t="s">
        <v>94</v>
      </c>
      <c r="AC64" s="105"/>
      <c r="AD64" s="106"/>
      <c r="AE64" s="106"/>
      <c r="AF64" s="423">
        <v>9.1999999999999993</v>
      </c>
      <c r="AG64" s="424">
        <v>9.3000000000000007</v>
      </c>
      <c r="AH64" s="112"/>
      <c r="AI64" s="92"/>
      <c r="AJ64" s="97"/>
      <c r="AK64" s="101"/>
      <c r="AL64" s="101"/>
      <c r="AM64" s="101"/>
      <c r="AN64" s="101"/>
      <c r="AO64" s="101"/>
      <c r="AP64" s="101"/>
      <c r="AQ64" s="101"/>
      <c r="AR64" s="101"/>
      <c r="AS64" s="100"/>
      <c r="AT64" s="100"/>
      <c r="AU64" s="100"/>
      <c r="AV64" s="100"/>
      <c r="AW64" s="97"/>
      <c r="AX64" s="97"/>
      <c r="AY64" s="97"/>
      <c r="AZ64" s="97"/>
    </row>
    <row r="65" spans="2:52" s="80" customFormat="1" ht="21" customHeight="1">
      <c r="B65" s="111"/>
      <c r="C65" s="113"/>
      <c r="D65" s="113"/>
      <c r="E65" s="113"/>
      <c r="F65" s="113"/>
      <c r="G65" s="113"/>
      <c r="H65" s="113"/>
      <c r="I65" s="113"/>
      <c r="J65" s="113"/>
      <c r="K65" s="113"/>
      <c r="L65" s="113"/>
      <c r="M65" s="113"/>
      <c r="N65" s="114"/>
      <c r="O65" s="114"/>
      <c r="P65" s="113"/>
      <c r="Q65" s="113"/>
      <c r="V65" s="111"/>
      <c r="W65" s="111"/>
      <c r="X65" s="113"/>
      <c r="Y65" s="113"/>
      <c r="Z65" s="113"/>
      <c r="AA65" s="113"/>
      <c r="AB65" s="329" t="s">
        <v>95</v>
      </c>
      <c r="AC65" s="105"/>
      <c r="AD65" s="106"/>
      <c r="AE65" s="106"/>
      <c r="AF65" s="423">
        <v>8.6</v>
      </c>
      <c r="AG65" s="424">
        <v>8.9</v>
      </c>
      <c r="AH65" s="92"/>
      <c r="AI65" s="92"/>
      <c r="AJ65" s="97"/>
      <c r="AK65" s="101"/>
      <c r="AL65" s="101"/>
      <c r="AM65" s="101"/>
      <c r="AN65" s="101"/>
      <c r="AO65" s="101"/>
      <c r="AP65" s="101"/>
      <c r="AQ65" s="101"/>
      <c r="AR65" s="101"/>
      <c r="AS65" s="100"/>
      <c r="AT65" s="100"/>
      <c r="AU65" s="100"/>
      <c r="AV65" s="100"/>
      <c r="AW65" s="97"/>
      <c r="AX65" s="97"/>
      <c r="AY65" s="97"/>
      <c r="AZ65" s="97"/>
    </row>
    <row r="66" spans="2:52" s="80" customFormat="1" ht="21" customHeight="1">
      <c r="B66" s="111"/>
      <c r="C66" s="113"/>
      <c r="D66" s="113"/>
      <c r="E66" s="113"/>
      <c r="F66" s="113"/>
      <c r="G66" s="113"/>
      <c r="H66" s="113"/>
      <c r="I66" s="113"/>
      <c r="J66" s="113"/>
      <c r="K66" s="113"/>
      <c r="L66" s="113"/>
      <c r="M66" s="113"/>
      <c r="N66" s="114"/>
      <c r="O66" s="114"/>
      <c r="P66" s="113"/>
      <c r="Q66" s="113"/>
      <c r="V66" s="111"/>
      <c r="W66" s="111"/>
      <c r="X66" s="113"/>
      <c r="Y66" s="113"/>
      <c r="Z66" s="113"/>
      <c r="AA66" s="113"/>
      <c r="AB66" s="329" t="s">
        <v>96</v>
      </c>
      <c r="AC66" s="105"/>
      <c r="AD66" s="106"/>
      <c r="AE66" s="106"/>
      <c r="AF66" s="423">
        <v>7.6</v>
      </c>
      <c r="AG66" s="424">
        <v>8.3000000000000007</v>
      </c>
      <c r="AH66" s="92"/>
      <c r="AI66" s="92"/>
      <c r="AJ66" s="97"/>
      <c r="AK66" s="101"/>
      <c r="AL66" s="101"/>
      <c r="AM66" s="101"/>
      <c r="AN66" s="101"/>
      <c r="AO66" s="101"/>
      <c r="AP66" s="101"/>
      <c r="AQ66" s="101"/>
      <c r="AR66" s="101"/>
      <c r="AS66" s="100"/>
      <c r="AT66" s="100"/>
      <c r="AU66" s="100"/>
      <c r="AV66" s="100"/>
      <c r="AW66" s="97"/>
      <c r="AX66" s="97"/>
      <c r="AY66" s="97"/>
      <c r="AZ66" s="97"/>
    </row>
    <row r="67" spans="2:52" s="80" customFormat="1" ht="21" customHeight="1">
      <c r="R67" s="115"/>
      <c r="S67" s="115"/>
      <c r="AB67" s="329" t="s">
        <v>97</v>
      </c>
      <c r="AC67" s="105"/>
      <c r="AD67" s="106"/>
      <c r="AE67" s="106"/>
      <c r="AF67" s="423">
        <v>7.1</v>
      </c>
      <c r="AG67" s="424">
        <v>7.7</v>
      </c>
      <c r="AH67" s="92"/>
      <c r="AI67" s="97"/>
      <c r="AJ67" s="97"/>
      <c r="AK67" s="101"/>
      <c r="AL67" s="101"/>
      <c r="AM67" s="101"/>
      <c r="AN67" s="101"/>
      <c r="AO67" s="101"/>
      <c r="AP67" s="101"/>
      <c r="AQ67" s="101"/>
      <c r="AR67" s="101"/>
      <c r="AS67" s="100"/>
      <c r="AT67" s="100"/>
      <c r="AU67" s="100"/>
      <c r="AV67" s="100"/>
      <c r="AW67" s="97"/>
      <c r="AX67" s="97"/>
      <c r="AY67" s="97"/>
      <c r="AZ67" s="97"/>
    </row>
    <row r="68" spans="2:52" s="80" customFormat="1" ht="21" customHeight="1">
      <c r="AB68" s="329" t="s">
        <v>98</v>
      </c>
      <c r="AC68" s="105"/>
      <c r="AD68" s="106"/>
      <c r="AE68" s="106"/>
      <c r="AF68" s="423">
        <v>6.6</v>
      </c>
      <c r="AG68" s="425">
        <v>7.2</v>
      </c>
      <c r="AH68" s="101"/>
      <c r="AI68" s="97"/>
      <c r="AJ68" s="97"/>
      <c r="AK68" s="101"/>
      <c r="AL68" s="101"/>
      <c r="AM68" s="101"/>
      <c r="AN68" s="101"/>
      <c r="AO68" s="101"/>
      <c r="AP68" s="101"/>
      <c r="AQ68" s="101"/>
      <c r="AR68" s="101"/>
      <c r="AS68" s="100"/>
      <c r="AT68" s="100"/>
      <c r="AU68" s="100"/>
      <c r="AV68" s="100"/>
      <c r="AW68" s="97"/>
      <c r="AX68" s="97"/>
      <c r="AY68" s="97"/>
      <c r="AZ68" s="97"/>
    </row>
    <row r="69" spans="2:52" s="80" customFormat="1" ht="21" customHeight="1">
      <c r="B69" s="116"/>
      <c r="L69" s="117"/>
      <c r="M69" s="117"/>
      <c r="N69" s="112"/>
      <c r="O69" s="112"/>
      <c r="R69" s="97"/>
      <c r="S69" s="97"/>
      <c r="V69" s="116"/>
      <c r="W69" s="116"/>
      <c r="AB69" s="329" t="s">
        <v>99</v>
      </c>
      <c r="AC69" s="105"/>
      <c r="AD69" s="106"/>
      <c r="AE69" s="106"/>
      <c r="AF69" s="423">
        <v>6</v>
      </c>
      <c r="AG69" s="424">
        <v>6.9</v>
      </c>
      <c r="AH69" s="97"/>
      <c r="AI69" s="97" t="s">
        <v>100</v>
      </c>
      <c r="AJ69" s="97"/>
      <c r="AK69" s="118" t="s">
        <v>101</v>
      </c>
      <c r="AL69" s="118" t="s">
        <v>102</v>
      </c>
      <c r="AM69" s="118" t="s">
        <v>484</v>
      </c>
      <c r="AN69" s="118" t="s">
        <v>485</v>
      </c>
      <c r="AO69" s="118" t="s">
        <v>486</v>
      </c>
      <c r="AP69" s="118" t="s">
        <v>487</v>
      </c>
      <c r="AQ69" s="118" t="s">
        <v>488</v>
      </c>
      <c r="AR69" s="118" t="s">
        <v>489</v>
      </c>
      <c r="AS69" s="118" t="s">
        <v>490</v>
      </c>
      <c r="AT69" s="118" t="s">
        <v>491</v>
      </c>
      <c r="AU69" s="118" t="s">
        <v>114</v>
      </c>
      <c r="AV69" s="118" t="s">
        <v>125</v>
      </c>
      <c r="AW69" s="118" t="s">
        <v>126</v>
      </c>
      <c r="AX69" s="118" t="s">
        <v>127</v>
      </c>
      <c r="AY69" s="118" t="s">
        <v>149</v>
      </c>
      <c r="AZ69" s="118" t="s">
        <v>103</v>
      </c>
    </row>
    <row r="70" spans="2:52" s="80" customFormat="1" ht="21" customHeight="1">
      <c r="AB70" s="329" t="s">
        <v>104</v>
      </c>
      <c r="AC70" s="105"/>
      <c r="AD70" s="106"/>
      <c r="AE70" s="106"/>
      <c r="AF70" s="423">
        <v>5.6</v>
      </c>
      <c r="AG70" s="424">
        <v>6.4</v>
      </c>
      <c r="AH70" s="112"/>
      <c r="AI70" s="92" t="s">
        <v>105</v>
      </c>
      <c r="AJ70" s="97" t="s">
        <v>106</v>
      </c>
      <c r="AK70" s="101">
        <f>AD60</f>
        <v>0</v>
      </c>
      <c r="AL70" s="101">
        <f>AD61</f>
        <v>0</v>
      </c>
      <c r="AM70" s="101">
        <f>AD62</f>
        <v>0</v>
      </c>
      <c r="AN70" s="101">
        <f>AD63</f>
        <v>0</v>
      </c>
      <c r="AO70" s="101">
        <f>AD64</f>
        <v>0</v>
      </c>
      <c r="AP70" s="101">
        <f>AD65</f>
        <v>0</v>
      </c>
      <c r="AQ70" s="101">
        <f>AD66</f>
        <v>0</v>
      </c>
      <c r="AR70" s="101">
        <f>AD67</f>
        <v>0</v>
      </c>
      <c r="AS70" s="101">
        <f>AD68</f>
        <v>0</v>
      </c>
      <c r="AT70" s="101">
        <f>AD69</f>
        <v>0</v>
      </c>
      <c r="AU70" s="101">
        <f>AD70</f>
        <v>0</v>
      </c>
      <c r="AV70" s="101">
        <f>AD71</f>
        <v>0</v>
      </c>
      <c r="AW70" s="101">
        <f>AD72</f>
        <v>0</v>
      </c>
      <c r="AX70" s="101">
        <f>AD73</f>
        <v>0</v>
      </c>
      <c r="AY70" s="101">
        <f>$AD$74</f>
        <v>0</v>
      </c>
      <c r="AZ70" s="101">
        <f>$AD$75</f>
        <v>0</v>
      </c>
    </row>
    <row r="71" spans="2:52" s="80" customFormat="1" ht="21" customHeight="1">
      <c r="R71" s="119"/>
      <c r="S71" s="119"/>
      <c r="AB71" s="329" t="s">
        <v>107</v>
      </c>
      <c r="AC71" s="105"/>
      <c r="AD71" s="106"/>
      <c r="AE71" s="106"/>
      <c r="AF71" s="423">
        <v>5</v>
      </c>
      <c r="AG71" s="424">
        <v>5.8</v>
      </c>
      <c r="AH71" s="97"/>
      <c r="AI71" s="97"/>
      <c r="AJ71" s="97" t="s">
        <v>108</v>
      </c>
      <c r="AK71" s="101">
        <f>AE60</f>
        <v>0</v>
      </c>
      <c r="AL71" s="101">
        <f>AE61</f>
        <v>0</v>
      </c>
      <c r="AM71" s="101">
        <f>AE62</f>
        <v>0</v>
      </c>
      <c r="AN71" s="101">
        <f>AE63</f>
        <v>0</v>
      </c>
      <c r="AO71" s="101">
        <f>AE64</f>
        <v>0</v>
      </c>
      <c r="AP71" s="101">
        <f>AE65</f>
        <v>0</v>
      </c>
      <c r="AQ71" s="101">
        <f>AE66</f>
        <v>0</v>
      </c>
      <c r="AR71" s="101">
        <f>AE67</f>
        <v>0</v>
      </c>
      <c r="AS71" s="101">
        <f>AE68</f>
        <v>0</v>
      </c>
      <c r="AT71" s="101">
        <f>AE69</f>
        <v>0</v>
      </c>
      <c r="AU71" s="101">
        <f>AE70</f>
        <v>0</v>
      </c>
      <c r="AV71" s="101">
        <f>AE71</f>
        <v>0</v>
      </c>
      <c r="AW71" s="101">
        <f>AE72</f>
        <v>0</v>
      </c>
      <c r="AX71" s="101">
        <f>AE73</f>
        <v>0</v>
      </c>
      <c r="AY71" s="101">
        <f>$AE$74</f>
        <v>0</v>
      </c>
      <c r="AZ71" s="101">
        <f>$AE$75</f>
        <v>0</v>
      </c>
    </row>
    <row r="72" spans="2:52" s="80" customFormat="1" ht="21" customHeight="1">
      <c r="R72" s="119"/>
      <c r="S72" s="119"/>
      <c r="AB72" s="329" t="s">
        <v>109</v>
      </c>
      <c r="AC72" s="105"/>
      <c r="AD72" s="106"/>
      <c r="AE72" s="106"/>
      <c r="AF72" s="423">
        <v>4.3</v>
      </c>
      <c r="AG72" s="424">
        <v>4.9000000000000004</v>
      </c>
      <c r="AH72" s="97"/>
      <c r="AI72" s="92"/>
      <c r="AJ72" s="97" t="s">
        <v>80</v>
      </c>
      <c r="AK72" s="101">
        <f>AF60</f>
        <v>4.2</v>
      </c>
      <c r="AL72" s="101">
        <f>AF61</f>
        <v>9.1999999999999993</v>
      </c>
      <c r="AM72" s="101">
        <f>AF62</f>
        <v>11.1</v>
      </c>
      <c r="AN72" s="101">
        <f>AF63</f>
        <v>10.5</v>
      </c>
      <c r="AO72" s="101">
        <f>AF64</f>
        <v>9.1999999999999993</v>
      </c>
      <c r="AP72" s="101">
        <f>AF65</f>
        <v>8.6</v>
      </c>
      <c r="AQ72" s="101">
        <f>AF66</f>
        <v>7.6</v>
      </c>
      <c r="AR72" s="101">
        <f>AF67</f>
        <v>7.1</v>
      </c>
      <c r="AS72" s="101">
        <f>AF68</f>
        <v>6.6</v>
      </c>
      <c r="AT72" s="101">
        <f>AF69</f>
        <v>6</v>
      </c>
      <c r="AU72" s="101">
        <f>AF70</f>
        <v>5.6</v>
      </c>
      <c r="AV72" s="101">
        <f>AF71</f>
        <v>5</v>
      </c>
      <c r="AW72" s="101">
        <f>AF72</f>
        <v>4.3</v>
      </c>
      <c r="AX72" s="101">
        <f>AF73</f>
        <v>2.9</v>
      </c>
      <c r="AY72" s="101">
        <f>$AF$74</f>
        <v>1.6</v>
      </c>
      <c r="AZ72" s="101">
        <f>$AF$75</f>
        <v>0.5</v>
      </c>
    </row>
    <row r="73" spans="2:52" s="80" customFormat="1" ht="21" customHeight="1">
      <c r="R73" s="119"/>
      <c r="S73" s="119"/>
      <c r="AB73" s="329" t="s">
        <v>110</v>
      </c>
      <c r="AC73" s="105"/>
      <c r="AD73" s="106"/>
      <c r="AE73" s="106"/>
      <c r="AF73" s="423">
        <v>2.9</v>
      </c>
      <c r="AG73" s="424">
        <v>3.5</v>
      </c>
      <c r="AH73" s="97"/>
      <c r="AI73" s="97"/>
      <c r="AJ73" s="120" t="s">
        <v>81</v>
      </c>
      <c r="AK73" s="101">
        <f>AG60</f>
        <v>3.1</v>
      </c>
      <c r="AL73" s="101">
        <f>AG61</f>
        <v>7</v>
      </c>
      <c r="AM73" s="101">
        <f>AG62</f>
        <v>9.1</v>
      </c>
      <c r="AN73" s="101">
        <f>AG63</f>
        <v>9.6</v>
      </c>
      <c r="AO73" s="101">
        <f>AG64</f>
        <v>9.3000000000000007</v>
      </c>
      <c r="AP73" s="101">
        <f>AG65</f>
        <v>8.9</v>
      </c>
      <c r="AQ73" s="101">
        <f>AG66</f>
        <v>8.3000000000000007</v>
      </c>
      <c r="AR73" s="101">
        <f>AG67</f>
        <v>7.7</v>
      </c>
      <c r="AS73" s="101">
        <f>AG68</f>
        <v>7.2</v>
      </c>
      <c r="AT73" s="101">
        <f>AG69</f>
        <v>6.9</v>
      </c>
      <c r="AU73" s="101">
        <f>AG70</f>
        <v>6.4</v>
      </c>
      <c r="AV73" s="101">
        <f>AG71</f>
        <v>5.8</v>
      </c>
      <c r="AW73" s="101">
        <f>AG72</f>
        <v>4.9000000000000004</v>
      </c>
      <c r="AX73" s="101">
        <f>AG73</f>
        <v>3.5</v>
      </c>
      <c r="AY73" s="101">
        <f>$AG$74</f>
        <v>1.8</v>
      </c>
      <c r="AZ73" s="101">
        <f>$AG$75</f>
        <v>0.5</v>
      </c>
    </row>
    <row r="74" spans="2:52" s="80" customFormat="1" ht="21" customHeight="1">
      <c r="R74" s="119"/>
      <c r="S74" s="119"/>
      <c r="AB74" s="329" t="s">
        <v>111</v>
      </c>
      <c r="AC74" s="105"/>
      <c r="AD74" s="106"/>
      <c r="AE74" s="106"/>
      <c r="AF74" s="423">
        <v>1.6</v>
      </c>
      <c r="AG74" s="424">
        <v>1.8</v>
      </c>
      <c r="AH74" s="97"/>
      <c r="AI74" s="92"/>
      <c r="AJ74" s="97"/>
      <c r="AK74" s="101"/>
      <c r="AL74" s="101"/>
      <c r="AM74" s="101"/>
      <c r="AN74" s="101"/>
      <c r="AO74" s="101"/>
      <c r="AP74" s="101"/>
      <c r="AQ74" s="101"/>
      <c r="AR74" s="101"/>
      <c r="AS74" s="101"/>
      <c r="AT74" s="101"/>
      <c r="AU74" s="101"/>
      <c r="AV74" s="101"/>
      <c r="AW74" s="101"/>
      <c r="AX74" s="101"/>
      <c r="AY74" s="101"/>
      <c r="AZ74" s="101"/>
    </row>
    <row r="75" spans="2:52" s="80" customFormat="1" ht="21" customHeight="1">
      <c r="R75" s="119"/>
      <c r="S75" s="119"/>
      <c r="AB75" s="329" t="s">
        <v>112</v>
      </c>
      <c r="AC75" s="105"/>
      <c r="AD75" s="106"/>
      <c r="AE75" s="106"/>
      <c r="AF75" s="423">
        <v>0.5</v>
      </c>
      <c r="AG75" s="424">
        <v>0.5</v>
      </c>
      <c r="AH75" s="97"/>
      <c r="AI75" s="92"/>
      <c r="AJ75" s="97"/>
      <c r="AK75" s="118"/>
      <c r="AL75" s="101"/>
      <c r="AM75" s="101"/>
      <c r="AN75" s="101"/>
      <c r="AO75" s="101"/>
      <c r="AP75" s="101"/>
      <c r="AQ75" s="101"/>
      <c r="AR75" s="101"/>
      <c r="AS75" s="101"/>
      <c r="AT75" s="101"/>
      <c r="AU75" s="101"/>
      <c r="AV75" s="101"/>
      <c r="AW75" s="101"/>
      <c r="AX75" s="101"/>
      <c r="AY75" s="101"/>
      <c r="AZ75" s="101"/>
    </row>
    <row r="76" spans="2:52" s="80" customFormat="1" ht="21" customHeight="1">
      <c r="AB76" s="123"/>
      <c r="AC76" s="124"/>
      <c r="AD76" s="125"/>
      <c r="AG76" s="97"/>
      <c r="AH76" s="97"/>
      <c r="AI76" s="92"/>
      <c r="AJ76" s="97"/>
      <c r="AK76" s="118"/>
      <c r="AL76" s="118"/>
      <c r="AM76" s="118"/>
      <c r="AN76" s="118"/>
      <c r="AO76" s="118"/>
      <c r="AP76" s="118"/>
      <c r="AQ76" s="118"/>
      <c r="AR76" s="118"/>
      <c r="AS76" s="118"/>
      <c r="AT76" s="118"/>
      <c r="AU76" s="118"/>
      <c r="AV76" s="118"/>
      <c r="AW76" s="118"/>
      <c r="AX76" s="118"/>
      <c r="AY76" s="118"/>
      <c r="AZ76" s="118"/>
    </row>
    <row r="77" spans="2:52" s="80" customFormat="1" ht="21" customHeight="1">
      <c r="E77" s="126"/>
      <c r="F77" s="126"/>
      <c r="L77" s="127"/>
      <c r="M77" s="127"/>
      <c r="N77" s="127"/>
      <c r="O77" s="127"/>
      <c r="AB77" s="123"/>
      <c r="AC77" s="124"/>
      <c r="AD77" s="125"/>
      <c r="AG77" s="97"/>
      <c r="AH77" s="97"/>
      <c r="AI77" s="97"/>
      <c r="AJ77" s="100"/>
      <c r="AK77" s="101"/>
      <c r="AL77" s="101"/>
      <c r="AM77" s="101"/>
      <c r="AN77" s="101"/>
      <c r="AO77" s="101"/>
      <c r="AP77" s="101"/>
      <c r="AQ77" s="101"/>
      <c r="AR77" s="101"/>
      <c r="AS77" s="101"/>
      <c r="AT77" s="101"/>
      <c r="AU77" s="101"/>
      <c r="AV77" s="101"/>
      <c r="AW77" s="101"/>
      <c r="AX77" s="120"/>
      <c r="AY77" s="120"/>
      <c r="AZ77" s="120"/>
    </row>
    <row r="78" spans="2:52" s="80" customFormat="1" ht="21" customHeight="1">
      <c r="P78" s="128"/>
      <c r="Q78" s="128"/>
      <c r="R78" s="119"/>
      <c r="S78" s="119"/>
      <c r="X78" s="128"/>
      <c r="Y78" s="128"/>
      <c r="Z78" s="128"/>
      <c r="AB78" s="123"/>
      <c r="AC78" s="124"/>
      <c r="AD78" s="125"/>
      <c r="AG78" s="97"/>
      <c r="AH78" s="97"/>
      <c r="AI78" s="97"/>
      <c r="AJ78" s="97"/>
      <c r="AK78" s="129"/>
      <c r="AL78" s="118"/>
      <c r="AM78" s="118"/>
      <c r="AN78" s="118"/>
      <c r="AO78" s="118"/>
      <c r="AP78" s="118"/>
      <c r="AQ78" s="118"/>
      <c r="AR78" s="118"/>
      <c r="AS78" s="118"/>
      <c r="AT78" s="118"/>
      <c r="AU78" s="118"/>
      <c r="AV78" s="118"/>
      <c r="AW78" s="118"/>
      <c r="AX78" s="118"/>
      <c r="AY78" s="118"/>
      <c r="AZ78" s="118"/>
    </row>
    <row r="79" spans="2:52" s="80" customFormat="1" ht="21" customHeight="1">
      <c r="P79" s="128"/>
      <c r="Q79" s="128"/>
      <c r="R79" s="119"/>
      <c r="S79" s="119"/>
      <c r="X79" s="128"/>
      <c r="Y79" s="128"/>
      <c r="Z79" s="128"/>
      <c r="AB79" s="111"/>
      <c r="AC79" s="130"/>
      <c r="AE79" s="128"/>
      <c r="AF79" s="128"/>
      <c r="AG79" s="92"/>
      <c r="AH79" s="92"/>
      <c r="AI79" s="92"/>
      <c r="AJ79" s="97"/>
      <c r="AK79" s="101"/>
      <c r="AL79" s="101"/>
      <c r="AM79" s="101"/>
      <c r="AN79" s="101"/>
      <c r="AO79" s="101"/>
      <c r="AP79" s="101"/>
      <c r="AQ79" s="101"/>
      <c r="AR79" s="101"/>
      <c r="AS79" s="101"/>
      <c r="AT79" s="101"/>
      <c r="AU79" s="101"/>
      <c r="AV79" s="101"/>
      <c r="AW79" s="97"/>
      <c r="AX79" s="97"/>
      <c r="AY79" s="97"/>
      <c r="AZ79" s="97"/>
    </row>
    <row r="80" spans="2:52" s="80" customFormat="1" ht="21" customHeight="1">
      <c r="N80" s="111"/>
      <c r="O80" s="111"/>
      <c r="AB80" s="111"/>
      <c r="AC80" s="130"/>
      <c r="AD80" s="128"/>
      <c r="AE80" s="128"/>
      <c r="AF80" s="128"/>
      <c r="AG80" s="92"/>
      <c r="AH80" s="92"/>
      <c r="AI80" s="92"/>
      <c r="AJ80" s="97"/>
      <c r="AK80" s="101"/>
      <c r="AL80" s="101"/>
      <c r="AM80" s="101"/>
      <c r="AN80" s="101"/>
      <c r="AO80" s="101"/>
      <c r="AP80" s="101"/>
      <c r="AQ80" s="101"/>
      <c r="AR80" s="101"/>
      <c r="AS80" s="101"/>
      <c r="AT80" s="101"/>
      <c r="AU80" s="101"/>
      <c r="AV80" s="101"/>
      <c r="AW80" s="97"/>
      <c r="AX80" s="97"/>
      <c r="AY80" s="97"/>
      <c r="AZ80" s="97"/>
    </row>
    <row r="81" spans="1:52" s="80" customFormat="1" ht="21" customHeight="1">
      <c r="N81" s="111"/>
      <c r="O81" s="111"/>
      <c r="R81" s="119"/>
      <c r="S81" s="119"/>
      <c r="AB81" s="111"/>
      <c r="AC81" s="130"/>
      <c r="AG81" s="92"/>
      <c r="AH81" s="92"/>
      <c r="AI81" s="92"/>
      <c r="AJ81" s="97"/>
      <c r="AK81" s="101"/>
      <c r="AL81" s="101"/>
      <c r="AM81" s="101"/>
      <c r="AN81" s="101"/>
      <c r="AO81" s="101"/>
      <c r="AP81" s="101"/>
      <c r="AQ81" s="101"/>
      <c r="AR81" s="101"/>
      <c r="AS81" s="101"/>
      <c r="AT81" s="101"/>
      <c r="AU81" s="101"/>
      <c r="AV81" s="101"/>
      <c r="AW81" s="101"/>
      <c r="AX81" s="97"/>
      <c r="AY81" s="97"/>
      <c r="AZ81" s="97"/>
    </row>
    <row r="82" spans="1:52" s="80" customFormat="1" ht="21" customHeight="1">
      <c r="P82" s="131"/>
      <c r="Q82" s="131"/>
      <c r="R82" s="119"/>
      <c r="S82" s="119"/>
      <c r="X82" s="131"/>
      <c r="Y82" s="131"/>
      <c r="Z82" s="131"/>
      <c r="AB82" s="111"/>
      <c r="AC82" s="130"/>
      <c r="AG82" s="92"/>
      <c r="AH82" s="92"/>
      <c r="AI82" s="97"/>
      <c r="AJ82" s="100"/>
      <c r="AK82" s="101"/>
      <c r="AL82" s="101"/>
      <c r="AM82" s="101"/>
      <c r="AN82" s="101"/>
      <c r="AO82" s="101"/>
      <c r="AP82" s="101"/>
      <c r="AQ82" s="101"/>
      <c r="AR82" s="101"/>
      <c r="AS82" s="101"/>
      <c r="AT82" s="101"/>
      <c r="AU82" s="101"/>
      <c r="AV82" s="101"/>
      <c r="AW82" s="101"/>
      <c r="AX82" s="120"/>
      <c r="AY82" s="120"/>
      <c r="AZ82" s="120"/>
    </row>
    <row r="83" spans="1:52" s="80" customFormat="1" ht="21" customHeight="1">
      <c r="N83" s="111"/>
      <c r="O83" s="111"/>
      <c r="R83" s="119"/>
      <c r="S83" s="119"/>
      <c r="AB83" s="111"/>
      <c r="AC83" s="130"/>
      <c r="AD83" s="131"/>
      <c r="AE83" s="131"/>
      <c r="AF83" s="131"/>
      <c r="AG83" s="92"/>
      <c r="AH83" s="92"/>
      <c r="AI83" s="97"/>
      <c r="AJ83" s="97"/>
      <c r="AK83" s="129"/>
      <c r="AL83" s="118"/>
      <c r="AM83" s="118"/>
      <c r="AN83" s="118"/>
      <c r="AO83" s="118"/>
      <c r="AP83" s="118"/>
      <c r="AQ83" s="118"/>
      <c r="AR83" s="118"/>
      <c r="AS83" s="118"/>
      <c r="AT83" s="118"/>
      <c r="AU83" s="118"/>
      <c r="AV83" s="118"/>
      <c r="AW83" s="118"/>
      <c r="AX83" s="118"/>
      <c r="AY83" s="118"/>
      <c r="AZ83" s="118"/>
    </row>
    <row r="84" spans="1:52" s="80" customFormat="1" ht="21" customHeight="1">
      <c r="AB84" s="111"/>
      <c r="AC84" s="130"/>
      <c r="AG84" s="92"/>
      <c r="AH84" s="92"/>
      <c r="AI84" s="92"/>
      <c r="AJ84" s="97"/>
      <c r="AK84" s="101"/>
      <c r="AL84" s="101"/>
      <c r="AM84" s="101"/>
      <c r="AN84" s="101"/>
      <c r="AO84" s="101"/>
      <c r="AP84" s="101"/>
      <c r="AQ84" s="101"/>
      <c r="AR84" s="101"/>
      <c r="AS84" s="101"/>
      <c r="AT84" s="101"/>
      <c r="AU84" s="101"/>
      <c r="AV84" s="101"/>
      <c r="AW84" s="97"/>
      <c r="AX84" s="97"/>
      <c r="AY84" s="97"/>
      <c r="AZ84" s="97"/>
    </row>
    <row r="85" spans="1:52" s="80" customFormat="1" ht="21" customHeight="1">
      <c r="AB85" s="111"/>
      <c r="AC85" s="132"/>
      <c r="AI85" s="97"/>
      <c r="AJ85" s="97"/>
      <c r="AK85" s="97"/>
      <c r="AL85" s="97"/>
      <c r="AM85" s="97"/>
      <c r="AN85" s="97"/>
      <c r="AO85" s="97"/>
      <c r="AP85" s="97"/>
      <c r="AQ85" s="97"/>
      <c r="AR85" s="97"/>
      <c r="AS85" s="97"/>
      <c r="AT85" s="97"/>
      <c r="AU85" s="97"/>
      <c r="AV85" s="97"/>
      <c r="AW85" s="97"/>
      <c r="AX85" s="97"/>
      <c r="AY85" s="97"/>
      <c r="AZ85" s="97"/>
    </row>
    <row r="86" spans="1:52" s="80" customFormat="1" ht="21" customHeight="1">
      <c r="AI86" s="97"/>
      <c r="AJ86" s="97"/>
      <c r="AK86" s="97"/>
      <c r="AL86" s="97"/>
      <c r="AM86" s="97"/>
      <c r="AN86" s="97"/>
      <c r="AO86" s="97"/>
      <c r="AP86" s="97"/>
      <c r="AQ86" s="97"/>
      <c r="AR86" s="97"/>
      <c r="AS86" s="97"/>
      <c r="AT86" s="97"/>
      <c r="AU86" s="97"/>
      <c r="AV86" s="97"/>
      <c r="AW86" s="97"/>
      <c r="AX86" s="97"/>
      <c r="AY86" s="97"/>
      <c r="AZ86" s="97"/>
    </row>
    <row r="87" spans="1:52" s="80" customFormat="1" ht="21" customHeight="1">
      <c r="AI87" s="97"/>
      <c r="AJ87" s="97"/>
      <c r="AK87" s="97"/>
      <c r="AL87" s="97"/>
      <c r="AM87" s="97"/>
      <c r="AN87" s="97"/>
      <c r="AO87" s="97"/>
      <c r="AP87" s="97"/>
      <c r="AQ87" s="97"/>
      <c r="AR87" s="97"/>
      <c r="AS87" s="97"/>
      <c r="AT87" s="97"/>
      <c r="AU87" s="97"/>
      <c r="AV87" s="97"/>
      <c r="AW87" s="97"/>
      <c r="AX87" s="97"/>
      <c r="AY87" s="97"/>
      <c r="AZ87" s="97"/>
    </row>
    <row r="88" spans="1:52" s="80" customFormat="1" ht="21" customHeight="1">
      <c r="AI88" s="97"/>
      <c r="AJ88" s="97"/>
      <c r="AK88" s="97"/>
      <c r="AL88" s="97"/>
      <c r="AM88" s="97"/>
      <c r="AN88" s="97"/>
      <c r="AO88" s="97"/>
      <c r="AP88" s="97"/>
      <c r="AQ88" s="97"/>
      <c r="AR88" s="97"/>
      <c r="AS88" s="97"/>
      <c r="AT88" s="97"/>
      <c r="AU88" s="97"/>
      <c r="AV88" s="97"/>
      <c r="AW88" s="97"/>
      <c r="AX88" s="97"/>
      <c r="AY88" s="97"/>
      <c r="AZ88" s="97"/>
    </row>
    <row r="89" spans="1:52" s="80" customFormat="1" ht="21" customHeight="1">
      <c r="AI89" s="97"/>
      <c r="AJ89" s="97"/>
      <c r="AK89" s="97"/>
      <c r="AL89" s="97"/>
      <c r="AM89" s="97"/>
      <c r="AN89" s="97"/>
      <c r="AO89" s="97"/>
      <c r="AP89" s="97"/>
      <c r="AQ89" s="97"/>
      <c r="AR89" s="97"/>
      <c r="AS89" s="97"/>
      <c r="AT89" s="97"/>
      <c r="AU89" s="97"/>
      <c r="AV89" s="97"/>
      <c r="AW89" s="97"/>
      <c r="AX89" s="97"/>
      <c r="AY89" s="97"/>
      <c r="AZ89" s="97"/>
    </row>
    <row r="90" spans="1:52" s="80" customFormat="1" ht="21" customHeight="1">
      <c r="AI90" s="97"/>
      <c r="AJ90" s="97"/>
      <c r="AK90" s="97"/>
      <c r="AL90" s="97"/>
      <c r="AM90" s="97"/>
      <c r="AN90" s="97"/>
      <c r="AO90" s="97"/>
      <c r="AP90" s="97"/>
      <c r="AQ90" s="97"/>
      <c r="AR90" s="97"/>
      <c r="AS90" s="97"/>
      <c r="AT90" s="97"/>
      <c r="AU90" s="97"/>
      <c r="AV90" s="97"/>
      <c r="AW90" s="97"/>
      <c r="AX90" s="97"/>
      <c r="AY90" s="97"/>
      <c r="AZ90" s="97"/>
    </row>
    <row r="91" spans="1:52" s="80" customFormat="1" ht="16.5" customHeight="1">
      <c r="B91" s="97"/>
      <c r="AI91" s="97"/>
      <c r="AJ91" s="97"/>
      <c r="AK91" s="97"/>
      <c r="AL91" s="97"/>
      <c r="AM91" s="97"/>
      <c r="AN91" s="97"/>
      <c r="AO91" s="97"/>
      <c r="AP91" s="97"/>
      <c r="AQ91" s="97"/>
      <c r="AR91" s="97"/>
      <c r="AS91" s="97"/>
      <c r="AT91" s="97"/>
      <c r="AU91" s="97"/>
      <c r="AV91" s="97"/>
      <c r="AW91" s="97"/>
      <c r="AX91" s="97"/>
      <c r="AY91" s="97"/>
      <c r="AZ91" s="97"/>
    </row>
    <row r="92" spans="1:52" s="80" customFormat="1" ht="10.5" customHeight="1">
      <c r="A92" s="137"/>
      <c r="B92" s="137"/>
      <c r="C92" s="137"/>
      <c r="D92" s="137"/>
      <c r="E92" s="137"/>
      <c r="F92" s="137"/>
      <c r="G92" s="137"/>
      <c r="H92" s="137"/>
      <c r="I92" s="137"/>
      <c r="J92" s="137"/>
      <c r="K92" s="137"/>
      <c r="L92" s="137"/>
      <c r="M92" s="137"/>
      <c r="N92" s="137"/>
      <c r="O92" s="137"/>
      <c r="P92" s="137"/>
      <c r="Q92" s="137"/>
      <c r="T92" s="137"/>
      <c r="U92" s="137"/>
      <c r="V92" s="137"/>
      <c r="W92" s="137"/>
      <c r="X92" s="137"/>
      <c r="Y92" s="137"/>
      <c r="Z92" s="137"/>
      <c r="AA92" s="137"/>
      <c r="AB92" s="137"/>
      <c r="AC92" s="137"/>
      <c r="AD92" s="137"/>
      <c r="AE92" s="137"/>
      <c r="AF92" s="137"/>
      <c r="AG92" s="137"/>
      <c r="AH92" s="137"/>
      <c r="AI92" s="97"/>
      <c r="AJ92" s="97"/>
      <c r="AK92" s="97"/>
      <c r="AL92" s="97"/>
      <c r="AM92" s="97"/>
      <c r="AN92" s="97"/>
      <c r="AO92" s="97"/>
      <c r="AP92" s="97"/>
      <c r="AQ92" s="97"/>
      <c r="AR92" s="97"/>
      <c r="AS92" s="97"/>
      <c r="AT92" s="97"/>
      <c r="AU92" s="97"/>
      <c r="AV92" s="97"/>
      <c r="AW92" s="97"/>
      <c r="AX92" s="97"/>
      <c r="AY92" s="97"/>
      <c r="AZ92" s="97"/>
    </row>
    <row r="93" spans="1:52" ht="7.5" customHeight="1">
      <c r="A93" s="414"/>
      <c r="B93" s="415"/>
      <c r="C93" s="415"/>
      <c r="D93" s="416"/>
    </row>
    <row r="94" spans="1:52" ht="27" customHeight="1">
      <c r="A94" s="824" t="s">
        <v>115</v>
      </c>
      <c r="B94" s="825"/>
      <c r="C94" s="825"/>
      <c r="D94" s="826"/>
    </row>
    <row r="95" spans="1:52" ht="7.5" customHeight="1">
      <c r="A95" s="417"/>
      <c r="B95" s="418"/>
      <c r="C95" s="419"/>
      <c r="D95" s="420"/>
    </row>
    <row r="96" spans="1:52" ht="15" customHeight="1" thickBot="1"/>
    <row r="97" spans="1:34" ht="75" customHeight="1">
      <c r="A97" s="827" t="s">
        <v>527</v>
      </c>
      <c r="B97" s="828"/>
      <c r="C97" s="828"/>
      <c r="D97" s="831" t="s">
        <v>117</v>
      </c>
      <c r="E97" s="832"/>
      <c r="F97" s="833"/>
      <c r="G97" s="834"/>
      <c r="H97" s="834"/>
      <c r="I97" s="834"/>
      <c r="J97" s="834"/>
      <c r="K97" s="834"/>
      <c r="L97" s="834"/>
      <c r="M97" s="834"/>
      <c r="N97" s="834"/>
      <c r="O97" s="834"/>
      <c r="P97" s="834"/>
      <c r="Q97" s="834"/>
      <c r="R97" s="834"/>
      <c r="S97" s="834"/>
      <c r="T97" s="834"/>
      <c r="U97" s="834"/>
      <c r="V97" s="834"/>
      <c r="W97" s="834"/>
      <c r="X97" s="834"/>
      <c r="Y97" s="834"/>
      <c r="Z97" s="835"/>
      <c r="AA97" s="836" t="s">
        <v>516</v>
      </c>
      <c r="AB97" s="837" t="s">
        <v>118</v>
      </c>
      <c r="AC97" s="839"/>
      <c r="AD97" s="840"/>
      <c r="AE97" s="840"/>
      <c r="AF97" s="840"/>
      <c r="AG97" s="841"/>
      <c r="AH97" s="146"/>
    </row>
    <row r="98" spans="1:34" s="146" customFormat="1" ht="75" customHeight="1" thickBot="1">
      <c r="A98" s="829"/>
      <c r="B98" s="830"/>
      <c r="C98" s="830"/>
      <c r="D98" s="845" t="s">
        <v>119</v>
      </c>
      <c r="E98" s="846"/>
      <c r="F98" s="847"/>
      <c r="G98" s="848"/>
      <c r="H98" s="848"/>
      <c r="I98" s="848"/>
      <c r="J98" s="848"/>
      <c r="K98" s="848"/>
      <c r="L98" s="848"/>
      <c r="M98" s="848"/>
      <c r="N98" s="848"/>
      <c r="O98" s="848"/>
      <c r="P98" s="848"/>
      <c r="Q98" s="848"/>
      <c r="R98" s="848"/>
      <c r="S98" s="848"/>
      <c r="T98" s="848"/>
      <c r="U98" s="848"/>
      <c r="V98" s="848"/>
      <c r="W98" s="848"/>
      <c r="X98" s="848"/>
      <c r="Y98" s="848"/>
      <c r="Z98" s="849"/>
      <c r="AA98" s="836"/>
      <c r="AB98" s="838"/>
      <c r="AC98" s="842"/>
      <c r="AD98" s="843"/>
      <c r="AE98" s="843"/>
      <c r="AF98" s="843"/>
      <c r="AG98" s="844"/>
    </row>
    <row r="99" spans="1:34" s="146" customFormat="1" ht="75" customHeight="1">
      <c r="A99" s="827" t="s">
        <v>528</v>
      </c>
      <c r="B99" s="828"/>
      <c r="C99" s="828"/>
      <c r="D99" s="831" t="s">
        <v>117</v>
      </c>
      <c r="E99" s="832"/>
      <c r="F99" s="833"/>
      <c r="G99" s="834"/>
      <c r="H99" s="834"/>
      <c r="I99" s="834"/>
      <c r="J99" s="834"/>
      <c r="K99" s="834"/>
      <c r="L99" s="834"/>
      <c r="M99" s="834"/>
      <c r="N99" s="834"/>
      <c r="O99" s="834"/>
      <c r="P99" s="834"/>
      <c r="Q99" s="834"/>
      <c r="R99" s="834"/>
      <c r="S99" s="834"/>
      <c r="T99" s="834"/>
      <c r="U99" s="834"/>
      <c r="V99" s="834"/>
      <c r="W99" s="834"/>
      <c r="X99" s="834"/>
      <c r="Y99" s="834"/>
      <c r="Z99" s="835"/>
      <c r="AA99" s="836" t="s">
        <v>516</v>
      </c>
      <c r="AB99" s="837" t="s">
        <v>118</v>
      </c>
      <c r="AC99" s="839"/>
      <c r="AD99" s="840"/>
      <c r="AE99" s="840"/>
      <c r="AF99" s="840"/>
      <c r="AG99" s="841"/>
    </row>
    <row r="100" spans="1:34" s="146" customFormat="1" ht="75" customHeight="1" thickBot="1">
      <c r="A100" s="829"/>
      <c r="B100" s="830"/>
      <c r="C100" s="830"/>
      <c r="D100" s="845" t="s">
        <v>119</v>
      </c>
      <c r="E100" s="846"/>
      <c r="F100" s="847"/>
      <c r="G100" s="848"/>
      <c r="H100" s="848"/>
      <c r="I100" s="848"/>
      <c r="J100" s="848"/>
      <c r="K100" s="848"/>
      <c r="L100" s="848"/>
      <c r="M100" s="848"/>
      <c r="N100" s="848"/>
      <c r="O100" s="848"/>
      <c r="P100" s="848"/>
      <c r="Q100" s="848"/>
      <c r="R100" s="848"/>
      <c r="S100" s="848"/>
      <c r="T100" s="848"/>
      <c r="U100" s="848"/>
      <c r="V100" s="848"/>
      <c r="W100" s="848"/>
      <c r="X100" s="848"/>
      <c r="Y100" s="848"/>
      <c r="Z100" s="849"/>
      <c r="AA100" s="836"/>
      <c r="AB100" s="838"/>
      <c r="AC100" s="842"/>
      <c r="AD100" s="843"/>
      <c r="AE100" s="843"/>
      <c r="AF100" s="843"/>
      <c r="AG100" s="844"/>
    </row>
    <row r="101" spans="1:34" s="146" customFormat="1" ht="58.5" customHeight="1">
      <c r="A101" s="137"/>
      <c r="B101" s="137"/>
      <c r="C101" s="137"/>
      <c r="D101" s="137"/>
      <c r="E101" s="137"/>
      <c r="F101" s="137"/>
      <c r="G101" s="137"/>
      <c r="H101" s="137"/>
      <c r="I101" s="137"/>
      <c r="J101" s="137"/>
      <c r="K101" s="137"/>
      <c r="L101" s="137"/>
      <c r="M101" s="137"/>
      <c r="N101" s="137"/>
      <c r="O101" s="137"/>
      <c r="P101" s="137"/>
      <c r="Q101" s="137"/>
      <c r="R101" s="80"/>
      <c r="S101" s="80"/>
      <c r="T101" s="137"/>
      <c r="U101" s="137"/>
      <c r="V101" s="137"/>
      <c r="W101" s="137"/>
      <c r="X101" s="137"/>
      <c r="Y101" s="137"/>
      <c r="Z101" s="137"/>
      <c r="AA101" s="137"/>
      <c r="AB101" s="137"/>
      <c r="AC101" s="137"/>
      <c r="AD101" s="137"/>
      <c r="AE101" s="137"/>
      <c r="AF101" s="137"/>
      <c r="AG101" s="137"/>
      <c r="AH101" s="137"/>
    </row>
  </sheetData>
  <mergeCells count="96">
    <mergeCell ref="AC99:AG100"/>
    <mergeCell ref="D100:E100"/>
    <mergeCell ref="F100:Z100"/>
    <mergeCell ref="AA97:AA98"/>
    <mergeCell ref="AB97:AB98"/>
    <mergeCell ref="AC97:AG98"/>
    <mergeCell ref="D98:E98"/>
    <mergeCell ref="F98:Z98"/>
    <mergeCell ref="A99:C100"/>
    <mergeCell ref="D99:E99"/>
    <mergeCell ref="F99:Z99"/>
    <mergeCell ref="AA99:AA100"/>
    <mergeCell ref="AB99:AB100"/>
    <mergeCell ref="T63:U63"/>
    <mergeCell ref="V63:W63"/>
    <mergeCell ref="A94:D94"/>
    <mergeCell ref="A97:C98"/>
    <mergeCell ref="D97:E97"/>
    <mergeCell ref="F97:Z97"/>
    <mergeCell ref="B62:F62"/>
    <mergeCell ref="G62:H62"/>
    <mergeCell ref="L62:M62"/>
    <mergeCell ref="N62:O62"/>
    <mergeCell ref="P62:Q62"/>
    <mergeCell ref="N60:O60"/>
    <mergeCell ref="P60:Q60"/>
    <mergeCell ref="B61:F61"/>
    <mergeCell ref="G61:H61"/>
    <mergeCell ref="L61:M61"/>
    <mergeCell ref="N61:O61"/>
    <mergeCell ref="P61:Q61"/>
    <mergeCell ref="P58:Q58"/>
    <mergeCell ref="T58:U58"/>
    <mergeCell ref="V58:W58"/>
    <mergeCell ref="AB58:AG58"/>
    <mergeCell ref="B59:F59"/>
    <mergeCell ref="G59:H59"/>
    <mergeCell ref="L59:M59"/>
    <mergeCell ref="N59:O59"/>
    <mergeCell ref="P59:Q59"/>
    <mergeCell ref="S59:S62"/>
    <mergeCell ref="T59:U62"/>
    <mergeCell ref="V59:W62"/>
    <mergeCell ref="AB59:AD59"/>
    <mergeCell ref="B60:F60"/>
    <mergeCell ref="G60:H60"/>
    <mergeCell ref="L60:M60"/>
    <mergeCell ref="B58:F58"/>
    <mergeCell ref="G58:H58"/>
    <mergeCell ref="I58:K58"/>
    <mergeCell ref="L58:M58"/>
    <mergeCell ref="N58:O58"/>
    <mergeCell ref="T18:U18"/>
    <mergeCell ref="V18:W18"/>
    <mergeCell ref="M54:N56"/>
    <mergeCell ref="O54:T56"/>
    <mergeCell ref="V14:W17"/>
    <mergeCell ref="AB14:AD14"/>
    <mergeCell ref="B15:F15"/>
    <mergeCell ref="G15:H15"/>
    <mergeCell ref="L15:M15"/>
    <mergeCell ref="N15:O15"/>
    <mergeCell ref="P15:Q15"/>
    <mergeCell ref="G17:H17"/>
    <mergeCell ref="L17:M17"/>
    <mergeCell ref="N17:O17"/>
    <mergeCell ref="T13:U13"/>
    <mergeCell ref="B16:F16"/>
    <mergeCell ref="G16:H16"/>
    <mergeCell ref="L16:M16"/>
    <mergeCell ref="N16:O16"/>
    <mergeCell ref="P16:Q16"/>
    <mergeCell ref="P17:Q17"/>
    <mergeCell ref="V13:W13"/>
    <mergeCell ref="AB13:AG13"/>
    <mergeCell ref="B14:F14"/>
    <mergeCell ref="G14:H14"/>
    <mergeCell ref="L14:M14"/>
    <mergeCell ref="N14:O14"/>
    <mergeCell ref="P14:Q14"/>
    <mergeCell ref="S14:S17"/>
    <mergeCell ref="T14:U17"/>
    <mergeCell ref="B13:F13"/>
    <mergeCell ref="G13:H13"/>
    <mergeCell ref="I13:K13"/>
    <mergeCell ref="L13:M13"/>
    <mergeCell ref="N13:O13"/>
    <mergeCell ref="P13:Q13"/>
    <mergeCell ref="B17:F17"/>
    <mergeCell ref="M9:N11"/>
    <mergeCell ref="O9:T11"/>
    <mergeCell ref="A2:G2"/>
    <mergeCell ref="Z2:AB3"/>
    <mergeCell ref="A5:E5"/>
    <mergeCell ref="F5:AH5"/>
    <mergeCell ref="B7:C7"/>
  </mergeCells>
  <phoneticPr fontId="2"/>
  <hyperlinks>
    <hyperlink ref="Z2:AB3" location="メニュー!R1C1" display="メニューに戻る"/>
  </hyperlinks>
  <printOptions horizontalCentered="1"/>
  <pageMargins left="0.55118110236220474" right="0.27559055118110237" top="0.39370078740157483" bottom="0.39370078740157483" header="0.19685039370078741" footer="0.27559055118110237"/>
  <pageSetup paperSize="9" scale="39" fitToWidth="0" orientation="portrait" horizontalDpi="300" r:id="rId1"/>
  <headerFooter alignWithMargins="0"/>
  <drawing r:id="rId2"/>
  <extLst>
    <ext xmlns:x14="http://schemas.microsoft.com/office/spreadsheetml/2009/9/main" uri="{05C60535-1F16-4fd2-B633-F4F36F0B64E0}">
      <x14:sparklineGroups xmlns:xm="http://schemas.microsoft.com/office/excel/2006/main">
        <x14:sparklineGroup manualMax="10" manualMin="-10" type="column" displayEmptyCellsAs="gap" negative="1" displayXAxis="1" minAxisType="custom" maxAxisType="custom">
          <x14:colorSeries rgb="FF376092"/>
          <x14:colorNegative rgb="FFFF0000"/>
          <x14:colorAxis rgb="FF000000"/>
          <x14:colorMarkers rgb="FFD00000"/>
          <x14:colorFirst rgb="FFD00000"/>
          <x14:colorLast rgb="FFD00000"/>
          <x14:colorHigh rgb="FFD00000"/>
          <x14:colorLow rgb="FFD00000"/>
          <x14:sparklines>
            <x14:sparkline>
              <xm:f>'01_数学'!T63:T63</xm:f>
              <xm:sqref>T59</xm:sqref>
            </x14:sparkline>
          </x14:sparklines>
        </x14:sparklineGroup>
        <x14:sparklineGroup manualMax="10" manualMin="-10" type="column" displayEmptyCellsAs="gap" negative="1" displayXAxis="1" minAxisType="custom" maxAxisType="custom">
          <x14:colorSeries rgb="FF376092"/>
          <x14:colorNegative rgb="FFFF0000"/>
          <x14:colorAxis rgb="FF000000"/>
          <x14:colorMarkers rgb="FFD00000"/>
          <x14:colorFirst rgb="FFD00000"/>
          <x14:colorLast rgb="FFD00000"/>
          <x14:colorHigh rgb="FFD00000"/>
          <x14:colorLow rgb="FFD00000"/>
          <x14:sparklines>
            <x14:sparkline>
              <xm:f>'01_数学'!V63:V63</xm:f>
              <xm:sqref>V59</xm:sqref>
            </x14:sparkline>
          </x14:sparklines>
        </x14:sparklineGroup>
        <x14:sparklineGroup manualMax="10" manualMin="-10" type="column" displayEmptyCellsAs="gap" negative="1" displayXAxis="1" minAxisType="custom" maxAxisType="custom">
          <x14:colorSeries rgb="FF376092"/>
          <x14:colorNegative rgb="FFFF0000"/>
          <x14:colorAxis rgb="FF000000"/>
          <x14:colorMarkers rgb="FFD00000"/>
          <x14:colorFirst rgb="FFD00000"/>
          <x14:colorLast rgb="FFD00000"/>
          <x14:colorHigh rgb="FFD00000"/>
          <x14:colorLow rgb="FFD00000"/>
          <x14:sparklines>
            <x14:sparkline>
              <xm:f>'01_数学'!T18:T18</xm:f>
              <xm:sqref>T14</xm:sqref>
            </x14:sparkline>
          </x14:sparklines>
        </x14:sparklineGroup>
        <x14:sparklineGroup manualMax="10" manualMin="-10" type="column" displayEmptyCellsAs="gap" negative="1" displayXAxis="1" minAxisType="custom" maxAxisType="custom">
          <x14:colorSeries rgb="FF376092"/>
          <x14:colorNegative rgb="FFFF0000"/>
          <x14:colorAxis rgb="FF000000"/>
          <x14:colorMarkers rgb="FFD00000"/>
          <x14:colorFirst rgb="FFD00000"/>
          <x14:colorLast rgb="FFD00000"/>
          <x14:colorHigh rgb="FFD00000"/>
          <x14:colorLow rgb="FFD00000"/>
          <x14:sparklines>
            <x14:sparkline>
              <xm:f>'01_数学'!V18:V18</xm:f>
              <xm:sqref>V14</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K147"/>
  <sheetViews>
    <sheetView showGridLines="0" view="pageBreakPreview" topLeftCell="A58" zoomScale="70" zoomScaleNormal="50" zoomScaleSheetLayoutView="70" workbookViewId="0">
      <selection activeCell="AD62" sqref="AD62:AD69"/>
    </sheetView>
  </sheetViews>
  <sheetFormatPr defaultColWidth="9" defaultRowHeight="16.5" customHeight="1"/>
  <cols>
    <col min="1" max="1" width="1.75" style="137" customWidth="1"/>
    <col min="2" max="8" width="7.625" style="137" customWidth="1"/>
    <col min="9" max="9" width="7.625" style="137" bestFit="1" customWidth="1"/>
    <col min="10" max="10" width="2" style="137" customWidth="1"/>
    <col min="11" max="11" width="5.5" style="137" customWidth="1"/>
    <col min="12" max="17" width="6.625" style="137" customWidth="1"/>
    <col min="18" max="19" width="5.625" style="80" customWidth="1"/>
    <col min="20" max="27" width="5.625" style="137" customWidth="1"/>
    <col min="28" max="28" width="7" style="137" customWidth="1"/>
    <col min="29" max="29" width="13.625" style="137" customWidth="1"/>
    <col min="30" max="30" width="9.875" style="137" customWidth="1"/>
    <col min="31" max="33" width="9.625" style="137" customWidth="1"/>
    <col min="34" max="34" width="3.625" style="137" customWidth="1"/>
    <col min="35" max="35" width="4" style="141" customWidth="1"/>
    <col min="36" max="36" width="5.5" style="141" bestFit="1" customWidth="1"/>
    <col min="37" max="52" width="5.25" style="141" customWidth="1"/>
    <col min="53" max="61" width="5.25" style="137" customWidth="1"/>
    <col min="62" max="62" width="6.25" style="137" customWidth="1"/>
    <col min="63" max="16384" width="9" style="137"/>
  </cols>
  <sheetData>
    <row r="1" spans="1:61" s="1" customFormat="1" ht="3" customHeight="1">
      <c r="A1" s="62"/>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4"/>
    </row>
    <row r="2" spans="1:61" s="65" customFormat="1" ht="12" customHeight="1">
      <c r="A2" s="763" t="s">
        <v>0</v>
      </c>
      <c r="B2" s="764"/>
      <c r="C2" s="764"/>
      <c r="D2" s="764"/>
      <c r="E2" s="764"/>
      <c r="F2" s="764"/>
      <c r="G2" s="764"/>
      <c r="H2" s="378"/>
      <c r="I2" s="379"/>
      <c r="J2" s="380"/>
      <c r="K2" s="380"/>
      <c r="L2" s="380"/>
      <c r="M2" s="380"/>
      <c r="N2" s="380"/>
      <c r="O2" s="380"/>
      <c r="P2" s="380"/>
      <c r="Q2" s="378"/>
      <c r="R2" s="381"/>
      <c r="S2" s="381"/>
      <c r="T2" s="381"/>
      <c r="U2" s="382"/>
      <c r="V2" s="382"/>
      <c r="W2" s="382"/>
      <c r="X2" s="382"/>
      <c r="Y2" s="382"/>
      <c r="Z2" s="765" t="s">
        <v>2</v>
      </c>
      <c r="AA2" s="766"/>
      <c r="AB2" s="767"/>
      <c r="AC2" s="382"/>
      <c r="AD2" s="382"/>
      <c r="AE2" s="382"/>
      <c r="AF2" s="382"/>
      <c r="AG2" s="383" t="s">
        <v>18</v>
      </c>
      <c r="AH2" s="384"/>
    </row>
    <row r="3" spans="1:61" s="65" customFormat="1" ht="31.5" customHeight="1" thickBot="1">
      <c r="A3" s="385" t="s">
        <v>478</v>
      </c>
      <c r="B3" s="386"/>
      <c r="C3" s="387"/>
      <c r="D3" s="387"/>
      <c r="E3" s="387"/>
      <c r="F3" s="387"/>
      <c r="G3" s="388"/>
      <c r="H3" s="380"/>
      <c r="I3" s="380"/>
      <c r="J3" s="380"/>
      <c r="K3" s="380"/>
      <c r="L3" s="380"/>
      <c r="M3" s="380"/>
      <c r="N3" s="380"/>
      <c r="O3" s="380"/>
      <c r="P3" s="380"/>
      <c r="Q3" s="378"/>
      <c r="R3" s="381"/>
      <c r="S3" s="381"/>
      <c r="T3" s="381"/>
      <c r="U3" s="382"/>
      <c r="V3" s="389"/>
      <c r="W3" s="389"/>
      <c r="X3" s="389"/>
      <c r="Y3" s="389"/>
      <c r="Z3" s="768"/>
      <c r="AA3" s="769"/>
      <c r="AB3" s="770"/>
      <c r="AC3" s="389"/>
      <c r="AD3" s="389"/>
      <c r="AE3" s="389"/>
      <c r="AF3" s="389"/>
      <c r="AG3" s="379"/>
      <c r="AH3" s="390"/>
    </row>
    <row r="4" spans="1:61" s="65" customFormat="1" ht="3" customHeight="1">
      <c r="A4" s="391"/>
      <c r="B4" s="392"/>
      <c r="C4" s="392"/>
      <c r="D4" s="392"/>
      <c r="E4" s="392"/>
      <c r="F4" s="393"/>
      <c r="G4" s="394"/>
      <c r="H4" s="392"/>
      <c r="I4" s="392"/>
      <c r="J4" s="392"/>
      <c r="K4" s="392"/>
      <c r="L4" s="392"/>
      <c r="M4" s="392"/>
      <c r="N4" s="392"/>
      <c r="O4" s="392"/>
      <c r="P4" s="392"/>
      <c r="Q4" s="395"/>
      <c r="R4" s="396"/>
      <c r="S4" s="396"/>
      <c r="T4" s="396"/>
      <c r="U4" s="393"/>
      <c r="V4" s="397"/>
      <c r="W4" s="397"/>
      <c r="X4" s="397"/>
      <c r="Y4" s="397"/>
      <c r="Z4" s="397"/>
      <c r="AA4" s="397"/>
      <c r="AB4" s="397"/>
      <c r="AC4" s="397"/>
      <c r="AD4" s="397"/>
      <c r="AE4" s="397"/>
      <c r="AF4" s="397"/>
      <c r="AG4" s="393"/>
      <c r="AH4" s="398"/>
    </row>
    <row r="5" spans="1:61" s="65" customFormat="1" ht="18.75" customHeight="1">
      <c r="A5" s="771" t="s">
        <v>3</v>
      </c>
      <c r="B5" s="771"/>
      <c r="C5" s="771"/>
      <c r="D5" s="771"/>
      <c r="E5" s="771"/>
      <c r="F5" s="772" t="s">
        <v>1098</v>
      </c>
      <c r="G5" s="772"/>
      <c r="H5" s="772"/>
      <c r="I5" s="772"/>
      <c r="J5" s="772"/>
      <c r="K5" s="772"/>
      <c r="L5" s="772"/>
      <c r="M5" s="772"/>
      <c r="N5" s="772"/>
      <c r="O5" s="772"/>
      <c r="P5" s="772"/>
      <c r="Q5" s="772"/>
      <c r="R5" s="772"/>
      <c r="S5" s="772"/>
      <c r="T5" s="772"/>
      <c r="U5" s="772"/>
      <c r="V5" s="772"/>
      <c r="W5" s="772"/>
      <c r="X5" s="772"/>
      <c r="Y5" s="772"/>
      <c r="Z5" s="772"/>
      <c r="AA5" s="772"/>
      <c r="AB5" s="772"/>
      <c r="AC5" s="772"/>
      <c r="AD5" s="772"/>
      <c r="AE5" s="772"/>
      <c r="AF5" s="772"/>
      <c r="AG5" s="772"/>
      <c r="AH5" s="772"/>
    </row>
    <row r="6" spans="1:61" s="65" customFormat="1" ht="8.25" customHeight="1">
      <c r="A6" s="66"/>
      <c r="B6" s="67"/>
      <c r="C6" s="67"/>
      <c r="D6" s="67"/>
      <c r="E6" s="67"/>
      <c r="F6" s="68"/>
      <c r="G6" s="69"/>
      <c r="H6" s="67"/>
      <c r="I6" s="67"/>
      <c r="J6" s="67"/>
      <c r="K6" s="67"/>
      <c r="L6" s="67"/>
      <c r="M6" s="67"/>
      <c r="N6" s="67"/>
      <c r="O6" s="67"/>
      <c r="P6" s="67"/>
      <c r="R6" s="70"/>
      <c r="S6" s="70"/>
      <c r="T6" s="70"/>
      <c r="U6" s="71"/>
      <c r="V6" s="72"/>
      <c r="W6" s="68"/>
    </row>
    <row r="7" spans="1:61" s="65" customFormat="1" ht="16.5" customHeight="1">
      <c r="A7" s="66"/>
      <c r="B7" s="773"/>
      <c r="C7" s="774"/>
      <c r="D7" s="73" t="s">
        <v>4</v>
      </c>
      <c r="E7" s="67"/>
      <c r="F7" s="68"/>
      <c r="G7" s="69"/>
      <c r="H7" s="67"/>
      <c r="I7" s="67"/>
      <c r="J7" s="67"/>
      <c r="K7" s="67"/>
      <c r="L7" s="67"/>
      <c r="M7" s="67"/>
      <c r="N7" s="67"/>
      <c r="O7" s="67"/>
      <c r="P7" s="67"/>
      <c r="Q7" s="67"/>
      <c r="R7" s="67"/>
      <c r="S7" s="67"/>
      <c r="T7" s="67"/>
      <c r="U7" s="71"/>
      <c r="V7" s="72"/>
      <c r="W7" s="68"/>
    </row>
    <row r="8" spans="1:61" s="65" customFormat="1" ht="12" customHeight="1" thickBot="1">
      <c r="A8" s="74"/>
      <c r="B8" s="75"/>
      <c r="C8" s="75"/>
      <c r="D8" s="75"/>
      <c r="E8" s="75"/>
      <c r="F8" s="69"/>
      <c r="G8" s="69"/>
      <c r="H8" s="69"/>
      <c r="I8" s="69"/>
      <c r="J8" s="71"/>
      <c r="K8" s="71"/>
      <c r="L8" s="71"/>
      <c r="M8" s="71"/>
      <c r="N8" s="71"/>
      <c r="O8" s="71"/>
      <c r="P8" s="71"/>
      <c r="Q8" s="71"/>
      <c r="R8" s="71"/>
      <c r="S8" s="71"/>
      <c r="T8" s="71"/>
      <c r="U8" s="71"/>
      <c r="V8" s="71"/>
      <c r="W8" s="68"/>
      <c r="X8" s="71"/>
      <c r="Y8" s="71"/>
      <c r="Z8" s="71"/>
      <c r="AA8" s="76"/>
      <c r="AB8" s="68"/>
    </row>
    <row r="9" spans="1:61" s="83" customFormat="1" ht="18.600000000000001" customHeight="1" thickTop="1">
      <c r="A9" s="399" t="s">
        <v>72</v>
      </c>
      <c r="B9" s="400"/>
      <c r="C9" s="400"/>
      <c r="D9" s="400"/>
      <c r="E9" s="400"/>
      <c r="F9" s="400"/>
      <c r="G9" s="400"/>
      <c r="H9" s="400"/>
      <c r="I9" s="400"/>
      <c r="J9" s="401"/>
      <c r="K9" s="402"/>
      <c r="L9" s="77"/>
      <c r="M9" s="748" t="s">
        <v>73</v>
      </c>
      <c r="N9" s="749"/>
      <c r="O9" s="754" t="str">
        <f>メニュー!$D$14</f>
        <v>○○○立○○○学校</v>
      </c>
      <c r="P9" s="755"/>
      <c r="Q9" s="755"/>
      <c r="R9" s="755"/>
      <c r="S9" s="755"/>
      <c r="T9" s="756"/>
      <c r="U9" s="78"/>
      <c r="V9" s="79"/>
      <c r="W9" s="79"/>
      <c r="X9" s="80"/>
      <c r="Y9" s="80"/>
      <c r="Z9" s="80"/>
      <c r="AA9" s="81"/>
      <c r="AB9" s="81"/>
      <c r="AC9" s="81"/>
      <c r="AD9" s="82"/>
      <c r="AE9" s="81"/>
      <c r="AF9" s="81"/>
      <c r="AG9" s="82"/>
      <c r="AH9" s="81"/>
    </row>
    <row r="10" spans="1:61" s="83" customFormat="1" ht="21" customHeight="1">
      <c r="A10" s="403"/>
      <c r="B10" s="404" t="s">
        <v>128</v>
      </c>
      <c r="C10" s="405"/>
      <c r="D10" s="405"/>
      <c r="E10" s="405"/>
      <c r="F10" s="405"/>
      <c r="G10" s="405"/>
      <c r="H10" s="406"/>
      <c r="I10" s="405"/>
      <c r="J10" s="404"/>
      <c r="K10" s="407"/>
      <c r="L10" s="77"/>
      <c r="M10" s="750"/>
      <c r="N10" s="751"/>
      <c r="O10" s="757"/>
      <c r="P10" s="758"/>
      <c r="Q10" s="758"/>
      <c r="R10" s="758"/>
      <c r="S10" s="758"/>
      <c r="T10" s="759"/>
      <c r="U10" s="78"/>
      <c r="V10" s="79"/>
      <c r="W10" s="79"/>
      <c r="X10" s="80"/>
      <c r="Y10" s="80"/>
      <c r="Z10" s="80"/>
      <c r="AA10" s="81"/>
      <c r="AB10" s="81"/>
      <c r="AC10" s="84"/>
      <c r="AD10" s="81"/>
      <c r="AE10" s="81"/>
      <c r="AF10" s="84"/>
      <c r="AG10" s="81"/>
      <c r="AH10" s="81"/>
    </row>
    <row r="11" spans="1:61" s="86" customFormat="1" ht="7.5" customHeight="1" thickBot="1">
      <c r="A11" s="408"/>
      <c r="B11" s="409"/>
      <c r="C11" s="410"/>
      <c r="D11" s="410"/>
      <c r="E11" s="411"/>
      <c r="F11" s="411"/>
      <c r="G11" s="411"/>
      <c r="H11" s="411"/>
      <c r="I11" s="411"/>
      <c r="J11" s="411"/>
      <c r="K11" s="412"/>
      <c r="L11" s="77"/>
      <c r="M11" s="752"/>
      <c r="N11" s="753"/>
      <c r="O11" s="760"/>
      <c r="P11" s="761"/>
      <c r="Q11" s="761"/>
      <c r="R11" s="761"/>
      <c r="S11" s="761"/>
      <c r="T11" s="762"/>
      <c r="U11" s="78"/>
      <c r="V11" s="79"/>
      <c r="W11" s="79"/>
      <c r="X11" s="80"/>
      <c r="Y11" s="80"/>
      <c r="Z11" s="80"/>
      <c r="AA11" s="81"/>
      <c r="AB11" s="81"/>
      <c r="AC11" s="81"/>
      <c r="AD11" s="81"/>
      <c r="AE11" s="81"/>
      <c r="AF11" s="81"/>
      <c r="AG11" s="81"/>
      <c r="AH11" s="81"/>
      <c r="AI11" s="85"/>
      <c r="AJ11" s="85"/>
      <c r="AK11" s="85"/>
      <c r="AL11" s="85"/>
      <c r="AM11" s="85"/>
      <c r="AN11" s="85"/>
      <c r="AO11" s="85"/>
      <c r="AP11" s="85"/>
      <c r="AQ11" s="85"/>
      <c r="AR11" s="85"/>
      <c r="AS11" s="85"/>
      <c r="AT11" s="85"/>
      <c r="AU11" s="85"/>
      <c r="AV11" s="85"/>
      <c r="AW11" s="85"/>
      <c r="AX11" s="85"/>
      <c r="AY11" s="85"/>
      <c r="AZ11" s="85"/>
    </row>
    <row r="12" spans="1:61" s="89" customFormat="1" ht="10.9" customHeight="1" thickTop="1">
      <c r="A12" s="87"/>
      <c r="B12" s="87"/>
      <c r="C12" s="87"/>
      <c r="D12" s="87"/>
      <c r="E12" s="87"/>
      <c r="F12" s="87"/>
      <c r="G12" s="87"/>
      <c r="H12" s="87"/>
      <c r="I12" s="87"/>
      <c r="J12" s="87"/>
      <c r="K12" s="87"/>
      <c r="L12" s="87"/>
      <c r="M12" s="87"/>
      <c r="N12" s="87"/>
      <c r="O12" s="87"/>
      <c r="P12" s="87"/>
      <c r="Q12" s="87"/>
      <c r="R12" s="87"/>
      <c r="S12" s="88"/>
      <c r="T12" s="88"/>
      <c r="U12" s="88"/>
      <c r="V12" s="88"/>
      <c r="W12" s="88"/>
      <c r="X12" s="88"/>
      <c r="Y12" s="88"/>
      <c r="AB12" s="87"/>
      <c r="AC12" s="87"/>
      <c r="AD12" s="87"/>
      <c r="AE12" s="87"/>
      <c r="AF12" s="87"/>
      <c r="AG12" s="87"/>
      <c r="AH12" s="87"/>
      <c r="AI12" s="87"/>
      <c r="AJ12" s="87"/>
      <c r="AK12" s="90"/>
      <c r="AL12" s="90"/>
      <c r="AM12" s="90"/>
      <c r="AN12" s="90"/>
      <c r="AO12" s="90"/>
      <c r="AP12" s="90"/>
      <c r="AQ12" s="90"/>
      <c r="AR12" s="90"/>
      <c r="AS12" s="90"/>
      <c r="AT12" s="90"/>
      <c r="AU12" s="90"/>
      <c r="AV12" s="90"/>
      <c r="AW12" s="90"/>
      <c r="AX12" s="90"/>
      <c r="AY12" s="90"/>
      <c r="AZ12" s="90"/>
    </row>
    <row r="13" spans="1:61" s="89" customFormat="1" ht="24.75" customHeight="1" thickBot="1">
      <c r="A13" s="80"/>
      <c r="B13" s="776"/>
      <c r="C13" s="776"/>
      <c r="D13" s="776"/>
      <c r="E13" s="776"/>
      <c r="F13" s="776"/>
      <c r="G13" s="793" t="s">
        <v>479</v>
      </c>
      <c r="H13" s="794"/>
      <c r="I13" s="793" t="s">
        <v>75</v>
      </c>
      <c r="J13" s="795"/>
      <c r="K13" s="794"/>
      <c r="L13" s="796" t="s">
        <v>76</v>
      </c>
      <c r="M13" s="794"/>
      <c r="N13" s="796" t="s">
        <v>77</v>
      </c>
      <c r="O13" s="797"/>
      <c r="P13" s="793" t="s">
        <v>78</v>
      </c>
      <c r="Q13" s="794"/>
      <c r="R13" s="91"/>
      <c r="S13" s="330" t="s">
        <v>79</v>
      </c>
      <c r="T13" s="775" t="s">
        <v>80</v>
      </c>
      <c r="U13" s="776"/>
      <c r="V13" s="775" t="s">
        <v>81</v>
      </c>
      <c r="W13" s="776"/>
      <c r="X13" s="92"/>
      <c r="Y13" s="92"/>
      <c r="Z13" s="92"/>
      <c r="AA13" s="93"/>
      <c r="AB13" s="777" t="s">
        <v>82</v>
      </c>
      <c r="AC13" s="777"/>
      <c r="AD13" s="777"/>
      <c r="AE13" s="777"/>
      <c r="AF13" s="777"/>
      <c r="AG13" s="777"/>
      <c r="AH13" s="87"/>
      <c r="AI13" s="87"/>
      <c r="AJ13" s="90"/>
      <c r="AK13" s="90"/>
      <c r="AL13" s="90"/>
      <c r="AM13" s="90"/>
      <c r="AN13" s="90"/>
      <c r="AO13" s="90"/>
      <c r="AP13" s="90"/>
      <c r="AQ13" s="90"/>
      <c r="AR13" s="90"/>
      <c r="AS13" s="90"/>
      <c r="AT13" s="90"/>
      <c r="AU13" s="90"/>
      <c r="AV13" s="90"/>
      <c r="AW13" s="90"/>
      <c r="AX13" s="90"/>
      <c r="AY13" s="90"/>
      <c r="AZ13" s="90"/>
    </row>
    <row r="14" spans="1:61" s="80" customFormat="1" ht="27" customHeight="1" thickBot="1">
      <c r="B14" s="778" t="s">
        <v>83</v>
      </c>
      <c r="C14" s="779"/>
      <c r="D14" s="779"/>
      <c r="E14" s="779"/>
      <c r="F14" s="779"/>
      <c r="G14" s="818"/>
      <c r="H14" s="819"/>
      <c r="I14" s="147"/>
      <c r="J14" s="94" t="s">
        <v>480</v>
      </c>
      <c r="K14" s="95">
        <v>25</v>
      </c>
      <c r="L14" s="782"/>
      <c r="M14" s="783"/>
      <c r="N14" s="782"/>
      <c r="O14" s="783"/>
      <c r="P14" s="782"/>
      <c r="Q14" s="784"/>
      <c r="R14" s="96"/>
      <c r="S14" s="785" t="s">
        <v>481</v>
      </c>
      <c r="T14" s="787"/>
      <c r="U14" s="788"/>
      <c r="V14" s="812"/>
      <c r="W14" s="813"/>
      <c r="X14" s="97"/>
      <c r="Y14" s="97"/>
      <c r="Z14" s="97"/>
      <c r="AA14" s="98"/>
      <c r="AB14" s="777" t="s">
        <v>482</v>
      </c>
      <c r="AC14" s="777"/>
      <c r="AD14" s="777"/>
      <c r="AE14" s="155" t="s">
        <v>129</v>
      </c>
      <c r="AF14" s="99" t="s">
        <v>85</v>
      </c>
      <c r="AG14" s="99" t="s">
        <v>86</v>
      </c>
      <c r="AH14" s="92"/>
      <c r="AI14" s="97"/>
      <c r="AJ14" s="101"/>
      <c r="AK14" s="101"/>
      <c r="AL14" s="101"/>
      <c r="AM14" s="101"/>
      <c r="AN14" s="101"/>
      <c r="AO14" s="101"/>
      <c r="AP14" s="101"/>
      <c r="AQ14" s="101"/>
      <c r="AR14" s="100"/>
      <c r="AS14" s="100"/>
      <c r="AT14" s="100"/>
      <c r="AU14" s="100"/>
      <c r="AV14" s="97"/>
      <c r="AW14" s="97"/>
      <c r="AX14" s="97"/>
      <c r="AY14" s="97"/>
      <c r="AZ14" s="97"/>
    </row>
    <row r="15" spans="1:61" s="80" customFormat="1" ht="21" customHeight="1">
      <c r="B15" s="798" t="s">
        <v>130</v>
      </c>
      <c r="C15" s="798"/>
      <c r="D15" s="798"/>
      <c r="E15" s="798"/>
      <c r="F15" s="798"/>
      <c r="G15" s="820"/>
      <c r="H15" s="821"/>
      <c r="I15" s="152"/>
      <c r="J15" s="102" t="s">
        <v>88</v>
      </c>
      <c r="K15" s="103">
        <v>26</v>
      </c>
      <c r="L15" s="807"/>
      <c r="M15" s="808"/>
      <c r="N15" s="807"/>
      <c r="O15" s="809"/>
      <c r="P15" s="810"/>
      <c r="Q15" s="808"/>
      <c r="R15" s="104"/>
      <c r="S15" s="786"/>
      <c r="T15" s="789"/>
      <c r="U15" s="790"/>
      <c r="V15" s="814"/>
      <c r="W15" s="815"/>
      <c r="X15" s="97"/>
      <c r="Y15" s="97"/>
      <c r="Z15" s="97"/>
      <c r="AA15" s="98"/>
      <c r="AB15" s="329" t="s">
        <v>89</v>
      </c>
      <c r="AC15" s="105"/>
      <c r="AD15" s="106"/>
      <c r="AE15" s="106"/>
      <c r="AF15" s="110">
        <v>0.4</v>
      </c>
      <c r="AG15" s="422">
        <v>0.2</v>
      </c>
      <c r="AH15" s="92"/>
      <c r="AI15" s="97"/>
      <c r="AJ15" s="101"/>
      <c r="AK15" s="101"/>
      <c r="AL15" s="101"/>
      <c r="AM15" s="101"/>
      <c r="AN15" s="101"/>
      <c r="AO15" s="101"/>
      <c r="AP15" s="101"/>
      <c r="AQ15" s="101"/>
      <c r="AR15" s="100"/>
      <c r="AS15" s="100"/>
      <c r="AT15" s="100"/>
      <c r="AU15" s="100"/>
      <c r="AV15" s="97"/>
      <c r="AW15" s="97"/>
      <c r="AX15" s="97"/>
      <c r="AY15" s="97"/>
      <c r="AZ15" s="97"/>
    </row>
    <row r="16" spans="1:61" s="80" customFormat="1" ht="21" customHeight="1">
      <c r="B16" s="798" t="s">
        <v>80</v>
      </c>
      <c r="C16" s="798"/>
      <c r="D16" s="798"/>
      <c r="E16" s="798"/>
      <c r="F16" s="798"/>
      <c r="G16" s="822">
        <v>16633</v>
      </c>
      <c r="H16" s="823"/>
      <c r="I16" s="154">
        <v>12.9</v>
      </c>
      <c r="J16" s="102" t="s">
        <v>88</v>
      </c>
      <c r="K16" s="103">
        <v>25</v>
      </c>
      <c r="L16" s="801">
        <v>51.5</v>
      </c>
      <c r="M16" s="802"/>
      <c r="N16" s="801">
        <v>13</v>
      </c>
      <c r="O16" s="803"/>
      <c r="P16" s="804">
        <v>6</v>
      </c>
      <c r="Q16" s="802"/>
      <c r="R16" s="104"/>
      <c r="S16" s="786"/>
      <c r="T16" s="789"/>
      <c r="U16" s="790"/>
      <c r="V16" s="814"/>
      <c r="W16" s="815"/>
      <c r="X16" s="97"/>
      <c r="Y16" s="97"/>
      <c r="Z16" s="97"/>
      <c r="AA16" s="98"/>
      <c r="AB16" s="329" t="s">
        <v>90</v>
      </c>
      <c r="AC16" s="105"/>
      <c r="AD16" s="106"/>
      <c r="AE16" s="106"/>
      <c r="AF16" s="110">
        <v>0.7</v>
      </c>
      <c r="AG16" s="422">
        <v>0.4</v>
      </c>
      <c r="AH16" s="92"/>
      <c r="AI16" s="97"/>
      <c r="AJ16" s="101">
        <v>0.2</v>
      </c>
      <c r="AK16" s="101">
        <v>0.4</v>
      </c>
      <c r="AL16" s="101">
        <v>1</v>
      </c>
      <c r="AM16" s="101">
        <v>1.9</v>
      </c>
      <c r="AN16" s="101">
        <v>2.8</v>
      </c>
      <c r="AO16" s="101">
        <v>3.7</v>
      </c>
      <c r="AP16" s="101">
        <v>4.3</v>
      </c>
      <c r="AQ16" s="101">
        <v>4.7</v>
      </c>
      <c r="AR16" s="101">
        <v>4.9000000000000004</v>
      </c>
      <c r="AS16" s="101">
        <v>5.0999999999999996</v>
      </c>
      <c r="AT16" s="101">
        <v>5.3</v>
      </c>
      <c r="AU16" s="101">
        <v>5.4</v>
      </c>
      <c r="AV16" s="101">
        <v>5.5</v>
      </c>
      <c r="AW16" s="101">
        <v>5.5</v>
      </c>
      <c r="AX16" s="101">
        <v>5.6</v>
      </c>
      <c r="AY16" s="101">
        <v>5.6</v>
      </c>
      <c r="AZ16" s="119">
        <v>5.6</v>
      </c>
      <c r="BA16" s="80">
        <v>5.5</v>
      </c>
      <c r="BB16" s="80">
        <v>5.3</v>
      </c>
      <c r="BC16" s="80">
        <v>5</v>
      </c>
      <c r="BD16" s="80">
        <v>4.5999999999999996</v>
      </c>
      <c r="BE16" s="80">
        <v>4</v>
      </c>
      <c r="BF16" s="80">
        <v>3.3</v>
      </c>
      <c r="BG16" s="80">
        <v>2.5</v>
      </c>
      <c r="BH16" s="80">
        <v>1.5</v>
      </c>
      <c r="BI16" s="80">
        <v>0.5</v>
      </c>
    </row>
    <row r="17" spans="2:63" s="80" customFormat="1" ht="21" customHeight="1">
      <c r="B17" s="798" t="s">
        <v>81</v>
      </c>
      <c r="C17" s="798"/>
      <c r="D17" s="798"/>
      <c r="E17" s="798"/>
      <c r="F17" s="798"/>
      <c r="G17" s="822">
        <v>1016572</v>
      </c>
      <c r="H17" s="823"/>
      <c r="I17" s="154">
        <v>13.3</v>
      </c>
      <c r="J17" s="102" t="s">
        <v>88</v>
      </c>
      <c r="K17" s="103">
        <v>25</v>
      </c>
      <c r="L17" s="801">
        <v>53</v>
      </c>
      <c r="M17" s="802"/>
      <c r="N17" s="801">
        <v>13</v>
      </c>
      <c r="O17" s="803"/>
      <c r="P17" s="804">
        <v>5.7</v>
      </c>
      <c r="Q17" s="802"/>
      <c r="R17" s="104"/>
      <c r="S17" s="786"/>
      <c r="T17" s="791"/>
      <c r="U17" s="792"/>
      <c r="V17" s="816"/>
      <c r="W17" s="817"/>
      <c r="X17" s="97"/>
      <c r="Y17" s="97"/>
      <c r="Z17" s="97"/>
      <c r="AA17" s="98"/>
      <c r="AB17" s="329" t="s">
        <v>91</v>
      </c>
      <c r="AC17" s="105"/>
      <c r="AD17" s="106"/>
      <c r="AE17" s="106"/>
      <c r="AF17" s="110">
        <v>1.7</v>
      </c>
      <c r="AG17" s="422">
        <v>1</v>
      </c>
      <c r="AH17" s="92"/>
      <c r="AI17" s="97"/>
      <c r="AJ17" s="101"/>
      <c r="AK17" s="101"/>
      <c r="AL17" s="101"/>
      <c r="AM17" s="101"/>
      <c r="AN17" s="101"/>
      <c r="AO17" s="101"/>
      <c r="AP17" s="101"/>
      <c r="AQ17" s="101"/>
      <c r="AR17" s="100"/>
      <c r="AS17" s="100"/>
      <c r="AT17" s="100"/>
      <c r="AU17" s="100"/>
      <c r="AV17" s="97"/>
      <c r="AW17" s="97"/>
      <c r="AX17" s="97"/>
      <c r="AY17" s="97"/>
      <c r="AZ17" s="97"/>
    </row>
    <row r="18" spans="2:63" s="80" customFormat="1" ht="21" customHeight="1">
      <c r="B18" s="108" t="s">
        <v>92</v>
      </c>
      <c r="N18" s="109"/>
      <c r="O18" s="109"/>
      <c r="T18" s="811">
        <f>L14-L16</f>
        <v>-51.5</v>
      </c>
      <c r="U18" s="811"/>
      <c r="V18" s="811">
        <f>L14-L17</f>
        <v>-53</v>
      </c>
      <c r="W18" s="811"/>
      <c r="AB18" s="329" t="s">
        <v>93</v>
      </c>
      <c r="AC18" s="105"/>
      <c r="AD18" s="106"/>
      <c r="AE18" s="106"/>
      <c r="AF18" s="110">
        <v>2.5</v>
      </c>
      <c r="AG18" s="422">
        <v>1.9</v>
      </c>
      <c r="AH18" s="92"/>
      <c r="AI18" s="97"/>
      <c r="AJ18" s="101"/>
      <c r="AK18" s="101"/>
      <c r="AL18" s="101"/>
      <c r="AM18" s="101"/>
      <c r="AN18" s="101"/>
      <c r="AO18" s="101"/>
      <c r="AP18" s="101"/>
      <c r="AQ18" s="101"/>
      <c r="AR18" s="100"/>
      <c r="AS18" s="100"/>
      <c r="AT18" s="100"/>
      <c r="AU18" s="100"/>
      <c r="AV18" s="97"/>
      <c r="AW18" s="97"/>
      <c r="AX18" s="97"/>
      <c r="AY18" s="97"/>
      <c r="AZ18" s="97"/>
    </row>
    <row r="19" spans="2:63" s="80" customFormat="1" ht="21" customHeight="1">
      <c r="B19" s="111"/>
      <c r="C19" s="93"/>
      <c r="D19" s="93"/>
      <c r="E19" s="93"/>
      <c r="F19" s="93"/>
      <c r="G19" s="93"/>
      <c r="H19" s="93"/>
      <c r="I19" s="93"/>
      <c r="J19" s="93"/>
      <c r="K19" s="93"/>
      <c r="L19" s="93"/>
      <c r="M19" s="93"/>
      <c r="N19" s="111"/>
      <c r="O19" s="111"/>
      <c r="P19" s="93"/>
      <c r="Q19" s="93"/>
      <c r="V19" s="111"/>
      <c r="W19" s="111"/>
      <c r="X19" s="93"/>
      <c r="Y19" s="93"/>
      <c r="Z19" s="93"/>
      <c r="AA19" s="93"/>
      <c r="AB19" s="329" t="s">
        <v>94</v>
      </c>
      <c r="AC19" s="105"/>
      <c r="AD19" s="106"/>
      <c r="AE19" s="106"/>
      <c r="AF19" s="110">
        <v>3.6</v>
      </c>
      <c r="AG19" s="422">
        <v>2.8</v>
      </c>
      <c r="AH19" s="112"/>
      <c r="AI19" s="92"/>
      <c r="AJ19" s="97"/>
      <c r="AK19" s="101"/>
      <c r="AL19" s="101"/>
      <c r="AM19" s="101"/>
      <c r="AN19" s="101"/>
      <c r="AO19" s="101"/>
      <c r="AP19" s="101"/>
      <c r="AQ19" s="101"/>
      <c r="AR19" s="101"/>
      <c r="AS19" s="100"/>
      <c r="AT19" s="100"/>
      <c r="AU19" s="100"/>
      <c r="AV19" s="100"/>
      <c r="AW19" s="97"/>
      <c r="AX19" s="97"/>
      <c r="AY19" s="97"/>
      <c r="AZ19" s="97"/>
    </row>
    <row r="20" spans="2:63" s="80" customFormat="1" ht="21" customHeight="1">
      <c r="B20" s="111"/>
      <c r="C20" s="113"/>
      <c r="D20" s="113"/>
      <c r="E20" s="113"/>
      <c r="F20" s="113"/>
      <c r="G20" s="113"/>
      <c r="H20" s="113"/>
      <c r="I20" s="113"/>
      <c r="J20" s="113"/>
      <c r="K20" s="113"/>
      <c r="L20" s="113"/>
      <c r="M20" s="113"/>
      <c r="N20" s="114"/>
      <c r="O20" s="114"/>
      <c r="P20" s="113"/>
      <c r="Q20" s="113"/>
      <c r="V20" s="111"/>
      <c r="W20" s="111"/>
      <c r="X20" s="113"/>
      <c r="Y20" s="113"/>
      <c r="Z20" s="113"/>
      <c r="AA20" s="113"/>
      <c r="AB20" s="329" t="s">
        <v>95</v>
      </c>
      <c r="AC20" s="105"/>
      <c r="AD20" s="106"/>
      <c r="AE20" s="106"/>
      <c r="AF20" s="110">
        <v>4.3</v>
      </c>
      <c r="AG20" s="422">
        <v>3.7</v>
      </c>
      <c r="AH20" s="92"/>
      <c r="AI20" s="92"/>
      <c r="AJ20" s="97"/>
      <c r="AK20" s="101"/>
      <c r="AL20" s="101"/>
      <c r="AM20" s="101"/>
      <c r="AN20" s="101"/>
      <c r="AO20" s="101"/>
      <c r="AP20" s="101"/>
      <c r="AQ20" s="101"/>
      <c r="AR20" s="101"/>
      <c r="AS20" s="100"/>
      <c r="AT20" s="100"/>
      <c r="AU20" s="100"/>
      <c r="AV20" s="100"/>
      <c r="AW20" s="97"/>
      <c r="AX20" s="97"/>
      <c r="AY20" s="97"/>
      <c r="AZ20" s="97"/>
    </row>
    <row r="21" spans="2:63" s="80" customFormat="1" ht="21" customHeight="1">
      <c r="B21" s="111"/>
      <c r="C21" s="113"/>
      <c r="D21" s="113"/>
      <c r="E21" s="113"/>
      <c r="F21" s="113"/>
      <c r="G21" s="113"/>
      <c r="H21" s="113"/>
      <c r="I21" s="113"/>
      <c r="J21" s="113"/>
      <c r="K21" s="113"/>
      <c r="L21" s="113"/>
      <c r="M21" s="113"/>
      <c r="N21" s="114"/>
      <c r="O21" s="114"/>
      <c r="P21" s="113"/>
      <c r="Q21" s="113"/>
      <c r="V21" s="111"/>
      <c r="W21" s="111"/>
      <c r="X21" s="113"/>
      <c r="Y21" s="113"/>
      <c r="Z21" s="113"/>
      <c r="AA21" s="113"/>
      <c r="AB21" s="329" t="s">
        <v>96</v>
      </c>
      <c r="AC21" s="105"/>
      <c r="AD21" s="106"/>
      <c r="AE21" s="106"/>
      <c r="AF21" s="110">
        <v>4.7</v>
      </c>
      <c r="AG21" s="422">
        <v>4.3</v>
      </c>
      <c r="AH21" s="92"/>
      <c r="AI21" s="92"/>
      <c r="AJ21" s="97"/>
      <c r="AK21" s="101"/>
      <c r="AL21" s="101"/>
      <c r="AM21" s="101"/>
      <c r="AN21" s="101"/>
      <c r="AO21" s="101"/>
      <c r="AP21" s="101"/>
      <c r="AQ21" s="101"/>
      <c r="AR21" s="101"/>
      <c r="AS21" s="100"/>
      <c r="AT21" s="100"/>
      <c r="AU21" s="100"/>
      <c r="AV21" s="100"/>
      <c r="AW21" s="97"/>
      <c r="AX21" s="97"/>
      <c r="AY21" s="97"/>
      <c r="AZ21" s="97"/>
    </row>
    <row r="22" spans="2:63" s="80" customFormat="1" ht="21" customHeight="1">
      <c r="R22" s="115"/>
      <c r="S22" s="115"/>
      <c r="AB22" s="329" t="s">
        <v>97</v>
      </c>
      <c r="AC22" s="105"/>
      <c r="AD22" s="106"/>
      <c r="AE22" s="106"/>
      <c r="AF22" s="110">
        <v>4.9000000000000004</v>
      </c>
      <c r="AG22" s="422">
        <v>4.7</v>
      </c>
      <c r="AH22" s="92"/>
      <c r="AI22" s="97"/>
      <c r="AJ22" s="97"/>
      <c r="AK22" s="101"/>
      <c r="AL22" s="101"/>
      <c r="AM22" s="101"/>
      <c r="AN22" s="101"/>
      <c r="AO22" s="101"/>
      <c r="AP22" s="101"/>
      <c r="AQ22" s="101"/>
      <c r="AR22" s="101"/>
      <c r="AS22" s="100"/>
      <c r="AT22" s="100"/>
      <c r="AU22" s="100"/>
      <c r="AV22" s="100"/>
      <c r="AW22" s="97"/>
      <c r="AX22" s="97"/>
      <c r="AY22" s="97"/>
      <c r="AZ22" s="97"/>
    </row>
    <row r="23" spans="2:63" s="80" customFormat="1" ht="21" customHeight="1">
      <c r="AB23" s="329" t="s">
        <v>98</v>
      </c>
      <c r="AC23" s="105"/>
      <c r="AD23" s="106"/>
      <c r="AE23" s="106"/>
      <c r="AF23" s="110">
        <v>5.0999999999999996</v>
      </c>
      <c r="AG23" s="422">
        <v>4.9000000000000004</v>
      </c>
      <c r="AH23" s="101"/>
      <c r="AI23" s="97"/>
      <c r="AJ23" s="97"/>
      <c r="AK23" s="101"/>
      <c r="AL23" s="101"/>
      <c r="AM23" s="101"/>
      <c r="AN23" s="101"/>
      <c r="AO23" s="101"/>
      <c r="AP23" s="101"/>
      <c r="AQ23" s="101"/>
      <c r="AR23" s="101"/>
      <c r="AS23" s="100"/>
      <c r="AT23" s="100"/>
      <c r="AU23" s="100"/>
      <c r="AV23" s="100"/>
      <c r="AW23" s="97"/>
      <c r="AX23" s="97"/>
      <c r="AY23" s="97"/>
      <c r="AZ23" s="97"/>
    </row>
    <row r="24" spans="2:63" s="80" customFormat="1" ht="21" customHeight="1">
      <c r="B24" s="116"/>
      <c r="L24" s="117"/>
      <c r="M24" s="117"/>
      <c r="N24" s="112"/>
      <c r="O24" s="112"/>
      <c r="R24" s="97"/>
      <c r="S24" s="97"/>
      <c r="V24" s="116"/>
      <c r="W24" s="116"/>
      <c r="AB24" s="329" t="s">
        <v>99</v>
      </c>
      <c r="AC24" s="105"/>
      <c r="AD24" s="106"/>
      <c r="AE24" s="106"/>
      <c r="AF24" s="110">
        <v>5.0999999999999996</v>
      </c>
      <c r="AG24" s="422">
        <v>5.0999999999999996</v>
      </c>
      <c r="AH24" s="97"/>
      <c r="AI24" s="97" t="s">
        <v>100</v>
      </c>
      <c r="AJ24" s="97"/>
      <c r="AK24" s="118" t="s">
        <v>101</v>
      </c>
      <c r="AL24" s="118" t="s">
        <v>102</v>
      </c>
      <c r="AM24" s="118" t="s">
        <v>484</v>
      </c>
      <c r="AN24" s="118" t="s">
        <v>485</v>
      </c>
      <c r="AO24" s="118" t="s">
        <v>486</v>
      </c>
      <c r="AP24" s="118" t="s">
        <v>487</v>
      </c>
      <c r="AQ24" s="118" t="s">
        <v>488</v>
      </c>
      <c r="AR24" s="118" t="s">
        <v>489</v>
      </c>
      <c r="AS24" s="118" t="s">
        <v>490</v>
      </c>
      <c r="AT24" s="118" t="s">
        <v>491</v>
      </c>
      <c r="AU24" s="118" t="s">
        <v>492</v>
      </c>
      <c r="AV24" s="118" t="s">
        <v>493</v>
      </c>
      <c r="AW24" s="118" t="s">
        <v>494</v>
      </c>
      <c r="AX24" s="118" t="s">
        <v>495</v>
      </c>
      <c r="AY24" s="118" t="s">
        <v>496</v>
      </c>
      <c r="AZ24" s="118" t="s">
        <v>103</v>
      </c>
      <c r="BA24" s="118" t="s">
        <v>121</v>
      </c>
      <c r="BB24" s="118" t="s">
        <v>122</v>
      </c>
      <c r="BC24" s="118" t="s">
        <v>131</v>
      </c>
      <c r="BD24" s="118" t="s">
        <v>132</v>
      </c>
      <c r="BE24" s="118" t="s">
        <v>133</v>
      </c>
      <c r="BF24" s="118" t="s">
        <v>134</v>
      </c>
      <c r="BG24" s="118" t="s">
        <v>135</v>
      </c>
      <c r="BH24" s="118" t="s">
        <v>136</v>
      </c>
      <c r="BI24" s="118" t="s">
        <v>137</v>
      </c>
      <c r="BJ24" s="118" t="s">
        <v>497</v>
      </c>
      <c r="BK24" s="118" t="s">
        <v>498</v>
      </c>
    </row>
    <row r="25" spans="2:63" s="80" customFormat="1" ht="21" customHeight="1">
      <c r="AB25" s="329" t="s">
        <v>104</v>
      </c>
      <c r="AC25" s="105"/>
      <c r="AD25" s="106"/>
      <c r="AE25" s="106"/>
      <c r="AF25" s="110">
        <v>5</v>
      </c>
      <c r="AG25" s="422">
        <v>5.3</v>
      </c>
      <c r="AH25" s="112"/>
      <c r="AI25" s="92" t="s">
        <v>105</v>
      </c>
      <c r="AJ25" s="97" t="s">
        <v>106</v>
      </c>
      <c r="AK25" s="101">
        <f>AD15</f>
        <v>0</v>
      </c>
      <c r="AL25" s="101">
        <f>AD16</f>
        <v>0</v>
      </c>
      <c r="AM25" s="101">
        <f>AD17</f>
        <v>0</v>
      </c>
      <c r="AN25" s="101">
        <f>AD18</f>
        <v>0</v>
      </c>
      <c r="AO25" s="101">
        <f>AD19</f>
        <v>0</v>
      </c>
      <c r="AP25" s="101">
        <f>AD20</f>
        <v>0</v>
      </c>
      <c r="AQ25" s="101">
        <f>AD21</f>
        <v>0</v>
      </c>
      <c r="AR25" s="101">
        <f>AD22</f>
        <v>0</v>
      </c>
      <c r="AS25" s="101">
        <f>AD23</f>
        <v>0</v>
      </c>
      <c r="AT25" s="101">
        <f>AD24</f>
        <v>0</v>
      </c>
      <c r="AU25" s="101">
        <f>AD25</f>
        <v>0</v>
      </c>
      <c r="AV25" s="101">
        <f>AD26</f>
        <v>0</v>
      </c>
      <c r="AW25" s="101">
        <f>AD27</f>
        <v>0</v>
      </c>
      <c r="AX25" s="101">
        <f>AD28</f>
        <v>0</v>
      </c>
      <c r="AY25" s="101">
        <f>AD29</f>
        <v>0</v>
      </c>
      <c r="AZ25" s="101">
        <f>AD30</f>
        <v>0</v>
      </c>
      <c r="BA25" s="101">
        <f>AD31</f>
        <v>0</v>
      </c>
      <c r="BB25" s="119">
        <f>AD32</f>
        <v>0</v>
      </c>
      <c r="BC25" s="150">
        <f>AD33</f>
        <v>0</v>
      </c>
      <c r="BD25" s="150">
        <f>AD34</f>
        <v>0</v>
      </c>
      <c r="BE25" s="119">
        <f>AD35</f>
        <v>0</v>
      </c>
      <c r="BF25" s="150">
        <f>AD36</f>
        <v>0</v>
      </c>
      <c r="BG25" s="150">
        <f>AD37</f>
        <v>0</v>
      </c>
      <c r="BH25" s="150">
        <f>AD38</f>
        <v>0</v>
      </c>
      <c r="BI25" s="150">
        <f>AD39</f>
        <v>0</v>
      </c>
      <c r="BJ25" s="150">
        <f>AD40</f>
        <v>0</v>
      </c>
    </row>
    <row r="26" spans="2:63" s="80" customFormat="1" ht="21" customHeight="1">
      <c r="R26" s="119"/>
      <c r="S26" s="119"/>
      <c r="AB26" s="329" t="s">
        <v>107</v>
      </c>
      <c r="AC26" s="105"/>
      <c r="AD26" s="106"/>
      <c r="AE26" s="106"/>
      <c r="AF26" s="110">
        <v>5.2</v>
      </c>
      <c r="AG26" s="422">
        <v>5.4</v>
      </c>
      <c r="AH26" s="97"/>
      <c r="AI26" s="97"/>
      <c r="AJ26" s="97" t="s">
        <v>138</v>
      </c>
      <c r="AK26" s="101">
        <f>AE15</f>
        <v>0</v>
      </c>
      <c r="AL26" s="101">
        <f>AE16</f>
        <v>0</v>
      </c>
      <c r="AM26" s="101">
        <f>AE17</f>
        <v>0</v>
      </c>
      <c r="AN26" s="101">
        <f>AE18</f>
        <v>0</v>
      </c>
      <c r="AO26" s="101">
        <f>AE19</f>
        <v>0</v>
      </c>
      <c r="AP26" s="101">
        <f>AE20</f>
        <v>0</v>
      </c>
      <c r="AQ26" s="101">
        <f>AE21</f>
        <v>0</v>
      </c>
      <c r="AR26" s="101">
        <f>AE22</f>
        <v>0</v>
      </c>
      <c r="AS26" s="101">
        <f>AE23</f>
        <v>0</v>
      </c>
      <c r="AT26" s="101">
        <f>AE24</f>
        <v>0</v>
      </c>
      <c r="AU26" s="101">
        <f>AE25</f>
        <v>0</v>
      </c>
      <c r="AV26" s="101">
        <f>AE26</f>
        <v>0</v>
      </c>
      <c r="AW26" s="101">
        <f>AE27</f>
        <v>0</v>
      </c>
      <c r="AX26" s="101">
        <f>AE28</f>
        <v>0</v>
      </c>
      <c r="AY26" s="101">
        <f>AE29</f>
        <v>0</v>
      </c>
      <c r="AZ26" s="101">
        <f>AE30</f>
        <v>0</v>
      </c>
      <c r="BA26" s="101">
        <f>AE31</f>
        <v>0</v>
      </c>
      <c r="BB26" s="119">
        <f>AE32</f>
        <v>0</v>
      </c>
      <c r="BC26" s="150">
        <f>AE33</f>
        <v>0</v>
      </c>
      <c r="BD26" s="150">
        <f>AE34</f>
        <v>0</v>
      </c>
      <c r="BE26" s="119">
        <f>AE35</f>
        <v>0</v>
      </c>
      <c r="BF26" s="150">
        <f>AE36</f>
        <v>0</v>
      </c>
      <c r="BG26" s="150">
        <f>AE37</f>
        <v>0</v>
      </c>
      <c r="BH26" s="150">
        <f>AE38</f>
        <v>0</v>
      </c>
      <c r="BI26" s="150">
        <f>AE39</f>
        <v>0</v>
      </c>
      <c r="BJ26" s="150">
        <f>AE40</f>
        <v>0</v>
      </c>
      <c r="BK26" s="150">
        <f>$AE$41</f>
        <v>0</v>
      </c>
    </row>
    <row r="27" spans="2:63" s="80" customFormat="1" ht="21" customHeight="1">
      <c r="R27" s="119"/>
      <c r="S27" s="119"/>
      <c r="AB27" s="329" t="s">
        <v>109</v>
      </c>
      <c r="AC27" s="105"/>
      <c r="AD27" s="106"/>
      <c r="AE27" s="106"/>
      <c r="AF27" s="110">
        <v>5.0999999999999996</v>
      </c>
      <c r="AG27" s="422">
        <v>5.5</v>
      </c>
      <c r="AH27" s="97"/>
      <c r="AI27" s="92"/>
      <c r="AJ27" s="97" t="s">
        <v>80</v>
      </c>
      <c r="AK27" s="101">
        <f>AF15</f>
        <v>0.4</v>
      </c>
      <c r="AL27" s="101">
        <f>AF16</f>
        <v>0.7</v>
      </c>
      <c r="AM27" s="101">
        <f>AF17</f>
        <v>1.7</v>
      </c>
      <c r="AN27" s="101">
        <f>AD18</f>
        <v>0</v>
      </c>
      <c r="AO27" s="101">
        <f>AF19</f>
        <v>3.6</v>
      </c>
      <c r="AP27" s="101">
        <f>AF20</f>
        <v>4.3</v>
      </c>
      <c r="AQ27" s="101">
        <f>AF21</f>
        <v>4.7</v>
      </c>
      <c r="AR27" s="101">
        <f>AD22</f>
        <v>0</v>
      </c>
      <c r="AS27" s="101">
        <f>AF23</f>
        <v>5.0999999999999996</v>
      </c>
      <c r="AT27" s="101">
        <f>AF24</f>
        <v>5.0999999999999996</v>
      </c>
      <c r="AU27" s="101">
        <f>AF25</f>
        <v>5</v>
      </c>
      <c r="AV27" s="101">
        <f>AF26</f>
        <v>5.2</v>
      </c>
      <c r="AW27" s="101">
        <f>AF27</f>
        <v>5.0999999999999996</v>
      </c>
      <c r="AX27" s="101">
        <f>AF28</f>
        <v>4.9000000000000004</v>
      </c>
      <c r="AY27" s="101">
        <f>AF29</f>
        <v>5.3</v>
      </c>
      <c r="AZ27" s="101">
        <f>AF30</f>
        <v>5.3</v>
      </c>
      <c r="BA27" s="101">
        <f>AF31</f>
        <v>4.9000000000000004</v>
      </c>
      <c r="BB27" s="119">
        <f>AF32</f>
        <v>5.0999999999999996</v>
      </c>
      <c r="BC27" s="150">
        <f>AF33</f>
        <v>5</v>
      </c>
      <c r="BD27" s="150">
        <f>AF34</f>
        <v>5</v>
      </c>
      <c r="BE27" s="119">
        <f>AF35</f>
        <v>4.3</v>
      </c>
      <c r="BF27" s="150">
        <f>AF36</f>
        <v>3.9</v>
      </c>
      <c r="BG27" s="150">
        <f>AF37</f>
        <v>3.4</v>
      </c>
      <c r="BH27" s="150">
        <f>AF38</f>
        <v>2.7</v>
      </c>
      <c r="BI27" s="150">
        <f>AF39</f>
        <v>1.7</v>
      </c>
      <c r="BJ27" s="150">
        <f>AF40</f>
        <v>0.5</v>
      </c>
    </row>
    <row r="28" spans="2:63" s="80" customFormat="1" ht="21" customHeight="1">
      <c r="R28" s="119"/>
      <c r="S28" s="119"/>
      <c r="AB28" s="329" t="s">
        <v>110</v>
      </c>
      <c r="AC28" s="105"/>
      <c r="AD28" s="106"/>
      <c r="AE28" s="106"/>
      <c r="AF28" s="110">
        <v>4.9000000000000004</v>
      </c>
      <c r="AG28" s="422">
        <v>5.5</v>
      </c>
      <c r="AH28" s="97"/>
      <c r="AI28" s="97"/>
      <c r="AJ28" s="120" t="s">
        <v>81</v>
      </c>
      <c r="AK28" s="101">
        <f>AG15</f>
        <v>0.2</v>
      </c>
      <c r="AL28" s="101">
        <f>AG16</f>
        <v>0.4</v>
      </c>
      <c r="AM28" s="101">
        <f>AG17</f>
        <v>1</v>
      </c>
      <c r="AN28" s="101">
        <f>AG18</f>
        <v>1.9</v>
      </c>
      <c r="AO28" s="101">
        <f>AG19</f>
        <v>2.8</v>
      </c>
      <c r="AP28" s="101">
        <f>AG20</f>
        <v>3.7</v>
      </c>
      <c r="AQ28" s="101">
        <f>AG21</f>
        <v>4.3</v>
      </c>
      <c r="AR28" s="101">
        <f>AG22</f>
        <v>4.7</v>
      </c>
      <c r="AS28" s="101">
        <f>AG23</f>
        <v>4.9000000000000004</v>
      </c>
      <c r="AT28" s="101">
        <f>AG24</f>
        <v>5.0999999999999996</v>
      </c>
      <c r="AU28" s="101">
        <f>AG25</f>
        <v>5.3</v>
      </c>
      <c r="AV28" s="101">
        <f>AG26</f>
        <v>5.4</v>
      </c>
      <c r="AW28" s="101">
        <f>AG27</f>
        <v>5.5</v>
      </c>
      <c r="AX28" s="101">
        <f>AG28</f>
        <v>5.5</v>
      </c>
      <c r="AY28" s="101">
        <f>AG29</f>
        <v>5.6</v>
      </c>
      <c r="AZ28" s="101">
        <f>AG30</f>
        <v>5.6</v>
      </c>
      <c r="BA28" s="101">
        <f>AG31</f>
        <v>5.6</v>
      </c>
      <c r="BB28" s="119">
        <f>AG32</f>
        <v>5.5</v>
      </c>
      <c r="BC28" s="150">
        <f>AG33</f>
        <v>5.3</v>
      </c>
      <c r="BD28" s="150">
        <f>AG34</f>
        <v>5</v>
      </c>
      <c r="BE28" s="119">
        <f>AG35</f>
        <v>4.5999999999999996</v>
      </c>
      <c r="BF28" s="150">
        <f>AG36</f>
        <v>4</v>
      </c>
      <c r="BG28" s="150">
        <f>AG37</f>
        <v>3.3</v>
      </c>
      <c r="BH28" s="150">
        <f>AG38</f>
        <v>2.5</v>
      </c>
      <c r="BI28" s="150">
        <f>AG39</f>
        <v>1.5</v>
      </c>
      <c r="BJ28" s="150">
        <f>AG40</f>
        <v>0.5</v>
      </c>
    </row>
    <row r="29" spans="2:63" s="80" customFormat="1" ht="21" customHeight="1">
      <c r="R29" s="119"/>
      <c r="S29" s="119"/>
      <c r="AB29" s="329" t="s">
        <v>111</v>
      </c>
      <c r="AC29" s="105"/>
      <c r="AD29" s="106"/>
      <c r="AE29" s="106"/>
      <c r="AF29" s="110">
        <v>5.3</v>
      </c>
      <c r="AG29" s="422">
        <v>5.6</v>
      </c>
      <c r="AH29" s="97"/>
      <c r="AI29" s="92"/>
      <c r="AJ29" s="97"/>
      <c r="AK29" s="101"/>
      <c r="AL29" s="101"/>
      <c r="AM29" s="101"/>
      <c r="AN29" s="101"/>
      <c r="AO29" s="101"/>
      <c r="AP29" s="101"/>
      <c r="AQ29" s="101"/>
      <c r="AR29" s="101"/>
      <c r="AS29" s="101"/>
      <c r="AT29" s="101"/>
      <c r="AU29" s="101"/>
      <c r="AV29" s="101"/>
      <c r="AW29" s="101"/>
      <c r="AX29" s="101"/>
      <c r="AY29" s="101"/>
      <c r="AZ29" s="101"/>
    </row>
    <row r="30" spans="2:63" s="80" customFormat="1" ht="21" customHeight="1">
      <c r="R30" s="119"/>
      <c r="S30" s="119"/>
      <c r="AB30" s="329" t="s">
        <v>112</v>
      </c>
      <c r="AC30" s="105"/>
      <c r="AD30" s="106"/>
      <c r="AE30" s="106"/>
      <c r="AF30" s="110">
        <v>5.3</v>
      </c>
      <c r="AG30" s="422">
        <v>5.6</v>
      </c>
      <c r="AH30" s="97"/>
      <c r="AI30" s="92"/>
      <c r="AJ30" s="97"/>
      <c r="AK30" s="118"/>
      <c r="AL30" s="101"/>
      <c r="AM30" s="101"/>
      <c r="AN30" s="101"/>
      <c r="AO30" s="101"/>
      <c r="AP30" s="101"/>
      <c r="AQ30" s="101"/>
      <c r="AR30" s="101"/>
      <c r="AS30" s="101"/>
      <c r="AT30" s="101"/>
      <c r="AU30" s="101"/>
      <c r="AV30" s="101"/>
      <c r="AW30" s="101"/>
      <c r="AX30" s="101"/>
      <c r="AY30" s="101"/>
      <c r="AZ30" s="101"/>
    </row>
    <row r="31" spans="2:63" s="80" customFormat="1" ht="21" customHeight="1">
      <c r="AB31" s="329" t="s">
        <v>123</v>
      </c>
      <c r="AC31" s="105"/>
      <c r="AD31" s="106"/>
      <c r="AE31" s="106"/>
      <c r="AF31" s="110">
        <v>4.9000000000000004</v>
      </c>
      <c r="AG31" s="422">
        <v>5.6</v>
      </c>
      <c r="AH31" s="97"/>
      <c r="AI31" s="92"/>
      <c r="AJ31" s="97"/>
      <c r="AK31" s="118"/>
      <c r="AL31" s="118"/>
      <c r="AM31" s="118"/>
      <c r="AN31" s="118"/>
      <c r="AO31" s="118"/>
      <c r="AP31" s="118"/>
      <c r="AQ31" s="118"/>
      <c r="AR31" s="118"/>
      <c r="AS31" s="118"/>
      <c r="AT31" s="118"/>
      <c r="AU31" s="118"/>
      <c r="AV31" s="118"/>
      <c r="AW31" s="118"/>
      <c r="AX31" s="118"/>
      <c r="AY31" s="118"/>
      <c r="AZ31" s="118"/>
    </row>
    <row r="32" spans="2:63" s="80" customFormat="1" ht="21" customHeight="1">
      <c r="E32" s="126"/>
      <c r="F32" s="126"/>
      <c r="L32" s="127"/>
      <c r="M32" s="127"/>
      <c r="N32" s="127"/>
      <c r="O32" s="127"/>
      <c r="AB32" s="329" t="s">
        <v>124</v>
      </c>
      <c r="AC32" s="105"/>
      <c r="AD32" s="106"/>
      <c r="AE32" s="106"/>
      <c r="AF32" s="110">
        <v>5.0999999999999996</v>
      </c>
      <c r="AG32" s="422">
        <v>5.5</v>
      </c>
      <c r="AH32" s="97"/>
      <c r="AI32" s="97"/>
      <c r="AJ32" s="100"/>
      <c r="AK32" s="101"/>
      <c r="AL32" s="101"/>
      <c r="AM32" s="101"/>
      <c r="AN32" s="101"/>
      <c r="AO32" s="101"/>
      <c r="AP32" s="101"/>
      <c r="AQ32" s="101"/>
      <c r="AR32" s="101"/>
      <c r="AS32" s="101"/>
      <c r="AT32" s="101"/>
      <c r="AU32" s="101"/>
      <c r="AV32" s="101"/>
      <c r="AW32" s="101"/>
      <c r="AX32" s="120"/>
      <c r="AY32" s="120"/>
      <c r="AZ32" s="120"/>
    </row>
    <row r="33" spans="1:52" s="80" customFormat="1" ht="21" customHeight="1">
      <c r="P33" s="128"/>
      <c r="Q33" s="128"/>
      <c r="R33" s="119"/>
      <c r="S33" s="119"/>
      <c r="X33" s="128"/>
      <c r="Y33" s="128"/>
      <c r="Z33" s="128"/>
      <c r="AB33" s="329" t="s">
        <v>139</v>
      </c>
      <c r="AC33" s="105"/>
      <c r="AD33" s="106"/>
      <c r="AE33" s="106"/>
      <c r="AF33" s="110">
        <v>5</v>
      </c>
      <c r="AG33" s="422">
        <v>5.3</v>
      </c>
      <c r="AH33" s="97"/>
      <c r="AI33" s="97"/>
      <c r="AJ33" s="97"/>
      <c r="AK33" s="129"/>
      <c r="AL33" s="118"/>
      <c r="AM33" s="118"/>
      <c r="AN33" s="118"/>
      <c r="AO33" s="118"/>
      <c r="AP33" s="118"/>
      <c r="AQ33" s="118"/>
      <c r="AR33" s="118"/>
      <c r="AS33" s="118"/>
      <c r="AT33" s="118"/>
      <c r="AU33" s="118"/>
      <c r="AV33" s="118"/>
      <c r="AW33" s="118"/>
      <c r="AX33" s="118"/>
      <c r="AY33" s="118"/>
      <c r="AZ33" s="118"/>
    </row>
    <row r="34" spans="1:52" s="80" customFormat="1" ht="21" customHeight="1">
      <c r="P34" s="128"/>
      <c r="Q34" s="128"/>
      <c r="R34" s="119"/>
      <c r="S34" s="119"/>
      <c r="X34" s="128"/>
      <c r="Y34" s="128"/>
      <c r="Z34" s="128"/>
      <c r="AB34" s="329" t="s">
        <v>140</v>
      </c>
      <c r="AC34" s="105"/>
      <c r="AD34" s="106"/>
      <c r="AE34" s="106"/>
      <c r="AF34" s="107">
        <v>5</v>
      </c>
      <c r="AG34" s="422">
        <v>5</v>
      </c>
      <c r="AH34" s="92"/>
      <c r="AI34" s="92"/>
      <c r="AJ34" s="97"/>
      <c r="AK34" s="101"/>
      <c r="AL34" s="101"/>
      <c r="AM34" s="101"/>
      <c r="AN34" s="101"/>
      <c r="AO34" s="101"/>
      <c r="AP34" s="101"/>
      <c r="AQ34" s="101"/>
      <c r="AR34" s="101"/>
      <c r="AS34" s="101"/>
      <c r="AT34" s="101"/>
      <c r="AU34" s="101"/>
      <c r="AV34" s="101"/>
      <c r="AW34" s="97"/>
      <c r="AX34" s="97"/>
      <c r="AY34" s="97"/>
      <c r="AZ34" s="97"/>
    </row>
    <row r="35" spans="1:52" s="80" customFormat="1" ht="21" customHeight="1">
      <c r="N35" s="111"/>
      <c r="O35" s="111"/>
      <c r="AB35" s="329" t="s">
        <v>141</v>
      </c>
      <c r="AC35" s="105"/>
      <c r="AD35" s="106"/>
      <c r="AE35" s="106"/>
      <c r="AF35" s="107">
        <v>4.3</v>
      </c>
      <c r="AG35" s="422">
        <v>4.5999999999999996</v>
      </c>
      <c r="AH35" s="92"/>
      <c r="AI35" s="92"/>
      <c r="AJ35" s="97"/>
      <c r="AK35" s="101"/>
      <c r="AL35" s="101"/>
      <c r="AM35" s="101"/>
      <c r="AN35" s="101"/>
      <c r="AO35" s="101"/>
      <c r="AP35" s="101"/>
      <c r="AQ35" s="101"/>
      <c r="AR35" s="101"/>
      <c r="AS35" s="101"/>
      <c r="AT35" s="101"/>
      <c r="AU35" s="101"/>
      <c r="AV35" s="101"/>
      <c r="AW35" s="97"/>
      <c r="AX35" s="97"/>
      <c r="AY35" s="97"/>
      <c r="AZ35" s="97"/>
    </row>
    <row r="36" spans="1:52" s="80" customFormat="1" ht="21" customHeight="1">
      <c r="N36" s="111"/>
      <c r="O36" s="111"/>
      <c r="R36" s="119"/>
      <c r="S36" s="119"/>
      <c r="AB36" s="329" t="s">
        <v>142</v>
      </c>
      <c r="AC36" s="105"/>
      <c r="AD36" s="106"/>
      <c r="AE36" s="106"/>
      <c r="AF36" s="107">
        <v>3.9</v>
      </c>
      <c r="AG36" s="422">
        <v>4</v>
      </c>
      <c r="AH36" s="92"/>
      <c r="AI36" s="92"/>
      <c r="AJ36" s="97"/>
      <c r="AK36" s="101"/>
      <c r="AL36" s="101"/>
      <c r="AM36" s="101"/>
      <c r="AN36" s="101"/>
      <c r="AO36" s="101"/>
      <c r="AP36" s="101"/>
      <c r="AQ36" s="101"/>
      <c r="AR36" s="101"/>
      <c r="AS36" s="101"/>
      <c r="AT36" s="101"/>
      <c r="AU36" s="101"/>
      <c r="AV36" s="101"/>
      <c r="AW36" s="101"/>
      <c r="AX36" s="97"/>
      <c r="AY36" s="97"/>
      <c r="AZ36" s="97"/>
    </row>
    <row r="37" spans="1:52" s="80" customFormat="1" ht="21" customHeight="1">
      <c r="P37" s="131"/>
      <c r="Q37" s="131"/>
      <c r="R37" s="119"/>
      <c r="S37" s="119"/>
      <c r="X37" s="131"/>
      <c r="Y37" s="131"/>
      <c r="Z37" s="131"/>
      <c r="AB37" s="329" t="s">
        <v>143</v>
      </c>
      <c r="AC37" s="105"/>
      <c r="AD37" s="106"/>
      <c r="AE37" s="106"/>
      <c r="AF37" s="107">
        <v>3.4</v>
      </c>
      <c r="AG37" s="422">
        <v>3.3</v>
      </c>
      <c r="AH37" s="92"/>
      <c r="AI37" s="97"/>
      <c r="AJ37" s="100"/>
      <c r="AK37" s="101"/>
      <c r="AL37" s="101"/>
      <c r="AM37" s="101"/>
      <c r="AN37" s="101"/>
      <c r="AO37" s="101"/>
      <c r="AP37" s="101"/>
      <c r="AQ37" s="101"/>
      <c r="AR37" s="101"/>
      <c r="AS37" s="101"/>
      <c r="AT37" s="101"/>
      <c r="AU37" s="101"/>
      <c r="AV37" s="101"/>
      <c r="AW37" s="101"/>
      <c r="AX37" s="120"/>
      <c r="AY37" s="120"/>
      <c r="AZ37" s="120"/>
    </row>
    <row r="38" spans="1:52" s="80" customFormat="1" ht="21" customHeight="1">
      <c r="N38" s="111"/>
      <c r="O38" s="111"/>
      <c r="R38" s="119"/>
      <c r="S38" s="119"/>
      <c r="AB38" s="329" t="s">
        <v>144</v>
      </c>
      <c r="AC38" s="105"/>
      <c r="AD38" s="106"/>
      <c r="AE38" s="106"/>
      <c r="AF38" s="107">
        <v>2.7</v>
      </c>
      <c r="AG38" s="422">
        <v>2.5</v>
      </c>
      <c r="AH38" s="92"/>
      <c r="AI38" s="97"/>
      <c r="AJ38" s="97"/>
      <c r="AK38" s="129"/>
      <c r="AL38" s="118"/>
      <c r="AM38" s="118"/>
      <c r="AN38" s="118"/>
      <c r="AO38" s="118"/>
      <c r="AP38" s="118"/>
      <c r="AQ38" s="118"/>
      <c r="AR38" s="118"/>
      <c r="AS38" s="118"/>
      <c r="AT38" s="118"/>
      <c r="AU38" s="118"/>
      <c r="AV38" s="118"/>
      <c r="AW38" s="118"/>
      <c r="AX38" s="118"/>
      <c r="AY38" s="118"/>
      <c r="AZ38" s="118"/>
    </row>
    <row r="39" spans="1:52" s="80" customFormat="1" ht="21" customHeight="1">
      <c r="AB39" s="329" t="s">
        <v>145</v>
      </c>
      <c r="AC39" s="105"/>
      <c r="AD39" s="106"/>
      <c r="AE39" s="106"/>
      <c r="AF39" s="107">
        <v>1.7</v>
      </c>
      <c r="AG39" s="422">
        <v>1.5</v>
      </c>
      <c r="AH39" s="92"/>
      <c r="AI39" s="92"/>
      <c r="AJ39" s="97"/>
      <c r="AK39" s="101"/>
      <c r="AL39" s="101"/>
      <c r="AM39" s="101"/>
      <c r="AN39" s="101"/>
      <c r="AO39" s="101"/>
      <c r="AP39" s="101"/>
      <c r="AQ39" s="101"/>
      <c r="AR39" s="101"/>
      <c r="AS39" s="101"/>
      <c r="AT39" s="101"/>
      <c r="AU39" s="101"/>
      <c r="AV39" s="101"/>
      <c r="AW39" s="97"/>
      <c r="AX39" s="97"/>
      <c r="AY39" s="97"/>
      <c r="AZ39" s="97"/>
    </row>
    <row r="40" spans="1:52" s="80" customFormat="1" ht="21" customHeight="1">
      <c r="AB40" s="329" t="s">
        <v>506</v>
      </c>
      <c r="AC40" s="105"/>
      <c r="AD40" s="106"/>
      <c r="AE40" s="106"/>
      <c r="AF40" s="107">
        <v>0.5</v>
      </c>
      <c r="AG40" s="422">
        <v>0.5</v>
      </c>
      <c r="AI40" s="97"/>
      <c r="AJ40" s="97"/>
      <c r="AK40" s="97"/>
      <c r="AL40" s="97"/>
      <c r="AM40" s="97"/>
      <c r="AN40" s="97"/>
      <c r="AO40" s="97"/>
      <c r="AP40" s="97"/>
      <c r="AQ40" s="97"/>
      <c r="AR40" s="97"/>
      <c r="AS40" s="97"/>
      <c r="AT40" s="97"/>
      <c r="AU40" s="97"/>
      <c r="AV40" s="97"/>
      <c r="AW40" s="97"/>
      <c r="AX40" s="97"/>
      <c r="AY40" s="97"/>
      <c r="AZ40" s="97"/>
    </row>
    <row r="41" spans="1:52" s="80" customFormat="1" ht="21" customHeight="1">
      <c r="AB41" s="329" t="s">
        <v>507</v>
      </c>
      <c r="AC41" s="121"/>
      <c r="AD41" s="122"/>
      <c r="AE41" s="106"/>
      <c r="AF41" s="122"/>
      <c r="AG41" s="122"/>
      <c r="AI41" s="97"/>
      <c r="AJ41" s="97"/>
      <c r="AK41" s="97"/>
      <c r="AL41" s="97"/>
      <c r="AM41" s="97"/>
      <c r="AN41" s="97"/>
      <c r="AO41" s="97"/>
      <c r="AP41" s="97"/>
      <c r="AQ41" s="97"/>
      <c r="AR41" s="97"/>
      <c r="AS41" s="97"/>
      <c r="AT41" s="97"/>
      <c r="AU41" s="97"/>
      <c r="AV41" s="97"/>
      <c r="AW41" s="97"/>
      <c r="AX41" s="97"/>
      <c r="AY41" s="97"/>
      <c r="AZ41" s="97"/>
    </row>
    <row r="42" spans="1:52" s="80" customFormat="1" ht="21" customHeight="1">
      <c r="AI42" s="97"/>
      <c r="AJ42" s="97"/>
      <c r="AK42" s="97"/>
      <c r="AL42" s="97"/>
      <c r="AM42" s="97"/>
      <c r="AN42" s="97"/>
      <c r="AO42" s="97"/>
      <c r="AP42" s="97"/>
      <c r="AQ42" s="97"/>
      <c r="AR42" s="97"/>
      <c r="AS42" s="97"/>
      <c r="AT42" s="97"/>
      <c r="AU42" s="97"/>
      <c r="AV42" s="97"/>
      <c r="AW42" s="97"/>
      <c r="AX42" s="97"/>
      <c r="AY42" s="97"/>
      <c r="AZ42" s="97"/>
    </row>
    <row r="43" spans="1:52" s="80" customFormat="1" ht="21" customHeight="1">
      <c r="AI43" s="97"/>
      <c r="AJ43" s="97"/>
      <c r="AK43" s="97"/>
      <c r="AL43" s="97"/>
      <c r="AM43" s="97"/>
      <c r="AN43" s="97"/>
      <c r="AO43" s="97"/>
      <c r="AP43" s="97"/>
      <c r="AQ43" s="97"/>
      <c r="AR43" s="97"/>
      <c r="AS43" s="97"/>
      <c r="AT43" s="97"/>
      <c r="AU43" s="97"/>
      <c r="AV43" s="97"/>
      <c r="AW43" s="97"/>
      <c r="AX43" s="97"/>
      <c r="AY43" s="97"/>
      <c r="AZ43" s="97"/>
    </row>
    <row r="44" spans="1:52" s="80" customFormat="1" ht="21" customHeight="1">
      <c r="AI44" s="97"/>
      <c r="AJ44" s="97"/>
      <c r="AK44" s="97"/>
      <c r="AL44" s="97"/>
      <c r="AM44" s="97"/>
      <c r="AN44" s="97"/>
      <c r="AO44" s="97"/>
      <c r="AP44" s="97"/>
      <c r="AQ44" s="97"/>
      <c r="AR44" s="97"/>
      <c r="AS44" s="97"/>
      <c r="AT44" s="97"/>
      <c r="AU44" s="97"/>
      <c r="AV44" s="97"/>
      <c r="AW44" s="97"/>
      <c r="AX44" s="97"/>
      <c r="AY44" s="97"/>
      <c r="AZ44" s="97"/>
    </row>
    <row r="45" spans="1:52" s="80" customFormat="1" ht="21" customHeight="1">
      <c r="AB45" s="133" t="s">
        <v>529</v>
      </c>
      <c r="AI45" s="97"/>
      <c r="AJ45" s="97"/>
      <c r="AK45" s="97"/>
      <c r="AL45" s="97"/>
      <c r="AM45" s="97"/>
      <c r="AN45" s="97"/>
      <c r="AO45" s="97"/>
      <c r="AP45" s="97"/>
      <c r="AQ45" s="97"/>
      <c r="AR45" s="97"/>
      <c r="AS45" s="97"/>
      <c r="AT45" s="97"/>
      <c r="AU45" s="97"/>
      <c r="AV45" s="97"/>
      <c r="AW45" s="97"/>
      <c r="AX45" s="97"/>
      <c r="AY45" s="97"/>
      <c r="AZ45" s="97"/>
    </row>
    <row r="46" spans="1:52" s="80" customFormat="1" ht="16.5" customHeight="1">
      <c r="B46" s="97"/>
      <c r="AI46" s="97"/>
      <c r="AJ46" s="97"/>
      <c r="AK46" s="97"/>
      <c r="AL46" s="97"/>
      <c r="AM46" s="97"/>
      <c r="AN46" s="97"/>
      <c r="AO46" s="97"/>
      <c r="AP46" s="97"/>
      <c r="AQ46" s="97"/>
      <c r="AR46" s="97"/>
      <c r="AS46" s="97"/>
      <c r="AT46" s="97"/>
      <c r="AU46" s="97"/>
      <c r="AV46" s="97"/>
      <c r="AW46" s="97"/>
      <c r="AX46" s="97"/>
      <c r="AY46" s="97"/>
      <c r="AZ46" s="97"/>
    </row>
    <row r="47" spans="1:52" s="80" customFormat="1" ht="10.5" customHeight="1">
      <c r="A47" s="137"/>
      <c r="B47" s="137"/>
      <c r="C47" s="137"/>
      <c r="D47" s="137"/>
      <c r="E47" s="137"/>
      <c r="F47" s="137"/>
      <c r="G47" s="137"/>
      <c r="H47" s="137"/>
      <c r="I47" s="137"/>
      <c r="J47" s="137"/>
      <c r="K47" s="137"/>
      <c r="L47" s="137"/>
      <c r="M47" s="137"/>
      <c r="N47" s="137"/>
      <c r="O47" s="137"/>
      <c r="P47" s="137"/>
      <c r="Q47" s="137"/>
      <c r="T47" s="137"/>
      <c r="U47" s="137"/>
      <c r="V47" s="137"/>
      <c r="W47" s="137"/>
      <c r="X47" s="137"/>
      <c r="Y47" s="137"/>
      <c r="Z47" s="137"/>
      <c r="AA47" s="137"/>
      <c r="AB47" s="137"/>
      <c r="AC47" s="137"/>
      <c r="AD47" s="137"/>
      <c r="AE47" s="137"/>
      <c r="AF47" s="137"/>
      <c r="AG47" s="137"/>
      <c r="AH47" s="137"/>
      <c r="AI47" s="97"/>
      <c r="AJ47" s="97"/>
      <c r="AK47" s="97"/>
      <c r="AL47" s="97"/>
      <c r="AM47" s="97"/>
      <c r="AN47" s="97"/>
      <c r="AO47" s="97"/>
      <c r="AP47" s="97"/>
      <c r="AQ47" s="97"/>
      <c r="AR47" s="97"/>
      <c r="AS47" s="97"/>
      <c r="AT47" s="97"/>
      <c r="AU47" s="97"/>
      <c r="AV47" s="97"/>
      <c r="AW47" s="97"/>
      <c r="AX47" s="97"/>
      <c r="AY47" s="97"/>
      <c r="AZ47" s="97"/>
    </row>
    <row r="48" spans="1:52" ht="7.5" customHeight="1">
      <c r="A48" s="414"/>
      <c r="B48" s="415"/>
      <c r="C48" s="415"/>
      <c r="D48" s="416"/>
    </row>
    <row r="49" spans="1:52" ht="27" customHeight="1">
      <c r="A49" s="824" t="s">
        <v>115</v>
      </c>
      <c r="B49" s="825"/>
      <c r="C49" s="825"/>
      <c r="D49" s="826"/>
    </row>
    <row r="50" spans="1:52" ht="7.5" customHeight="1">
      <c r="A50" s="417"/>
      <c r="B50" s="418"/>
      <c r="C50" s="419"/>
      <c r="D50" s="420"/>
    </row>
    <row r="51" spans="1:52" ht="15" customHeight="1" thickBot="1"/>
    <row r="52" spans="1:52" ht="75" customHeight="1">
      <c r="A52" s="827" t="s">
        <v>146</v>
      </c>
      <c r="B52" s="828"/>
      <c r="C52" s="828"/>
      <c r="D52" s="831" t="s">
        <v>117</v>
      </c>
      <c r="E52" s="832"/>
      <c r="F52" s="833"/>
      <c r="G52" s="834"/>
      <c r="H52" s="834"/>
      <c r="I52" s="834"/>
      <c r="J52" s="834"/>
      <c r="K52" s="834"/>
      <c r="L52" s="834"/>
      <c r="M52" s="834"/>
      <c r="N52" s="834"/>
      <c r="O52" s="834"/>
      <c r="P52" s="834"/>
      <c r="Q52" s="834"/>
      <c r="R52" s="834"/>
      <c r="S52" s="834"/>
      <c r="T52" s="834"/>
      <c r="U52" s="834"/>
      <c r="V52" s="834"/>
      <c r="W52" s="834"/>
      <c r="X52" s="834"/>
      <c r="Y52" s="834"/>
      <c r="Z52" s="835"/>
      <c r="AA52" s="836" t="s">
        <v>516</v>
      </c>
      <c r="AB52" s="837" t="s">
        <v>118</v>
      </c>
      <c r="AC52" s="839"/>
      <c r="AD52" s="840"/>
      <c r="AE52" s="840"/>
      <c r="AF52" s="840"/>
      <c r="AG52" s="841"/>
      <c r="AH52" s="146"/>
    </row>
    <row r="53" spans="1:52" s="146" customFormat="1" ht="75" customHeight="1" thickBot="1">
      <c r="A53" s="829"/>
      <c r="B53" s="830"/>
      <c r="C53" s="830"/>
      <c r="D53" s="845" t="s">
        <v>119</v>
      </c>
      <c r="E53" s="846"/>
      <c r="F53" s="847"/>
      <c r="G53" s="848"/>
      <c r="H53" s="848"/>
      <c r="I53" s="848"/>
      <c r="J53" s="848"/>
      <c r="K53" s="848"/>
      <c r="L53" s="848"/>
      <c r="M53" s="848"/>
      <c r="N53" s="848"/>
      <c r="O53" s="848"/>
      <c r="P53" s="848"/>
      <c r="Q53" s="848"/>
      <c r="R53" s="848"/>
      <c r="S53" s="848"/>
      <c r="T53" s="848"/>
      <c r="U53" s="848"/>
      <c r="V53" s="848"/>
      <c r="W53" s="848"/>
      <c r="X53" s="848"/>
      <c r="Y53" s="848"/>
      <c r="Z53" s="849"/>
      <c r="AA53" s="836"/>
      <c r="AB53" s="838"/>
      <c r="AC53" s="842"/>
      <c r="AD53" s="843"/>
      <c r="AE53" s="843"/>
      <c r="AF53" s="843"/>
      <c r="AG53" s="844"/>
    </row>
    <row r="54" spans="1:52" s="80" customFormat="1" ht="16.5" customHeight="1">
      <c r="B54" s="97"/>
      <c r="AI54" s="97"/>
      <c r="AJ54" s="97"/>
      <c r="AK54" s="97"/>
      <c r="AL54" s="97"/>
      <c r="AM54" s="97"/>
      <c r="AN54" s="97"/>
      <c r="AO54" s="97"/>
      <c r="AP54" s="97"/>
      <c r="AQ54" s="97"/>
      <c r="AR54" s="97"/>
      <c r="AS54" s="97"/>
      <c r="AT54" s="97"/>
      <c r="AU54" s="97"/>
      <c r="AV54" s="97"/>
      <c r="AW54" s="97"/>
      <c r="AX54" s="97"/>
      <c r="AY54" s="97"/>
      <c r="AZ54" s="97"/>
    </row>
    <row r="55" spans="1:52" s="80" customFormat="1" ht="10.5" customHeight="1" thickBot="1">
      <c r="B55" s="97"/>
      <c r="AI55" s="97"/>
      <c r="AJ55" s="97"/>
      <c r="AK55" s="97"/>
      <c r="AL55" s="97"/>
      <c r="AM55" s="97"/>
      <c r="AN55" s="97"/>
      <c r="AO55" s="97"/>
      <c r="AP55" s="97"/>
      <c r="AQ55" s="97"/>
      <c r="AR55" s="97"/>
      <c r="AS55" s="97"/>
      <c r="AT55" s="97"/>
      <c r="AU55" s="97"/>
      <c r="AV55" s="97"/>
      <c r="AW55" s="97"/>
      <c r="AX55" s="97"/>
      <c r="AY55" s="97"/>
      <c r="AZ55" s="97"/>
    </row>
    <row r="56" spans="1:52" s="83" customFormat="1" ht="18.600000000000001" customHeight="1" thickTop="1">
      <c r="A56" s="399" t="s">
        <v>530</v>
      </c>
      <c r="B56" s="400"/>
      <c r="C56" s="400"/>
      <c r="D56" s="400"/>
      <c r="E56" s="400"/>
      <c r="F56" s="400"/>
      <c r="G56" s="400"/>
      <c r="H56" s="400"/>
      <c r="I56" s="400"/>
      <c r="J56" s="401"/>
      <c r="K56" s="402"/>
      <c r="L56" s="77"/>
      <c r="M56" s="748" t="s">
        <v>73</v>
      </c>
      <c r="N56" s="749"/>
      <c r="O56" s="754" t="str">
        <f>メニュー!$D$14</f>
        <v>○○○立○○○学校</v>
      </c>
      <c r="P56" s="755"/>
      <c r="Q56" s="755"/>
      <c r="R56" s="755"/>
      <c r="S56" s="755"/>
      <c r="T56" s="756"/>
      <c r="U56" s="78"/>
      <c r="V56" s="79"/>
      <c r="W56" s="79"/>
      <c r="X56" s="80"/>
      <c r="Y56" s="80"/>
      <c r="Z56" s="80"/>
      <c r="AA56" s="81"/>
      <c r="AB56" s="81"/>
      <c r="AC56" s="81"/>
      <c r="AD56" s="82"/>
      <c r="AE56" s="81"/>
      <c r="AF56" s="81"/>
      <c r="AG56" s="82"/>
      <c r="AH56" s="81"/>
    </row>
    <row r="57" spans="1:52" s="83" customFormat="1" ht="21" customHeight="1">
      <c r="A57" s="403"/>
      <c r="B57" s="404" t="s">
        <v>147</v>
      </c>
      <c r="C57" s="405"/>
      <c r="D57" s="405"/>
      <c r="E57" s="405"/>
      <c r="F57" s="405"/>
      <c r="G57" s="405"/>
      <c r="H57" s="406"/>
      <c r="I57" s="405"/>
      <c r="J57" s="404"/>
      <c r="K57" s="407"/>
      <c r="L57" s="77"/>
      <c r="M57" s="750"/>
      <c r="N57" s="751"/>
      <c r="O57" s="757"/>
      <c r="P57" s="758"/>
      <c r="Q57" s="758"/>
      <c r="R57" s="758"/>
      <c r="S57" s="758"/>
      <c r="T57" s="759"/>
      <c r="U57" s="78"/>
      <c r="V57" s="79"/>
      <c r="W57" s="79"/>
      <c r="X57" s="80"/>
      <c r="Y57" s="80"/>
      <c r="Z57" s="80"/>
      <c r="AA57" s="81"/>
      <c r="AB57" s="81"/>
      <c r="AC57" s="84"/>
      <c r="AD57" s="81"/>
      <c r="AE57" s="81"/>
      <c r="AF57" s="84"/>
      <c r="AG57" s="81"/>
      <c r="AH57" s="81"/>
    </row>
    <row r="58" spans="1:52" s="86" customFormat="1" ht="7.5" customHeight="1" thickBot="1">
      <c r="A58" s="408"/>
      <c r="B58" s="409"/>
      <c r="C58" s="410"/>
      <c r="D58" s="410"/>
      <c r="E58" s="411"/>
      <c r="F58" s="411"/>
      <c r="G58" s="411"/>
      <c r="H58" s="411"/>
      <c r="I58" s="411"/>
      <c r="J58" s="411"/>
      <c r="K58" s="412"/>
      <c r="L58" s="77"/>
      <c r="M58" s="752"/>
      <c r="N58" s="753"/>
      <c r="O58" s="760"/>
      <c r="P58" s="761"/>
      <c r="Q58" s="761"/>
      <c r="R58" s="761"/>
      <c r="S58" s="761"/>
      <c r="T58" s="762"/>
      <c r="U58" s="78"/>
      <c r="V58" s="79"/>
      <c r="W58" s="79"/>
      <c r="X58" s="80"/>
      <c r="Y58" s="80"/>
      <c r="Z58" s="80"/>
      <c r="AA58" s="81"/>
      <c r="AB58" s="81"/>
      <c r="AC58" s="81"/>
      <c r="AD58" s="81"/>
      <c r="AE58" s="81"/>
      <c r="AF58" s="81"/>
      <c r="AG58" s="81"/>
      <c r="AH58" s="81"/>
      <c r="AI58" s="85"/>
      <c r="AJ58" s="85"/>
      <c r="AK58" s="85"/>
      <c r="AL58" s="85"/>
      <c r="AM58" s="85"/>
      <c r="AN58" s="85"/>
      <c r="AO58" s="85"/>
      <c r="AP58" s="85"/>
      <c r="AQ58" s="85"/>
      <c r="AR58" s="85"/>
      <c r="AS58" s="85"/>
      <c r="AT58" s="85"/>
      <c r="AU58" s="85"/>
      <c r="AV58" s="85"/>
      <c r="AW58" s="85"/>
      <c r="AX58" s="85"/>
      <c r="AY58" s="85"/>
      <c r="AZ58" s="85"/>
    </row>
    <row r="59" spans="1:52" s="89" customFormat="1" ht="10.9" customHeight="1" thickTop="1">
      <c r="A59" s="87"/>
      <c r="B59" s="87"/>
      <c r="C59" s="87"/>
      <c r="D59" s="87"/>
      <c r="E59" s="87"/>
      <c r="F59" s="87"/>
      <c r="G59" s="87"/>
      <c r="H59" s="87"/>
      <c r="I59" s="87"/>
      <c r="J59" s="87"/>
      <c r="K59" s="87"/>
      <c r="L59" s="87"/>
      <c r="M59" s="87"/>
      <c r="N59" s="87"/>
      <c r="O59" s="87"/>
      <c r="P59" s="87"/>
      <c r="Q59" s="87"/>
      <c r="R59" s="87"/>
      <c r="S59" s="88"/>
      <c r="T59" s="88"/>
      <c r="U59" s="88"/>
      <c r="V59" s="88"/>
      <c r="W59" s="88"/>
      <c r="X59" s="88"/>
      <c r="Y59" s="88"/>
      <c r="AB59" s="87"/>
      <c r="AC59" s="87"/>
      <c r="AD59" s="87"/>
      <c r="AE59" s="87"/>
      <c r="AF59" s="87"/>
      <c r="AG59" s="87"/>
      <c r="AH59" s="87"/>
      <c r="AI59" s="87"/>
      <c r="AJ59" s="87"/>
      <c r="AK59" s="90"/>
      <c r="AL59" s="90"/>
      <c r="AM59" s="90"/>
      <c r="AN59" s="90"/>
      <c r="AO59" s="90"/>
      <c r="AP59" s="90"/>
      <c r="AQ59" s="90"/>
      <c r="AR59" s="90"/>
      <c r="AS59" s="90"/>
      <c r="AT59" s="90"/>
      <c r="AU59" s="90"/>
      <c r="AV59" s="90"/>
      <c r="AW59" s="90"/>
      <c r="AX59" s="90"/>
      <c r="AY59" s="90"/>
      <c r="AZ59" s="90"/>
    </row>
    <row r="60" spans="1:52" s="89" customFormat="1" ht="24.75" customHeight="1" thickBot="1">
      <c r="A60" s="80"/>
      <c r="B60" s="776"/>
      <c r="C60" s="776"/>
      <c r="D60" s="776"/>
      <c r="E60" s="776"/>
      <c r="F60" s="776"/>
      <c r="G60" s="793" t="s">
        <v>531</v>
      </c>
      <c r="H60" s="794"/>
      <c r="I60" s="793" t="s">
        <v>75</v>
      </c>
      <c r="J60" s="795"/>
      <c r="K60" s="794"/>
      <c r="L60" s="796" t="s">
        <v>76</v>
      </c>
      <c r="M60" s="794"/>
      <c r="N60" s="796" t="s">
        <v>77</v>
      </c>
      <c r="O60" s="797"/>
      <c r="P60" s="793" t="s">
        <v>78</v>
      </c>
      <c r="Q60" s="794"/>
      <c r="R60" s="91"/>
      <c r="S60" s="330" t="s">
        <v>79</v>
      </c>
      <c r="T60" s="775" t="s">
        <v>80</v>
      </c>
      <c r="U60" s="776"/>
      <c r="V60" s="775" t="s">
        <v>81</v>
      </c>
      <c r="W60" s="776"/>
      <c r="X60" s="92"/>
      <c r="Y60" s="92"/>
      <c r="Z60" s="92"/>
      <c r="AA60" s="93"/>
      <c r="AB60" s="777" t="s">
        <v>82</v>
      </c>
      <c r="AC60" s="777"/>
      <c r="AD60" s="777"/>
      <c r="AE60" s="777"/>
      <c r="AF60" s="777"/>
      <c r="AG60" s="777"/>
      <c r="AH60" s="87"/>
      <c r="AI60" s="87"/>
      <c r="AJ60" s="90"/>
      <c r="AK60" s="90"/>
      <c r="AL60" s="90"/>
      <c r="AM60" s="90"/>
      <c r="AN60" s="90"/>
      <c r="AO60" s="90"/>
      <c r="AP60" s="90"/>
      <c r="AQ60" s="90"/>
      <c r="AR60" s="90"/>
      <c r="AS60" s="90"/>
      <c r="AT60" s="90"/>
      <c r="AU60" s="90"/>
      <c r="AV60" s="90"/>
      <c r="AW60" s="90"/>
      <c r="AX60" s="90"/>
      <c r="AY60" s="90"/>
      <c r="AZ60" s="90"/>
    </row>
    <row r="61" spans="1:52" s="80" customFormat="1" ht="27" customHeight="1" thickBot="1">
      <c r="B61" s="778" t="s">
        <v>83</v>
      </c>
      <c r="C61" s="779"/>
      <c r="D61" s="779"/>
      <c r="E61" s="779"/>
      <c r="F61" s="779"/>
      <c r="G61" s="818"/>
      <c r="H61" s="819"/>
      <c r="I61" s="147"/>
      <c r="J61" s="94" t="s">
        <v>480</v>
      </c>
      <c r="K61" s="95">
        <v>7</v>
      </c>
      <c r="L61" s="782"/>
      <c r="M61" s="783"/>
      <c r="N61" s="782"/>
      <c r="O61" s="783"/>
      <c r="P61" s="782"/>
      <c r="Q61" s="784"/>
      <c r="R61" s="96"/>
      <c r="S61" s="785" t="s">
        <v>481</v>
      </c>
      <c r="T61" s="787"/>
      <c r="U61" s="788"/>
      <c r="V61" s="812"/>
      <c r="W61" s="813"/>
      <c r="X61" s="97"/>
      <c r="Y61" s="97"/>
      <c r="Z61" s="97"/>
      <c r="AA61" s="98"/>
      <c r="AB61" s="777" t="s">
        <v>482</v>
      </c>
      <c r="AC61" s="777"/>
      <c r="AD61" s="777"/>
      <c r="AE61" s="155" t="s">
        <v>129</v>
      </c>
      <c r="AF61" s="99" t="s">
        <v>85</v>
      </c>
      <c r="AG61" s="99" t="s">
        <v>86</v>
      </c>
      <c r="AH61" s="92"/>
      <c r="AI61" s="97"/>
      <c r="AJ61" s="101"/>
      <c r="AK61" s="101"/>
      <c r="AL61" s="101"/>
      <c r="AM61" s="101"/>
      <c r="AN61" s="101"/>
      <c r="AO61" s="101"/>
      <c r="AP61" s="101"/>
      <c r="AQ61" s="101"/>
      <c r="AR61" s="100"/>
      <c r="AS61" s="100"/>
      <c r="AT61" s="100"/>
      <c r="AU61" s="100"/>
      <c r="AV61" s="97"/>
      <c r="AW61" s="97"/>
      <c r="AX61" s="97"/>
      <c r="AY61" s="97"/>
      <c r="AZ61" s="97"/>
    </row>
    <row r="62" spans="1:52" s="80" customFormat="1" ht="21" customHeight="1">
      <c r="B62" s="798" t="s">
        <v>130</v>
      </c>
      <c r="C62" s="798"/>
      <c r="D62" s="798"/>
      <c r="E62" s="798"/>
      <c r="F62" s="798"/>
      <c r="G62" s="820"/>
      <c r="H62" s="821"/>
      <c r="I62" s="152"/>
      <c r="J62" s="102" t="s">
        <v>88</v>
      </c>
      <c r="K62" s="103">
        <v>10</v>
      </c>
      <c r="L62" s="850"/>
      <c r="M62" s="851"/>
      <c r="N62" s="852"/>
      <c r="O62" s="853"/>
      <c r="P62" s="856"/>
      <c r="Q62" s="851"/>
      <c r="R62" s="104"/>
      <c r="S62" s="786"/>
      <c r="T62" s="789"/>
      <c r="U62" s="790"/>
      <c r="V62" s="814"/>
      <c r="W62" s="815"/>
      <c r="X62" s="97"/>
      <c r="Y62" s="97"/>
      <c r="Z62" s="97"/>
      <c r="AA62" s="98"/>
      <c r="AB62" s="329" t="s">
        <v>89</v>
      </c>
      <c r="AC62" s="105"/>
      <c r="AD62" s="106"/>
      <c r="AE62" s="106"/>
      <c r="AF62" s="426">
        <v>3.5</v>
      </c>
      <c r="AG62" s="426">
        <v>2.5</v>
      </c>
      <c r="AH62" s="92"/>
      <c r="AI62" s="97"/>
      <c r="AJ62" s="101"/>
      <c r="AK62" s="101"/>
      <c r="AL62" s="101"/>
      <c r="AM62" s="101"/>
      <c r="AN62" s="101"/>
      <c r="AO62" s="101"/>
      <c r="AP62" s="101"/>
      <c r="AQ62" s="101"/>
      <c r="AR62" s="100"/>
      <c r="AS62" s="100"/>
      <c r="AT62" s="100"/>
      <c r="AU62" s="100"/>
      <c r="AV62" s="97"/>
      <c r="AW62" s="97"/>
      <c r="AX62" s="97"/>
      <c r="AY62" s="97"/>
      <c r="AZ62" s="97"/>
    </row>
    <row r="63" spans="1:52" s="80" customFormat="1" ht="21" customHeight="1">
      <c r="B63" s="798" t="s">
        <v>80</v>
      </c>
      <c r="C63" s="798"/>
      <c r="D63" s="798"/>
      <c r="E63" s="798"/>
      <c r="F63" s="798"/>
      <c r="G63" s="822">
        <v>16633</v>
      </c>
      <c r="H63" s="823"/>
      <c r="I63" s="154">
        <v>4.4000000000000004</v>
      </c>
      <c r="J63" s="102" t="s">
        <v>88</v>
      </c>
      <c r="K63" s="103">
        <v>7</v>
      </c>
      <c r="L63" s="796">
        <v>62.5</v>
      </c>
      <c r="M63" s="794"/>
      <c r="N63" s="801">
        <v>5</v>
      </c>
      <c r="O63" s="803"/>
      <c r="P63" s="793">
        <v>1.9</v>
      </c>
      <c r="Q63" s="794"/>
      <c r="R63" s="104"/>
      <c r="S63" s="786"/>
      <c r="T63" s="789"/>
      <c r="U63" s="790"/>
      <c r="V63" s="814"/>
      <c r="W63" s="815"/>
      <c r="X63" s="97"/>
      <c r="Y63" s="97"/>
      <c r="Z63" s="97"/>
      <c r="AA63" s="98"/>
      <c r="AB63" s="329" t="s">
        <v>90</v>
      </c>
      <c r="AC63" s="105"/>
      <c r="AD63" s="106"/>
      <c r="AE63" s="106"/>
      <c r="AF63" s="426">
        <v>6.8</v>
      </c>
      <c r="AG63" s="426">
        <v>5.5</v>
      </c>
      <c r="AH63" s="92"/>
      <c r="AI63" s="97"/>
      <c r="AJ63" s="101"/>
      <c r="AK63" s="101"/>
      <c r="AL63" s="101"/>
      <c r="AM63" s="101"/>
      <c r="AN63" s="101"/>
      <c r="AO63" s="101"/>
      <c r="AP63" s="101"/>
      <c r="AQ63" s="101"/>
      <c r="AR63" s="100"/>
      <c r="AS63" s="100"/>
      <c r="AT63" s="100"/>
      <c r="AU63" s="100"/>
      <c r="AV63" s="97"/>
      <c r="AW63" s="97"/>
      <c r="AX63" s="97"/>
      <c r="AY63" s="97"/>
      <c r="AZ63" s="97"/>
    </row>
    <row r="64" spans="1:52" s="80" customFormat="1" ht="21" customHeight="1">
      <c r="B64" s="798" t="s">
        <v>81</v>
      </c>
      <c r="C64" s="798"/>
      <c r="D64" s="798"/>
      <c r="E64" s="798"/>
      <c r="F64" s="798"/>
      <c r="G64" s="822">
        <v>1016572</v>
      </c>
      <c r="H64" s="823"/>
      <c r="I64" s="154">
        <v>4.5</v>
      </c>
      <c r="J64" s="102" t="s">
        <v>88</v>
      </c>
      <c r="K64" s="103">
        <v>7</v>
      </c>
      <c r="L64" s="796">
        <v>63.8</v>
      </c>
      <c r="M64" s="794"/>
      <c r="N64" s="801">
        <v>5</v>
      </c>
      <c r="O64" s="803"/>
      <c r="P64" s="793">
        <v>1.8</v>
      </c>
      <c r="Q64" s="794"/>
      <c r="R64" s="104"/>
      <c r="S64" s="786"/>
      <c r="T64" s="791"/>
      <c r="U64" s="792"/>
      <c r="V64" s="816"/>
      <c r="W64" s="817"/>
      <c r="X64" s="97"/>
      <c r="Y64" s="97"/>
      <c r="Z64" s="97"/>
      <c r="AA64" s="98"/>
      <c r="AB64" s="329" t="s">
        <v>91</v>
      </c>
      <c r="AC64" s="105"/>
      <c r="AD64" s="106"/>
      <c r="AE64" s="106"/>
      <c r="AF64" s="426">
        <v>9.1</v>
      </c>
      <c r="AG64" s="426">
        <v>8.3000000000000007</v>
      </c>
      <c r="AH64" s="92"/>
      <c r="AI64" s="97"/>
      <c r="AJ64" s="101"/>
      <c r="AK64" s="101"/>
      <c r="AL64" s="101"/>
      <c r="AM64" s="101"/>
      <c r="AN64" s="101"/>
      <c r="AO64" s="101"/>
      <c r="AP64" s="101"/>
      <c r="AQ64" s="101"/>
      <c r="AR64" s="100"/>
      <c r="AS64" s="100"/>
      <c r="AT64" s="100"/>
      <c r="AU64" s="100"/>
      <c r="AV64" s="97"/>
      <c r="AW64" s="97"/>
      <c r="AX64" s="97"/>
      <c r="AY64" s="97"/>
      <c r="AZ64" s="97"/>
    </row>
    <row r="65" spans="2:53" s="80" customFormat="1" ht="21" customHeight="1">
      <c r="B65" s="108" t="s">
        <v>92</v>
      </c>
      <c r="N65" s="109"/>
      <c r="O65" s="109"/>
      <c r="T65" s="811">
        <f>L61-L63</f>
        <v>-62.5</v>
      </c>
      <c r="U65" s="811"/>
      <c r="V65" s="811">
        <f>L61-L64</f>
        <v>-63.8</v>
      </c>
      <c r="W65" s="811"/>
      <c r="AB65" s="329" t="s">
        <v>93</v>
      </c>
      <c r="AC65" s="105"/>
      <c r="AD65" s="106"/>
      <c r="AE65" s="106"/>
      <c r="AF65" s="426">
        <v>11.5</v>
      </c>
      <c r="AG65" s="426">
        <v>11.9</v>
      </c>
      <c r="AH65" s="92"/>
      <c r="AI65" s="97"/>
      <c r="AJ65" s="101"/>
      <c r="AK65" s="101"/>
      <c r="AL65" s="101"/>
      <c r="AM65" s="101"/>
      <c r="AN65" s="101"/>
      <c r="AO65" s="101"/>
      <c r="AP65" s="101"/>
      <c r="AQ65" s="101"/>
      <c r="AR65" s="100"/>
      <c r="AS65" s="100"/>
      <c r="AT65" s="100"/>
      <c r="AU65" s="100"/>
      <c r="AV65" s="97"/>
      <c r="AW65" s="97"/>
      <c r="AX65" s="97"/>
      <c r="AY65" s="97"/>
      <c r="AZ65" s="97"/>
    </row>
    <row r="66" spans="2:53" s="80" customFormat="1" ht="21" customHeight="1">
      <c r="B66" s="111"/>
      <c r="C66" s="93"/>
      <c r="D66" s="93"/>
      <c r="E66" s="93"/>
      <c r="F66" s="93"/>
      <c r="G66" s="93"/>
      <c r="H66" s="93"/>
      <c r="I66" s="93"/>
      <c r="J66" s="93"/>
      <c r="K66" s="93"/>
      <c r="L66" s="93"/>
      <c r="M66" s="93"/>
      <c r="N66" s="111"/>
      <c r="O66" s="111"/>
      <c r="P66" s="93"/>
      <c r="Q66" s="93"/>
      <c r="V66" s="111"/>
      <c r="W66" s="111"/>
      <c r="X66" s="93"/>
      <c r="Y66" s="93"/>
      <c r="Z66" s="93"/>
      <c r="AA66" s="93"/>
      <c r="AB66" s="329" t="s">
        <v>94</v>
      </c>
      <c r="AC66" s="105"/>
      <c r="AD66" s="106"/>
      <c r="AE66" s="106"/>
      <c r="AF66" s="426">
        <v>14.8</v>
      </c>
      <c r="AG66" s="426">
        <v>17.100000000000001</v>
      </c>
      <c r="AH66" s="112"/>
      <c r="AI66" s="92"/>
      <c r="AJ66" s="97"/>
      <c r="AK66" s="101"/>
      <c r="AL66" s="101"/>
      <c r="AM66" s="101"/>
      <c r="AN66" s="101"/>
      <c r="AO66" s="101"/>
      <c r="AP66" s="101"/>
      <c r="AQ66" s="101"/>
      <c r="AR66" s="101"/>
      <c r="AS66" s="100"/>
      <c r="AT66" s="100"/>
      <c r="AU66" s="100"/>
      <c r="AV66" s="100"/>
      <c r="AW66" s="97"/>
      <c r="AX66" s="97"/>
      <c r="AY66" s="97"/>
      <c r="AZ66" s="97"/>
    </row>
    <row r="67" spans="2:53" s="80" customFormat="1" ht="21" customHeight="1">
      <c r="B67" s="111"/>
      <c r="C67" s="113"/>
      <c r="D67" s="113"/>
      <c r="E67" s="113"/>
      <c r="F67" s="113"/>
      <c r="G67" s="113"/>
      <c r="H67" s="113"/>
      <c r="I67" s="113"/>
      <c r="J67" s="113"/>
      <c r="K67" s="113"/>
      <c r="L67" s="113"/>
      <c r="M67" s="113"/>
      <c r="N67" s="114"/>
      <c r="O67" s="114"/>
      <c r="P67" s="113"/>
      <c r="Q67" s="113"/>
      <c r="V67" s="111"/>
      <c r="W67" s="111"/>
      <c r="X67" s="113"/>
      <c r="Y67" s="113"/>
      <c r="Z67" s="113"/>
      <c r="AA67" s="113"/>
      <c r="AB67" s="329" t="s">
        <v>95</v>
      </c>
      <c r="AC67" s="105"/>
      <c r="AD67" s="106"/>
      <c r="AE67" s="106"/>
      <c r="AF67" s="426">
        <v>19.3</v>
      </c>
      <c r="AG67" s="426">
        <v>21.1</v>
      </c>
      <c r="AH67" s="92"/>
      <c r="AI67" s="92"/>
      <c r="AJ67" s="97"/>
      <c r="AK67" s="101"/>
      <c r="AL67" s="101"/>
      <c r="AM67" s="101"/>
      <c r="AN67" s="101"/>
      <c r="AO67" s="101"/>
      <c r="AP67" s="101"/>
      <c r="AQ67" s="101"/>
      <c r="AR67" s="101"/>
      <c r="AS67" s="100"/>
      <c r="AT67" s="100"/>
      <c r="AU67" s="100"/>
      <c r="AV67" s="100"/>
      <c r="AW67" s="97"/>
      <c r="AX67" s="97"/>
      <c r="AY67" s="97"/>
      <c r="AZ67" s="97"/>
    </row>
    <row r="68" spans="2:53" s="80" customFormat="1" ht="21" customHeight="1">
      <c r="B68" s="111"/>
      <c r="C68" s="113"/>
      <c r="D68" s="113"/>
      <c r="E68" s="113"/>
      <c r="F68" s="113"/>
      <c r="G68" s="113"/>
      <c r="H68" s="113"/>
      <c r="I68" s="113"/>
      <c r="J68" s="113"/>
      <c r="K68" s="113"/>
      <c r="L68" s="113"/>
      <c r="M68" s="113"/>
      <c r="N68" s="114"/>
      <c r="O68" s="114"/>
      <c r="P68" s="113"/>
      <c r="Q68" s="113"/>
      <c r="V68" s="111"/>
      <c r="W68" s="111"/>
      <c r="X68" s="113"/>
      <c r="Y68" s="113"/>
      <c r="Z68" s="113"/>
      <c r="AA68" s="113"/>
      <c r="AB68" s="329" t="s">
        <v>96</v>
      </c>
      <c r="AC68" s="105"/>
      <c r="AD68" s="106"/>
      <c r="AE68" s="106"/>
      <c r="AF68" s="426">
        <v>22.8</v>
      </c>
      <c r="AG68" s="426">
        <v>23.2</v>
      </c>
      <c r="AH68" s="92"/>
      <c r="AI68" s="92"/>
      <c r="AJ68" s="97"/>
      <c r="AK68" s="101"/>
      <c r="AL68" s="101"/>
      <c r="AM68" s="101"/>
      <c r="AN68" s="101"/>
      <c r="AO68" s="101"/>
      <c r="AP68" s="101"/>
      <c r="AQ68" s="101"/>
      <c r="AR68" s="101"/>
      <c r="AS68" s="100"/>
      <c r="AT68" s="100"/>
      <c r="AU68" s="100"/>
      <c r="AV68" s="100"/>
      <c r="AW68" s="97"/>
      <c r="AX68" s="97"/>
      <c r="AY68" s="97"/>
      <c r="AZ68" s="97"/>
    </row>
    <row r="69" spans="2:53" s="80" customFormat="1" ht="21" customHeight="1">
      <c r="R69" s="115"/>
      <c r="S69" s="115"/>
      <c r="AB69" s="329" t="s">
        <v>97</v>
      </c>
      <c r="AC69" s="105"/>
      <c r="AD69" s="106"/>
      <c r="AE69" s="106"/>
      <c r="AF69" s="426">
        <v>12.1</v>
      </c>
      <c r="AG69" s="426">
        <v>11.4</v>
      </c>
      <c r="AH69" s="92"/>
      <c r="AI69" s="97"/>
      <c r="AJ69" s="97"/>
      <c r="AK69" s="101"/>
      <c r="AL69" s="101"/>
      <c r="AM69" s="101"/>
      <c r="AN69" s="101"/>
      <c r="AO69" s="101"/>
      <c r="AP69" s="101"/>
      <c r="AQ69" s="101"/>
      <c r="AR69" s="101"/>
      <c r="AS69" s="100"/>
      <c r="AT69" s="100"/>
      <c r="AU69" s="100"/>
      <c r="AV69" s="100"/>
      <c r="AW69" s="97"/>
      <c r="AX69" s="97"/>
      <c r="AY69" s="97"/>
      <c r="AZ69" s="97"/>
    </row>
    <row r="70" spans="2:53" s="80" customFormat="1" ht="21" customHeight="1">
      <c r="AB70" s="329" t="s">
        <v>98</v>
      </c>
      <c r="AC70" s="121"/>
      <c r="AD70" s="122"/>
      <c r="AE70" s="106"/>
      <c r="AF70" s="122"/>
      <c r="AG70" s="122"/>
      <c r="AH70" s="101"/>
      <c r="AI70" s="97"/>
      <c r="AJ70" s="97"/>
      <c r="AK70" s="101"/>
      <c r="AL70" s="101"/>
      <c r="AM70" s="101"/>
      <c r="AN70" s="101"/>
      <c r="AO70" s="101"/>
      <c r="AP70" s="101"/>
      <c r="AQ70" s="101"/>
      <c r="AR70" s="101"/>
      <c r="AS70" s="100"/>
      <c r="AT70" s="100"/>
      <c r="AU70" s="100"/>
      <c r="AV70" s="100"/>
      <c r="AW70" s="97"/>
      <c r="AX70" s="97"/>
      <c r="AY70" s="97"/>
      <c r="AZ70" s="97"/>
    </row>
    <row r="71" spans="2:53" s="80" customFormat="1" ht="21" customHeight="1">
      <c r="B71" s="116"/>
      <c r="L71" s="117"/>
      <c r="M71" s="117"/>
      <c r="N71" s="112"/>
      <c r="O71" s="112"/>
      <c r="R71" s="97"/>
      <c r="S71" s="97"/>
      <c r="V71" s="116"/>
      <c r="W71" s="116"/>
      <c r="AB71" s="329" t="s">
        <v>99</v>
      </c>
      <c r="AC71" s="121"/>
      <c r="AD71" s="122"/>
      <c r="AE71" s="106"/>
      <c r="AF71" s="122"/>
      <c r="AG71" s="122"/>
      <c r="AH71" s="97"/>
      <c r="AI71" s="97" t="s">
        <v>100</v>
      </c>
      <c r="AJ71" s="97"/>
      <c r="AK71" s="118" t="s">
        <v>101</v>
      </c>
      <c r="AL71" s="118" t="s">
        <v>102</v>
      </c>
      <c r="AM71" s="118" t="s">
        <v>484</v>
      </c>
      <c r="AN71" s="118" t="s">
        <v>485</v>
      </c>
      <c r="AO71" s="118" t="s">
        <v>486</v>
      </c>
      <c r="AP71" s="118" t="s">
        <v>487</v>
      </c>
      <c r="AQ71" s="118" t="s">
        <v>488</v>
      </c>
      <c r="AR71" s="118" t="s">
        <v>489</v>
      </c>
      <c r="AS71" s="118" t="s">
        <v>532</v>
      </c>
      <c r="AT71" s="118" t="s">
        <v>533</v>
      </c>
      <c r="AU71" s="118" t="s">
        <v>114</v>
      </c>
      <c r="AV71" s="118"/>
      <c r="AW71" s="118"/>
      <c r="AX71" s="118"/>
      <c r="AY71" s="118"/>
      <c r="AZ71" s="118"/>
      <c r="BA71" s="118"/>
    </row>
    <row r="72" spans="2:53" s="80" customFormat="1" ht="21" customHeight="1">
      <c r="AB72" s="329" t="s">
        <v>104</v>
      </c>
      <c r="AC72" s="121"/>
      <c r="AD72" s="122"/>
      <c r="AE72" s="106"/>
      <c r="AF72" s="122"/>
      <c r="AG72" s="122"/>
      <c r="AH72" s="112"/>
      <c r="AI72" s="92" t="s">
        <v>105</v>
      </c>
      <c r="AJ72" s="97" t="s">
        <v>106</v>
      </c>
      <c r="AK72" s="101">
        <f>AD62</f>
        <v>0</v>
      </c>
      <c r="AL72" s="101">
        <f>AD63</f>
        <v>0</v>
      </c>
      <c r="AM72" s="101">
        <f>AD64</f>
        <v>0</v>
      </c>
      <c r="AN72" s="101">
        <f>AD65</f>
        <v>0</v>
      </c>
      <c r="AO72" s="101">
        <f>AD66</f>
        <v>0</v>
      </c>
      <c r="AP72" s="101">
        <f>AD67</f>
        <v>0</v>
      </c>
      <c r="AQ72" s="101">
        <f>AD68</f>
        <v>0</v>
      </c>
      <c r="AR72" s="101">
        <f>AD69</f>
        <v>0</v>
      </c>
      <c r="AS72" s="101"/>
      <c r="AT72" s="101"/>
      <c r="AU72" s="101"/>
      <c r="AV72" s="101"/>
      <c r="AW72" s="101"/>
      <c r="AX72" s="101"/>
      <c r="AY72" s="101"/>
      <c r="AZ72" s="101"/>
      <c r="BA72" s="101"/>
    </row>
    <row r="73" spans="2:53" s="80" customFormat="1" ht="21" customHeight="1">
      <c r="R73" s="119"/>
      <c r="S73" s="119"/>
      <c r="AB73" s="134"/>
      <c r="AC73" s="135"/>
      <c r="AD73" s="136"/>
      <c r="AE73" s="136"/>
      <c r="AF73" s="136"/>
      <c r="AG73" s="136"/>
      <c r="AH73" s="97"/>
      <c r="AI73" s="97"/>
      <c r="AJ73" s="97" t="s">
        <v>138</v>
      </c>
      <c r="AK73" s="101">
        <f>AE62</f>
        <v>0</v>
      </c>
      <c r="AL73" s="101">
        <f>AE63</f>
        <v>0</v>
      </c>
      <c r="AM73" s="101">
        <f>AE64</f>
        <v>0</v>
      </c>
      <c r="AN73" s="101">
        <f>AE65</f>
        <v>0</v>
      </c>
      <c r="AO73" s="101">
        <f>AE66</f>
        <v>0</v>
      </c>
      <c r="AP73" s="101">
        <f>AE67</f>
        <v>0</v>
      </c>
      <c r="AQ73" s="101">
        <f>AE68</f>
        <v>0</v>
      </c>
      <c r="AR73" s="101">
        <f>AE69</f>
        <v>0</v>
      </c>
      <c r="AS73" s="101">
        <f>$AE$70</f>
        <v>0</v>
      </c>
      <c r="AT73" s="101">
        <f>$AE$71</f>
        <v>0</v>
      </c>
      <c r="AU73" s="101">
        <f>$AE$72</f>
        <v>0</v>
      </c>
      <c r="AV73" s="101"/>
      <c r="AW73" s="101"/>
      <c r="AX73" s="101"/>
      <c r="AY73" s="101"/>
      <c r="AZ73" s="101"/>
      <c r="BA73" s="101"/>
    </row>
    <row r="74" spans="2:53" s="80" customFormat="1" ht="21" customHeight="1">
      <c r="R74" s="119"/>
      <c r="S74" s="119"/>
      <c r="AB74" s="134"/>
      <c r="AC74" s="135"/>
      <c r="AD74" s="136"/>
      <c r="AE74" s="136"/>
      <c r="AF74" s="136"/>
      <c r="AG74" s="136"/>
      <c r="AH74" s="97"/>
      <c r="AI74" s="92"/>
      <c r="AJ74" s="97" t="s">
        <v>80</v>
      </c>
      <c r="AK74" s="101">
        <f>AF62</f>
        <v>3.5</v>
      </c>
      <c r="AL74" s="101">
        <f>AF63</f>
        <v>6.8</v>
      </c>
      <c r="AM74" s="101">
        <f>AF64</f>
        <v>9.1</v>
      </c>
      <c r="AN74" s="101">
        <f>AD65</f>
        <v>0</v>
      </c>
      <c r="AO74" s="101">
        <f>AF66</f>
        <v>14.8</v>
      </c>
      <c r="AP74" s="101">
        <f>AF67</f>
        <v>19.3</v>
      </c>
      <c r="AQ74" s="101">
        <f>AF68</f>
        <v>22.8</v>
      </c>
      <c r="AR74" s="101">
        <f>AD69</f>
        <v>0</v>
      </c>
      <c r="AS74" s="101"/>
      <c r="AT74" s="101"/>
      <c r="AU74" s="101"/>
      <c r="AV74" s="101"/>
      <c r="AW74" s="101"/>
      <c r="AX74" s="101"/>
      <c r="AY74" s="101"/>
      <c r="AZ74" s="101"/>
      <c r="BA74" s="101"/>
    </row>
    <row r="75" spans="2:53" s="80" customFormat="1" ht="21" customHeight="1">
      <c r="R75" s="119"/>
      <c r="S75" s="119"/>
      <c r="AB75" s="134"/>
      <c r="AC75" s="135"/>
      <c r="AD75" s="136"/>
      <c r="AE75" s="136"/>
      <c r="AF75" s="136"/>
      <c r="AG75" s="136"/>
      <c r="AH75" s="97"/>
      <c r="AI75" s="97"/>
      <c r="AJ75" s="120" t="s">
        <v>81</v>
      </c>
      <c r="AK75" s="101">
        <f>AG62</f>
        <v>2.5</v>
      </c>
      <c r="AL75" s="101">
        <f>AG63</f>
        <v>5.5</v>
      </c>
      <c r="AM75" s="101">
        <f>AG64</f>
        <v>8.3000000000000007</v>
      </c>
      <c r="AN75" s="101">
        <f>AG65</f>
        <v>11.9</v>
      </c>
      <c r="AO75" s="101">
        <f>AG66</f>
        <v>17.100000000000001</v>
      </c>
      <c r="AP75" s="101">
        <f>AG67</f>
        <v>21.1</v>
      </c>
      <c r="AQ75" s="101">
        <f>AG68</f>
        <v>23.2</v>
      </c>
      <c r="AR75" s="101">
        <f>AG69</f>
        <v>11.4</v>
      </c>
      <c r="AS75" s="101"/>
      <c r="AT75" s="101"/>
      <c r="AU75" s="101"/>
      <c r="AV75" s="101"/>
      <c r="AW75" s="101"/>
      <c r="AX75" s="101"/>
      <c r="AY75" s="101"/>
      <c r="AZ75" s="101"/>
      <c r="BA75" s="101"/>
    </row>
    <row r="76" spans="2:53" s="80" customFormat="1" ht="21" customHeight="1">
      <c r="R76" s="119"/>
      <c r="S76" s="119"/>
      <c r="AB76" s="134"/>
      <c r="AC76" s="135"/>
      <c r="AD76" s="136"/>
      <c r="AE76" s="136"/>
      <c r="AF76" s="136"/>
      <c r="AG76" s="136"/>
      <c r="AH76" s="97"/>
      <c r="AI76" s="92"/>
      <c r="AJ76" s="97"/>
      <c r="AK76" s="101"/>
      <c r="AL76" s="101"/>
      <c r="AM76" s="101"/>
      <c r="AN76" s="101"/>
      <c r="AO76" s="101"/>
      <c r="AP76" s="101"/>
      <c r="AQ76" s="101"/>
      <c r="AR76" s="101"/>
      <c r="AS76" s="101"/>
      <c r="AT76" s="101"/>
      <c r="AU76" s="101"/>
      <c r="AV76" s="101"/>
      <c r="AW76" s="101"/>
      <c r="AX76" s="101"/>
      <c r="AY76" s="101"/>
      <c r="AZ76" s="101"/>
    </row>
    <row r="77" spans="2:53" s="80" customFormat="1" ht="21" customHeight="1">
      <c r="R77" s="119"/>
      <c r="S77" s="119"/>
      <c r="AB77" s="134"/>
      <c r="AC77" s="135"/>
      <c r="AD77" s="136"/>
      <c r="AE77" s="136"/>
      <c r="AF77" s="136"/>
      <c r="AG77" s="136"/>
      <c r="AH77" s="97"/>
      <c r="AI77" s="92"/>
      <c r="AJ77" s="97"/>
      <c r="AK77" s="118"/>
      <c r="AL77" s="101"/>
      <c r="AM77" s="101"/>
      <c r="AN77" s="101"/>
      <c r="AO77" s="101"/>
      <c r="AP77" s="101"/>
      <c r="AQ77" s="101"/>
      <c r="AR77" s="101"/>
      <c r="AS77" s="101"/>
      <c r="AT77" s="101"/>
      <c r="AU77" s="101"/>
      <c r="AV77" s="101"/>
      <c r="AW77" s="101"/>
      <c r="AX77" s="101"/>
      <c r="AY77" s="101"/>
      <c r="AZ77" s="101"/>
    </row>
    <row r="78" spans="2:53" s="80" customFormat="1" ht="21" customHeight="1">
      <c r="AB78" s="134"/>
      <c r="AC78" s="135"/>
      <c r="AD78" s="136"/>
      <c r="AE78" s="136"/>
      <c r="AF78" s="136"/>
      <c r="AG78" s="136"/>
      <c r="AH78" s="97"/>
      <c r="AI78" s="92"/>
      <c r="AJ78" s="97"/>
      <c r="AK78" s="118"/>
      <c r="AL78" s="118"/>
      <c r="AM78" s="118"/>
      <c r="AN78" s="118"/>
      <c r="AO78" s="118"/>
      <c r="AP78" s="118"/>
      <c r="AQ78" s="118"/>
      <c r="AR78" s="118"/>
      <c r="AS78" s="118"/>
      <c r="AT78" s="118"/>
      <c r="AU78" s="118"/>
      <c r="AV78" s="118"/>
      <c r="AW78" s="118"/>
      <c r="AX78" s="118"/>
      <c r="AY78" s="118"/>
      <c r="AZ78" s="118"/>
    </row>
    <row r="79" spans="2:53" s="80" customFormat="1" ht="21" customHeight="1">
      <c r="E79" s="126"/>
      <c r="F79" s="126"/>
      <c r="L79" s="127"/>
      <c r="M79" s="127"/>
      <c r="N79" s="127"/>
      <c r="O79" s="127"/>
      <c r="AB79" s="134"/>
      <c r="AC79" s="124"/>
      <c r="AD79" s="125"/>
      <c r="AG79" s="97"/>
      <c r="AH79" s="97"/>
      <c r="AI79" s="97"/>
      <c r="AJ79" s="100"/>
      <c r="AK79" s="101"/>
      <c r="AL79" s="101"/>
      <c r="AM79" s="101"/>
      <c r="AN79" s="101"/>
      <c r="AO79" s="101"/>
      <c r="AP79" s="101"/>
      <c r="AQ79" s="101"/>
      <c r="AR79" s="101"/>
      <c r="AS79" s="101"/>
      <c r="AT79" s="101"/>
      <c r="AU79" s="101"/>
      <c r="AV79" s="101"/>
      <c r="AW79" s="101"/>
      <c r="AX79" s="120"/>
      <c r="AY79" s="120"/>
      <c r="AZ79" s="120"/>
    </row>
    <row r="80" spans="2:53" s="80" customFormat="1" ht="21" customHeight="1">
      <c r="P80" s="128"/>
      <c r="Q80" s="128"/>
      <c r="R80" s="119"/>
      <c r="S80" s="119"/>
      <c r="X80" s="128"/>
      <c r="Y80" s="128"/>
      <c r="Z80" s="128"/>
      <c r="AB80" s="134"/>
      <c r="AC80" s="124"/>
      <c r="AD80" s="125"/>
      <c r="AG80" s="97"/>
      <c r="AH80" s="97"/>
      <c r="AI80" s="97"/>
      <c r="AJ80" s="97"/>
      <c r="AK80" s="129"/>
      <c r="AL80" s="118"/>
      <c r="AM80" s="118"/>
      <c r="AN80" s="118"/>
      <c r="AO80" s="118"/>
      <c r="AP80" s="118"/>
      <c r="AQ80" s="118"/>
      <c r="AR80" s="118"/>
      <c r="AS80" s="118"/>
      <c r="AT80" s="118"/>
      <c r="AU80" s="118"/>
      <c r="AV80" s="118"/>
      <c r="AW80" s="118"/>
      <c r="AX80" s="118"/>
      <c r="AY80" s="118"/>
      <c r="AZ80" s="118"/>
    </row>
    <row r="81" spans="14:52" s="80" customFormat="1" ht="21" customHeight="1">
      <c r="P81" s="128"/>
      <c r="Q81" s="128"/>
      <c r="R81" s="119"/>
      <c r="S81" s="119"/>
      <c r="X81" s="128"/>
      <c r="Y81" s="128"/>
      <c r="Z81" s="128"/>
      <c r="AB81" s="134"/>
      <c r="AC81" s="130"/>
      <c r="AE81" s="128"/>
      <c r="AF81" s="128"/>
      <c r="AG81" s="92"/>
      <c r="AH81" s="92"/>
      <c r="AI81" s="92"/>
      <c r="AJ81" s="97"/>
      <c r="AK81" s="101"/>
      <c r="AL81" s="101"/>
      <c r="AM81" s="101"/>
      <c r="AN81" s="101"/>
      <c r="AO81" s="101"/>
      <c r="AP81" s="101"/>
      <c r="AQ81" s="101"/>
      <c r="AR81" s="101"/>
      <c r="AS81" s="101"/>
      <c r="AT81" s="101"/>
      <c r="AU81" s="101"/>
      <c r="AV81" s="101"/>
      <c r="AW81" s="97"/>
      <c r="AX81" s="97"/>
      <c r="AY81" s="97"/>
      <c r="AZ81" s="97"/>
    </row>
    <row r="82" spans="14:52" s="80" customFormat="1" ht="21" customHeight="1">
      <c r="N82" s="111"/>
      <c r="O82" s="111"/>
      <c r="AB82" s="134"/>
      <c r="AC82" s="130"/>
      <c r="AD82" s="128"/>
      <c r="AE82" s="128"/>
      <c r="AF82" s="128"/>
      <c r="AG82" s="92"/>
      <c r="AH82" s="92"/>
      <c r="AI82" s="92"/>
      <c r="AJ82" s="97"/>
      <c r="AK82" s="101"/>
      <c r="AL82" s="101"/>
      <c r="AM82" s="101"/>
      <c r="AN82" s="101"/>
      <c r="AO82" s="101"/>
      <c r="AP82" s="101"/>
      <c r="AQ82" s="101"/>
      <c r="AR82" s="101"/>
      <c r="AS82" s="101"/>
      <c r="AT82" s="101"/>
      <c r="AU82" s="101"/>
      <c r="AV82" s="101"/>
      <c r="AW82" s="97"/>
      <c r="AX82" s="97"/>
      <c r="AY82" s="97"/>
      <c r="AZ82" s="97"/>
    </row>
    <row r="83" spans="14:52" s="80" customFormat="1" ht="21" customHeight="1">
      <c r="N83" s="111"/>
      <c r="O83" s="111"/>
      <c r="R83" s="119"/>
      <c r="S83" s="119"/>
      <c r="AB83" s="134"/>
      <c r="AC83" s="130"/>
      <c r="AG83" s="92"/>
      <c r="AH83" s="92"/>
      <c r="AI83" s="92"/>
      <c r="AJ83" s="97"/>
      <c r="AK83" s="101"/>
      <c r="AL83" s="101"/>
      <c r="AM83" s="101"/>
      <c r="AN83" s="101"/>
      <c r="AO83" s="101"/>
      <c r="AP83" s="101"/>
      <c r="AQ83" s="101"/>
      <c r="AR83" s="101"/>
      <c r="AS83" s="101"/>
      <c r="AT83" s="101"/>
      <c r="AU83" s="101"/>
      <c r="AV83" s="101"/>
      <c r="AW83" s="101"/>
      <c r="AX83" s="97"/>
      <c r="AY83" s="97"/>
      <c r="AZ83" s="97"/>
    </row>
    <row r="84" spans="14:52" s="80" customFormat="1" ht="21" customHeight="1">
      <c r="P84" s="131"/>
      <c r="Q84" s="131"/>
      <c r="R84" s="119"/>
      <c r="S84" s="119"/>
      <c r="X84" s="131"/>
      <c r="Y84" s="131"/>
      <c r="Z84" s="131"/>
      <c r="AB84" s="134"/>
      <c r="AC84" s="130"/>
      <c r="AG84" s="92"/>
      <c r="AH84" s="92"/>
      <c r="AI84" s="97"/>
      <c r="AJ84" s="100"/>
      <c r="AK84" s="101"/>
      <c r="AL84" s="101"/>
      <c r="AM84" s="101"/>
      <c r="AN84" s="101"/>
      <c r="AO84" s="101"/>
      <c r="AP84" s="101"/>
      <c r="AQ84" s="101"/>
      <c r="AR84" s="101"/>
      <c r="AS84" s="101"/>
      <c r="AT84" s="101"/>
      <c r="AU84" s="101"/>
      <c r="AV84" s="101"/>
      <c r="AW84" s="101"/>
      <c r="AX84" s="120"/>
      <c r="AY84" s="120"/>
      <c r="AZ84" s="120"/>
    </row>
    <row r="85" spans="14:52" s="80" customFormat="1" ht="21" customHeight="1">
      <c r="N85" s="111"/>
      <c r="O85" s="111"/>
      <c r="R85" s="119"/>
      <c r="S85" s="119"/>
      <c r="AB85" s="134"/>
      <c r="AC85" s="130"/>
      <c r="AD85" s="131"/>
      <c r="AE85" s="131"/>
      <c r="AF85" s="131"/>
      <c r="AG85" s="92"/>
      <c r="AH85" s="92"/>
      <c r="AI85" s="97"/>
      <c r="AJ85" s="97"/>
      <c r="AK85" s="129"/>
      <c r="AL85" s="118"/>
      <c r="AM85" s="118"/>
      <c r="AN85" s="118"/>
      <c r="AO85" s="118"/>
      <c r="AP85" s="118"/>
      <c r="AQ85" s="118"/>
      <c r="AR85" s="118"/>
      <c r="AS85" s="118"/>
      <c r="AT85" s="118"/>
      <c r="AU85" s="118"/>
      <c r="AV85" s="118"/>
      <c r="AW85" s="118"/>
      <c r="AX85" s="118"/>
      <c r="AY85" s="118"/>
      <c r="AZ85" s="118"/>
    </row>
    <row r="86" spans="14:52" s="80" customFormat="1" ht="21" customHeight="1">
      <c r="AB86" s="134"/>
      <c r="AC86" s="130"/>
      <c r="AG86" s="92"/>
      <c r="AH86" s="92"/>
      <c r="AI86" s="92"/>
      <c r="AJ86" s="97"/>
      <c r="AK86" s="101"/>
      <c r="AL86" s="101"/>
      <c r="AM86" s="101"/>
      <c r="AN86" s="101"/>
      <c r="AO86" s="101"/>
      <c r="AP86" s="101"/>
      <c r="AQ86" s="101"/>
      <c r="AR86" s="101"/>
      <c r="AS86" s="101"/>
      <c r="AT86" s="101"/>
      <c r="AU86" s="101"/>
      <c r="AV86" s="101"/>
      <c r="AW86" s="97"/>
      <c r="AX86" s="97"/>
      <c r="AY86" s="97"/>
      <c r="AZ86" s="97"/>
    </row>
    <row r="87" spans="14:52" s="80" customFormat="1" ht="21" customHeight="1">
      <c r="AB87" s="134"/>
      <c r="AC87" s="132"/>
      <c r="AI87" s="97"/>
      <c r="AJ87" s="97"/>
      <c r="AK87" s="97"/>
      <c r="AL87" s="97"/>
      <c r="AM87" s="97"/>
      <c r="AN87" s="97"/>
      <c r="AO87" s="97"/>
      <c r="AP87" s="97"/>
      <c r="AQ87" s="97"/>
      <c r="AR87" s="97"/>
      <c r="AS87" s="97"/>
      <c r="AT87" s="97"/>
      <c r="AU87" s="97"/>
      <c r="AV87" s="97"/>
      <c r="AW87" s="97"/>
      <c r="AX87" s="97"/>
      <c r="AY87" s="97"/>
      <c r="AZ87" s="97"/>
    </row>
    <row r="88" spans="14:52" s="80" customFormat="1" ht="21" customHeight="1">
      <c r="AB88" s="134"/>
      <c r="AI88" s="97"/>
      <c r="AJ88" s="97"/>
      <c r="AK88" s="97"/>
      <c r="AL88" s="97"/>
      <c r="AM88" s="97"/>
      <c r="AN88" s="97"/>
      <c r="AO88" s="97"/>
      <c r="AP88" s="97"/>
      <c r="AQ88" s="97"/>
      <c r="AR88" s="97"/>
      <c r="AS88" s="97"/>
      <c r="AT88" s="97"/>
      <c r="AU88" s="97"/>
      <c r="AV88" s="97"/>
      <c r="AW88" s="97"/>
      <c r="AX88" s="97"/>
      <c r="AY88" s="97"/>
      <c r="AZ88" s="97"/>
    </row>
    <row r="89" spans="14:52" s="80" customFormat="1" ht="21" customHeight="1">
      <c r="AB89" s="134"/>
      <c r="AI89" s="97"/>
      <c r="AJ89" s="97"/>
      <c r="AK89" s="97"/>
      <c r="AL89" s="97"/>
      <c r="AM89" s="97"/>
      <c r="AN89" s="97"/>
      <c r="AO89" s="97"/>
      <c r="AP89" s="97"/>
      <c r="AQ89" s="97"/>
      <c r="AR89" s="97"/>
      <c r="AS89" s="97"/>
      <c r="AT89" s="97"/>
      <c r="AU89" s="97"/>
      <c r="AV89" s="97"/>
      <c r="AW89" s="97"/>
      <c r="AX89" s="97"/>
      <c r="AY89" s="97"/>
      <c r="AZ89" s="97"/>
    </row>
    <row r="90" spans="14:52" s="80" customFormat="1" ht="21" customHeight="1">
      <c r="AB90" s="134"/>
      <c r="AI90" s="97"/>
      <c r="AJ90" s="97"/>
      <c r="AK90" s="97"/>
      <c r="AL90" s="97"/>
      <c r="AM90" s="97"/>
      <c r="AN90" s="97"/>
      <c r="AO90" s="97"/>
      <c r="AP90" s="97"/>
      <c r="AQ90" s="97"/>
      <c r="AR90" s="97"/>
      <c r="AS90" s="97"/>
      <c r="AT90" s="97"/>
      <c r="AU90" s="97"/>
      <c r="AV90" s="97"/>
      <c r="AW90" s="97"/>
      <c r="AX90" s="97"/>
      <c r="AY90" s="97"/>
      <c r="AZ90" s="97"/>
    </row>
    <row r="91" spans="14:52" s="80" customFormat="1" ht="21" customHeight="1">
      <c r="AB91" s="134"/>
      <c r="AI91" s="97"/>
      <c r="AJ91" s="97"/>
      <c r="AK91" s="97"/>
      <c r="AL91" s="97"/>
      <c r="AM91" s="97"/>
      <c r="AN91" s="97"/>
      <c r="AO91" s="97"/>
      <c r="AP91" s="97"/>
      <c r="AQ91" s="97"/>
      <c r="AR91" s="97"/>
      <c r="AS91" s="97"/>
      <c r="AT91" s="97"/>
      <c r="AU91" s="97"/>
      <c r="AV91" s="97"/>
      <c r="AW91" s="97"/>
      <c r="AX91" s="97"/>
      <c r="AY91" s="97"/>
      <c r="AZ91" s="97"/>
    </row>
    <row r="92" spans="14:52" s="80" customFormat="1" ht="21" customHeight="1">
      <c r="AB92" s="133" t="s">
        <v>534</v>
      </c>
      <c r="AI92" s="97"/>
      <c r="AJ92" s="97"/>
      <c r="AK92" s="97"/>
      <c r="AL92" s="97"/>
      <c r="AM92" s="97"/>
      <c r="AN92" s="97"/>
      <c r="AO92" s="97"/>
      <c r="AP92" s="97"/>
      <c r="AQ92" s="97"/>
      <c r="AR92" s="97"/>
      <c r="AS92" s="97"/>
      <c r="AT92" s="97"/>
      <c r="AU92" s="97"/>
      <c r="AV92" s="97"/>
      <c r="AW92" s="97"/>
      <c r="AX92" s="97"/>
      <c r="AY92" s="97"/>
      <c r="AZ92" s="97"/>
    </row>
    <row r="93" spans="14:52" s="80" customFormat="1" ht="21" customHeight="1">
      <c r="AB93" s="123"/>
      <c r="AI93" s="97"/>
      <c r="AJ93" s="97"/>
      <c r="AK93" s="97"/>
      <c r="AL93" s="97"/>
      <c r="AM93" s="97"/>
      <c r="AN93" s="97"/>
      <c r="AO93" s="97"/>
      <c r="AP93" s="97"/>
      <c r="AQ93" s="97"/>
      <c r="AR93" s="97"/>
      <c r="AS93" s="97"/>
      <c r="AT93" s="97"/>
      <c r="AU93" s="97"/>
      <c r="AV93" s="97"/>
      <c r="AW93" s="97"/>
      <c r="AX93" s="97"/>
      <c r="AY93" s="97"/>
      <c r="AZ93" s="97"/>
    </row>
    <row r="94" spans="14:52" s="80" customFormat="1" ht="21" customHeight="1">
      <c r="AB94" s="123"/>
      <c r="AI94" s="97"/>
      <c r="AJ94" s="97"/>
      <c r="AK94" s="97"/>
      <c r="AL94" s="97"/>
      <c r="AM94" s="97"/>
      <c r="AN94" s="97"/>
      <c r="AO94" s="97"/>
      <c r="AP94" s="97"/>
      <c r="AQ94" s="97"/>
      <c r="AR94" s="97"/>
      <c r="AS94" s="97"/>
      <c r="AT94" s="97"/>
      <c r="AU94" s="97"/>
      <c r="AV94" s="97"/>
      <c r="AW94" s="97"/>
      <c r="AX94" s="97"/>
      <c r="AY94" s="97"/>
      <c r="AZ94" s="97"/>
    </row>
    <row r="95" spans="14:52" s="80" customFormat="1" ht="21" customHeight="1">
      <c r="AB95" s="123"/>
      <c r="AI95" s="97"/>
      <c r="AJ95" s="97"/>
      <c r="AK95" s="97"/>
      <c r="AL95" s="97"/>
      <c r="AM95" s="97"/>
      <c r="AN95" s="97"/>
      <c r="AO95" s="97"/>
      <c r="AP95" s="97"/>
      <c r="AQ95" s="97"/>
      <c r="AR95" s="97"/>
      <c r="AS95" s="97"/>
      <c r="AT95" s="97"/>
      <c r="AU95" s="97"/>
      <c r="AV95" s="97"/>
      <c r="AW95" s="97"/>
      <c r="AX95" s="97"/>
      <c r="AY95" s="97"/>
      <c r="AZ95" s="97"/>
    </row>
    <row r="96" spans="14:52" s="80" customFormat="1" ht="21" customHeight="1">
      <c r="AB96" s="123"/>
      <c r="AI96" s="97"/>
      <c r="AJ96" s="97"/>
      <c r="AK96" s="97"/>
      <c r="AL96" s="97"/>
      <c r="AM96" s="97"/>
      <c r="AN96" s="97"/>
      <c r="AO96" s="97"/>
      <c r="AP96" s="97"/>
      <c r="AQ96" s="97"/>
      <c r="AR96" s="97"/>
      <c r="AS96" s="97"/>
      <c r="AT96" s="97"/>
      <c r="AU96" s="97"/>
      <c r="AV96" s="97"/>
      <c r="AW96" s="97"/>
      <c r="AX96" s="97"/>
      <c r="AY96" s="97"/>
      <c r="AZ96" s="97"/>
    </row>
    <row r="97" spans="1:52" s="80" customFormat="1" ht="21" customHeight="1">
      <c r="AB97" s="123"/>
      <c r="AI97" s="97"/>
      <c r="AJ97" s="97"/>
      <c r="AK97" s="97"/>
      <c r="AL97" s="97"/>
      <c r="AM97" s="97"/>
      <c r="AN97" s="97"/>
      <c r="AO97" s="97"/>
      <c r="AP97" s="97"/>
      <c r="AQ97" s="97"/>
      <c r="AR97" s="97"/>
      <c r="AS97" s="97"/>
      <c r="AT97" s="97"/>
      <c r="AU97" s="97"/>
      <c r="AV97" s="97"/>
      <c r="AW97" s="97"/>
      <c r="AX97" s="97"/>
      <c r="AY97" s="97"/>
      <c r="AZ97" s="97"/>
    </row>
    <row r="98" spans="1:52" s="80" customFormat="1" ht="21" customHeight="1">
      <c r="AB98" s="123"/>
      <c r="AI98" s="97"/>
      <c r="AJ98" s="97"/>
      <c r="AK98" s="97"/>
      <c r="AL98" s="97"/>
      <c r="AM98" s="97"/>
      <c r="AN98" s="97"/>
      <c r="AO98" s="97"/>
      <c r="AP98" s="97"/>
      <c r="AQ98" s="97"/>
      <c r="AR98" s="97"/>
      <c r="AS98" s="97"/>
      <c r="AT98" s="97"/>
      <c r="AU98" s="97"/>
      <c r="AV98" s="97"/>
      <c r="AW98" s="97"/>
      <c r="AX98" s="97"/>
      <c r="AY98" s="97"/>
      <c r="AZ98" s="97"/>
    </row>
    <row r="99" spans="1:52" s="80" customFormat="1" ht="16.5" customHeight="1">
      <c r="B99" s="97"/>
      <c r="AI99" s="97"/>
      <c r="AJ99" s="97"/>
      <c r="AK99" s="97"/>
      <c r="AL99" s="97"/>
      <c r="AM99" s="97"/>
      <c r="AN99" s="97"/>
      <c r="AO99" s="97"/>
      <c r="AP99" s="97"/>
      <c r="AQ99" s="97"/>
      <c r="AR99" s="97"/>
      <c r="AS99" s="97"/>
      <c r="AT99" s="97"/>
      <c r="AU99" s="97"/>
      <c r="AV99" s="97"/>
      <c r="AW99" s="97"/>
      <c r="AX99" s="97"/>
      <c r="AY99" s="97"/>
      <c r="AZ99" s="97"/>
    </row>
    <row r="100" spans="1:52" s="80" customFormat="1" ht="10.5" customHeight="1" thickBot="1">
      <c r="B100" s="97"/>
      <c r="AI100" s="97"/>
      <c r="AJ100" s="97"/>
      <c r="AK100" s="97"/>
      <c r="AL100" s="97"/>
      <c r="AM100" s="97"/>
      <c r="AN100" s="97"/>
      <c r="AO100" s="97"/>
      <c r="AP100" s="97"/>
      <c r="AQ100" s="97"/>
      <c r="AR100" s="97"/>
      <c r="AS100" s="97"/>
      <c r="AT100" s="97"/>
      <c r="AU100" s="97"/>
      <c r="AV100" s="97"/>
      <c r="AW100" s="97"/>
      <c r="AX100" s="97"/>
      <c r="AY100" s="97"/>
      <c r="AZ100" s="97"/>
    </row>
    <row r="101" spans="1:52" s="83" customFormat="1" ht="18.600000000000001" customHeight="1" thickTop="1">
      <c r="A101" s="399" t="s">
        <v>72</v>
      </c>
      <c r="B101" s="400"/>
      <c r="C101" s="400"/>
      <c r="D101" s="400"/>
      <c r="E101" s="400"/>
      <c r="F101" s="400"/>
      <c r="G101" s="400"/>
      <c r="H101" s="400"/>
      <c r="I101" s="400"/>
      <c r="J101" s="401"/>
      <c r="K101" s="402"/>
      <c r="L101" s="77"/>
      <c r="M101" s="748" t="s">
        <v>73</v>
      </c>
      <c r="N101" s="749"/>
      <c r="O101" s="754" t="str">
        <f>メニュー!$D$14</f>
        <v>○○○立○○○学校</v>
      </c>
      <c r="P101" s="755"/>
      <c r="Q101" s="755"/>
      <c r="R101" s="755"/>
      <c r="S101" s="755"/>
      <c r="T101" s="756"/>
      <c r="U101" s="78"/>
      <c r="V101" s="79"/>
      <c r="W101" s="79"/>
      <c r="X101" s="80"/>
      <c r="Y101" s="80"/>
      <c r="Z101" s="80"/>
      <c r="AA101" s="81"/>
      <c r="AB101" s="81"/>
      <c r="AC101" s="81"/>
      <c r="AD101" s="82"/>
      <c r="AE101" s="81"/>
      <c r="AF101" s="81"/>
      <c r="AG101" s="82"/>
      <c r="AH101" s="81"/>
    </row>
    <row r="102" spans="1:52" s="83" customFormat="1" ht="21" customHeight="1">
      <c r="A102" s="403"/>
      <c r="B102" s="404" t="s">
        <v>148</v>
      </c>
      <c r="C102" s="405"/>
      <c r="D102" s="405"/>
      <c r="E102" s="405"/>
      <c r="F102" s="405"/>
      <c r="G102" s="405"/>
      <c r="H102" s="406"/>
      <c r="I102" s="405"/>
      <c r="J102" s="404"/>
      <c r="K102" s="407"/>
      <c r="L102" s="77"/>
      <c r="M102" s="750"/>
      <c r="N102" s="751"/>
      <c r="O102" s="757"/>
      <c r="P102" s="758"/>
      <c r="Q102" s="758"/>
      <c r="R102" s="758"/>
      <c r="S102" s="758"/>
      <c r="T102" s="759"/>
      <c r="U102" s="78"/>
      <c r="V102" s="79"/>
      <c r="W102" s="79"/>
      <c r="X102" s="80"/>
      <c r="Y102" s="80"/>
      <c r="Z102" s="80"/>
      <c r="AA102" s="81"/>
      <c r="AB102" s="81"/>
      <c r="AC102" s="84"/>
      <c r="AD102" s="81"/>
      <c r="AE102" s="81"/>
      <c r="AF102" s="84"/>
      <c r="AG102" s="81"/>
      <c r="AH102" s="81"/>
    </row>
    <row r="103" spans="1:52" s="86" customFormat="1" ht="7.5" customHeight="1" thickBot="1">
      <c r="A103" s="408"/>
      <c r="B103" s="409"/>
      <c r="C103" s="410"/>
      <c r="D103" s="410"/>
      <c r="E103" s="411"/>
      <c r="F103" s="411"/>
      <c r="G103" s="411"/>
      <c r="H103" s="411"/>
      <c r="I103" s="411"/>
      <c r="J103" s="411"/>
      <c r="K103" s="412"/>
      <c r="L103" s="77"/>
      <c r="M103" s="752"/>
      <c r="N103" s="753"/>
      <c r="O103" s="760"/>
      <c r="P103" s="761"/>
      <c r="Q103" s="761"/>
      <c r="R103" s="761"/>
      <c r="S103" s="761"/>
      <c r="T103" s="762"/>
      <c r="U103" s="78"/>
      <c r="V103" s="79"/>
      <c r="W103" s="79"/>
      <c r="X103" s="80"/>
      <c r="Y103" s="80"/>
      <c r="Z103" s="80"/>
      <c r="AA103" s="81"/>
      <c r="AB103" s="81"/>
      <c r="AC103" s="81"/>
      <c r="AD103" s="81"/>
      <c r="AE103" s="81"/>
      <c r="AF103" s="81"/>
      <c r="AG103" s="81"/>
      <c r="AH103" s="81"/>
      <c r="AI103" s="85"/>
      <c r="AJ103" s="85"/>
      <c r="AK103" s="85"/>
      <c r="AL103" s="85"/>
      <c r="AM103" s="85"/>
      <c r="AN103" s="85"/>
      <c r="AO103" s="85"/>
      <c r="AP103" s="85"/>
      <c r="AQ103" s="85"/>
      <c r="AR103" s="85"/>
      <c r="AS103" s="85"/>
      <c r="AT103" s="85"/>
      <c r="AU103" s="85"/>
      <c r="AV103" s="85"/>
      <c r="AW103" s="85"/>
      <c r="AX103" s="85"/>
      <c r="AY103" s="85"/>
      <c r="AZ103" s="85"/>
    </row>
    <row r="104" spans="1:52" s="86" customFormat="1" ht="7.5" customHeight="1" thickTop="1">
      <c r="A104" s="87"/>
      <c r="B104" s="87"/>
      <c r="C104" s="87"/>
      <c r="D104" s="87"/>
      <c r="E104" s="87"/>
      <c r="F104" s="87"/>
      <c r="G104" s="87"/>
      <c r="H104" s="87"/>
      <c r="I104" s="87"/>
      <c r="J104" s="87"/>
      <c r="K104" s="87"/>
      <c r="L104" s="87"/>
      <c r="M104" s="87"/>
      <c r="N104" s="87"/>
      <c r="O104" s="87"/>
      <c r="P104" s="87"/>
      <c r="Q104" s="87"/>
      <c r="R104" s="87"/>
      <c r="S104" s="88"/>
      <c r="T104" s="88"/>
      <c r="U104" s="88"/>
      <c r="V104" s="88"/>
      <c r="W104" s="88"/>
      <c r="X104" s="88"/>
      <c r="Y104" s="88"/>
      <c r="Z104" s="89"/>
      <c r="AA104" s="89"/>
      <c r="AB104" s="87"/>
      <c r="AC104" s="87"/>
      <c r="AD104" s="87"/>
      <c r="AE104" s="87"/>
      <c r="AF104" s="87"/>
      <c r="AG104" s="87"/>
      <c r="AH104" s="81"/>
      <c r="AI104" s="85"/>
      <c r="AJ104" s="85"/>
      <c r="AK104" s="85"/>
      <c r="AL104" s="85"/>
      <c r="AM104" s="85"/>
      <c r="AN104" s="85"/>
      <c r="AO104" s="85"/>
      <c r="AP104" s="85"/>
      <c r="AQ104" s="85"/>
      <c r="AR104" s="85"/>
      <c r="AS104" s="85"/>
      <c r="AT104" s="85"/>
      <c r="AU104" s="85"/>
      <c r="AV104" s="85"/>
      <c r="AW104" s="85"/>
      <c r="AX104" s="85"/>
      <c r="AY104" s="85"/>
      <c r="AZ104" s="85"/>
    </row>
    <row r="105" spans="1:52" s="89" customFormat="1" ht="24.75" customHeight="1" thickBot="1">
      <c r="A105" s="80"/>
      <c r="B105" s="776"/>
      <c r="C105" s="776"/>
      <c r="D105" s="776"/>
      <c r="E105" s="776"/>
      <c r="F105" s="776"/>
      <c r="G105" s="793" t="s">
        <v>479</v>
      </c>
      <c r="H105" s="794"/>
      <c r="I105" s="793" t="s">
        <v>75</v>
      </c>
      <c r="J105" s="795"/>
      <c r="K105" s="794"/>
      <c r="L105" s="796" t="s">
        <v>76</v>
      </c>
      <c r="M105" s="794"/>
      <c r="N105" s="796" t="s">
        <v>77</v>
      </c>
      <c r="O105" s="797"/>
      <c r="P105" s="793" t="s">
        <v>78</v>
      </c>
      <c r="Q105" s="794"/>
      <c r="R105" s="91"/>
      <c r="S105" s="330" t="s">
        <v>79</v>
      </c>
      <c r="T105" s="775" t="s">
        <v>80</v>
      </c>
      <c r="U105" s="776"/>
      <c r="V105" s="775" t="s">
        <v>81</v>
      </c>
      <c r="W105" s="776"/>
      <c r="X105" s="92"/>
      <c r="Y105" s="92"/>
      <c r="Z105" s="92"/>
      <c r="AA105" s="93"/>
      <c r="AB105" s="777" t="s">
        <v>82</v>
      </c>
      <c r="AC105" s="777"/>
      <c r="AD105" s="777"/>
      <c r="AE105" s="777"/>
      <c r="AF105" s="777"/>
      <c r="AG105" s="777"/>
      <c r="AH105" s="87"/>
      <c r="AI105" s="87"/>
      <c r="AJ105" s="90"/>
      <c r="AK105" s="90"/>
      <c r="AL105" s="90"/>
      <c r="AM105" s="90"/>
      <c r="AN105" s="90"/>
      <c r="AO105" s="90"/>
      <c r="AP105" s="90"/>
      <c r="AQ105" s="90"/>
      <c r="AR105" s="90"/>
      <c r="AS105" s="90"/>
      <c r="AT105" s="90"/>
      <c r="AU105" s="90"/>
      <c r="AV105" s="90"/>
      <c r="AW105" s="90"/>
      <c r="AX105" s="90"/>
      <c r="AY105" s="90"/>
      <c r="AZ105" s="90"/>
    </row>
    <row r="106" spans="1:52" s="80" customFormat="1" ht="27" customHeight="1" thickBot="1">
      <c r="B106" s="778" t="s">
        <v>515</v>
      </c>
      <c r="C106" s="779"/>
      <c r="D106" s="779"/>
      <c r="E106" s="779"/>
      <c r="F106" s="779"/>
      <c r="G106" s="818">
        <v>16633</v>
      </c>
      <c r="H106" s="819"/>
      <c r="I106" s="147">
        <v>8.5</v>
      </c>
      <c r="J106" s="94" t="s">
        <v>480</v>
      </c>
      <c r="K106" s="95">
        <v>18</v>
      </c>
      <c r="L106" s="782">
        <v>47.2</v>
      </c>
      <c r="M106" s="783"/>
      <c r="N106" s="782">
        <v>8</v>
      </c>
      <c r="O106" s="783"/>
      <c r="P106" s="782">
        <v>4.5</v>
      </c>
      <c r="Q106" s="784"/>
      <c r="R106" s="96"/>
      <c r="S106" s="785" t="s">
        <v>481</v>
      </c>
      <c r="T106" s="787"/>
      <c r="U106" s="788"/>
      <c r="V106" s="812"/>
      <c r="W106" s="813"/>
      <c r="X106" s="97"/>
      <c r="Y106" s="97"/>
      <c r="Z106" s="97"/>
      <c r="AA106" s="98"/>
      <c r="AB106" s="777" t="s">
        <v>482</v>
      </c>
      <c r="AC106" s="777"/>
      <c r="AD106" s="777"/>
      <c r="AE106" s="155" t="s">
        <v>129</v>
      </c>
      <c r="AF106" s="99" t="s">
        <v>85</v>
      </c>
      <c r="AG106" s="99" t="s">
        <v>86</v>
      </c>
      <c r="AH106" s="92"/>
      <c r="AI106" s="97"/>
      <c r="AJ106" s="101"/>
      <c r="AK106" s="101"/>
      <c r="AL106" s="101"/>
      <c r="AM106" s="101"/>
      <c r="AN106" s="101"/>
      <c r="AO106" s="101"/>
      <c r="AP106" s="101"/>
      <c r="AQ106" s="101"/>
      <c r="AR106" s="100"/>
      <c r="AS106" s="100"/>
      <c r="AT106" s="100"/>
      <c r="AU106" s="100"/>
      <c r="AV106" s="97"/>
      <c r="AW106" s="97"/>
      <c r="AX106" s="97"/>
      <c r="AY106" s="97"/>
      <c r="AZ106" s="97"/>
    </row>
    <row r="107" spans="1:52" s="80" customFormat="1" ht="21" customHeight="1">
      <c r="B107" s="798" t="s">
        <v>130</v>
      </c>
      <c r="C107" s="798"/>
      <c r="D107" s="798"/>
      <c r="E107" s="798"/>
      <c r="F107" s="798"/>
      <c r="G107" s="820">
        <v>1016572</v>
      </c>
      <c r="H107" s="821"/>
      <c r="I107" s="152">
        <v>8.8000000000000007</v>
      </c>
      <c r="J107" s="102" t="s">
        <v>88</v>
      </c>
      <c r="K107" s="103">
        <v>15</v>
      </c>
      <c r="L107" s="850">
        <v>48.8</v>
      </c>
      <c r="M107" s="851"/>
      <c r="N107" s="857">
        <v>9</v>
      </c>
      <c r="O107" s="858"/>
      <c r="P107" s="856">
        <v>4.3</v>
      </c>
      <c r="Q107" s="851"/>
      <c r="R107" s="104"/>
      <c r="S107" s="786"/>
      <c r="T107" s="789"/>
      <c r="U107" s="790"/>
      <c r="V107" s="814"/>
      <c r="W107" s="815"/>
      <c r="X107" s="97"/>
      <c r="Y107" s="97"/>
      <c r="Z107" s="97"/>
      <c r="AA107" s="98"/>
      <c r="AB107" s="329" t="s">
        <v>89</v>
      </c>
      <c r="AC107" s="105"/>
      <c r="AD107" s="106">
        <v>0.8</v>
      </c>
      <c r="AE107" s="106"/>
      <c r="AF107" s="122">
        <v>0.8</v>
      </c>
      <c r="AG107" s="122">
        <v>0.6</v>
      </c>
      <c r="AH107" s="92"/>
      <c r="AI107" s="97"/>
      <c r="AJ107" s="101"/>
      <c r="AK107" s="101"/>
      <c r="AL107" s="101"/>
      <c r="AM107" s="101"/>
      <c r="AN107" s="101"/>
      <c r="AO107" s="101"/>
      <c r="AP107" s="101"/>
      <c r="AQ107" s="101"/>
      <c r="AR107" s="100"/>
      <c r="AS107" s="100"/>
      <c r="AT107" s="100"/>
      <c r="AU107" s="100"/>
      <c r="AV107" s="97"/>
      <c r="AW107" s="97"/>
      <c r="AX107" s="97"/>
      <c r="AY107" s="97"/>
      <c r="AZ107" s="97"/>
    </row>
    <row r="108" spans="1:52" s="80" customFormat="1" ht="21" customHeight="1">
      <c r="B108" s="798" t="s">
        <v>80</v>
      </c>
      <c r="C108" s="798"/>
      <c r="D108" s="798"/>
      <c r="E108" s="798"/>
      <c r="F108" s="798"/>
      <c r="G108" s="822">
        <v>16633</v>
      </c>
      <c r="H108" s="823"/>
      <c r="I108" s="154">
        <v>8.5</v>
      </c>
      <c r="J108" s="102" t="s">
        <v>88</v>
      </c>
      <c r="K108" s="103">
        <v>18</v>
      </c>
      <c r="L108" s="796">
        <v>47.2</v>
      </c>
      <c r="M108" s="794"/>
      <c r="N108" s="801">
        <v>8</v>
      </c>
      <c r="O108" s="803"/>
      <c r="P108" s="793">
        <v>4.5</v>
      </c>
      <c r="Q108" s="794"/>
      <c r="R108" s="104"/>
      <c r="S108" s="786"/>
      <c r="T108" s="789"/>
      <c r="U108" s="790"/>
      <c r="V108" s="814"/>
      <c r="W108" s="815"/>
      <c r="X108" s="97"/>
      <c r="Y108" s="97"/>
      <c r="Z108" s="97"/>
      <c r="AA108" s="98"/>
      <c r="AB108" s="329" t="s">
        <v>90</v>
      </c>
      <c r="AC108" s="105"/>
      <c r="AD108" s="106">
        <v>2.2999999999999998</v>
      </c>
      <c r="AE108" s="106"/>
      <c r="AF108" s="122">
        <v>2.2999999999999998</v>
      </c>
      <c r="AG108" s="122">
        <v>1.7</v>
      </c>
      <c r="AH108" s="92"/>
      <c r="AI108" s="97"/>
      <c r="AJ108" s="101"/>
      <c r="AK108" s="101"/>
      <c r="AL108" s="101"/>
      <c r="AM108" s="101"/>
      <c r="AN108" s="101"/>
      <c r="AO108" s="101"/>
      <c r="AP108" s="101"/>
      <c r="AQ108" s="101"/>
      <c r="AR108" s="100"/>
      <c r="AS108" s="100"/>
      <c r="AT108" s="100"/>
      <c r="AU108" s="100"/>
      <c r="AV108" s="97"/>
      <c r="AW108" s="97"/>
      <c r="AX108" s="97"/>
      <c r="AY108" s="97"/>
      <c r="AZ108" s="97"/>
    </row>
    <row r="109" spans="1:52" s="80" customFormat="1" ht="21" customHeight="1">
      <c r="B109" s="798" t="s">
        <v>81</v>
      </c>
      <c r="C109" s="798"/>
      <c r="D109" s="798"/>
      <c r="E109" s="798"/>
      <c r="F109" s="798"/>
      <c r="G109" s="822">
        <v>1016572</v>
      </c>
      <c r="H109" s="823"/>
      <c r="I109" s="154">
        <v>8.8000000000000007</v>
      </c>
      <c r="J109" s="102" t="s">
        <v>88</v>
      </c>
      <c r="K109" s="103">
        <v>18</v>
      </c>
      <c r="L109" s="796">
        <v>48.8</v>
      </c>
      <c r="M109" s="794"/>
      <c r="N109" s="801">
        <v>9</v>
      </c>
      <c r="O109" s="803"/>
      <c r="P109" s="793">
        <v>4.3</v>
      </c>
      <c r="Q109" s="794"/>
      <c r="R109" s="104"/>
      <c r="S109" s="786"/>
      <c r="T109" s="791"/>
      <c r="U109" s="792"/>
      <c r="V109" s="816"/>
      <c r="W109" s="817"/>
      <c r="X109" s="97"/>
      <c r="Y109" s="97"/>
      <c r="Z109" s="97"/>
      <c r="AA109" s="98"/>
      <c r="AB109" s="329" t="s">
        <v>91</v>
      </c>
      <c r="AC109" s="105"/>
      <c r="AD109" s="106">
        <v>4.9000000000000004</v>
      </c>
      <c r="AE109" s="106"/>
      <c r="AF109" s="122">
        <v>4.9000000000000004</v>
      </c>
      <c r="AG109" s="122">
        <v>3.9</v>
      </c>
      <c r="AH109" s="92"/>
      <c r="AI109" s="97"/>
      <c r="AJ109" s="101"/>
      <c r="AK109" s="101"/>
      <c r="AL109" s="101"/>
      <c r="AM109" s="101"/>
      <c r="AN109" s="101"/>
      <c r="AO109" s="101"/>
      <c r="AP109" s="101"/>
      <c r="AQ109" s="101"/>
      <c r="AR109" s="100"/>
      <c r="AS109" s="100"/>
      <c r="AT109" s="100"/>
      <c r="AU109" s="100"/>
      <c r="AV109" s="97"/>
      <c r="AW109" s="97"/>
      <c r="AX109" s="97"/>
      <c r="AY109" s="97"/>
      <c r="AZ109" s="97"/>
    </row>
    <row r="110" spans="1:52" s="80" customFormat="1" ht="21" customHeight="1">
      <c r="B110" s="108" t="s">
        <v>92</v>
      </c>
      <c r="N110" s="109"/>
      <c r="O110" s="109"/>
      <c r="T110" s="811">
        <f>L106-L108</f>
        <v>0</v>
      </c>
      <c r="U110" s="811"/>
      <c r="V110" s="811">
        <f>L106-L109</f>
        <v>-1.5999999999999943</v>
      </c>
      <c r="W110" s="811"/>
      <c r="AB110" s="329" t="s">
        <v>93</v>
      </c>
      <c r="AC110" s="105"/>
      <c r="AD110" s="106">
        <v>7.2</v>
      </c>
      <c r="AE110" s="106"/>
      <c r="AF110" s="122">
        <v>7.2</v>
      </c>
      <c r="AG110" s="122">
        <v>6.1</v>
      </c>
      <c r="AH110" s="92"/>
      <c r="AI110" s="97"/>
      <c r="AJ110" s="101"/>
      <c r="AK110" s="101"/>
      <c r="AL110" s="101"/>
      <c r="AM110" s="101"/>
      <c r="AN110" s="101"/>
      <c r="AO110" s="101"/>
      <c r="AP110" s="101"/>
      <c r="AQ110" s="101"/>
      <c r="AR110" s="100"/>
      <c r="AS110" s="100"/>
      <c r="AT110" s="100"/>
      <c r="AU110" s="100"/>
      <c r="AV110" s="97"/>
      <c r="AW110" s="97"/>
      <c r="AX110" s="97"/>
      <c r="AY110" s="97"/>
      <c r="AZ110" s="97"/>
    </row>
    <row r="111" spans="1:52" s="80" customFormat="1" ht="21" customHeight="1">
      <c r="B111" s="111"/>
      <c r="C111" s="93"/>
      <c r="D111" s="93"/>
      <c r="E111" s="93"/>
      <c r="F111" s="93"/>
      <c r="G111" s="93"/>
      <c r="H111" s="93"/>
      <c r="I111" s="93"/>
      <c r="J111" s="93"/>
      <c r="K111" s="93"/>
      <c r="L111" s="93"/>
      <c r="M111" s="93"/>
      <c r="N111" s="111"/>
      <c r="O111" s="111"/>
      <c r="P111" s="93"/>
      <c r="Q111" s="93"/>
      <c r="V111" s="111"/>
      <c r="W111" s="111"/>
      <c r="X111" s="93"/>
      <c r="Y111" s="93"/>
      <c r="Z111" s="93"/>
      <c r="AA111" s="93"/>
      <c r="AB111" s="329" t="s">
        <v>94</v>
      </c>
      <c r="AC111" s="105"/>
      <c r="AD111" s="106">
        <v>7.9</v>
      </c>
      <c r="AE111" s="106"/>
      <c r="AF111" s="122">
        <v>7.9</v>
      </c>
      <c r="AG111" s="122">
        <v>7.3</v>
      </c>
      <c r="AH111" s="112"/>
      <c r="AI111" s="92"/>
      <c r="AJ111" s="97"/>
      <c r="AK111" s="101"/>
      <c r="AL111" s="101"/>
      <c r="AM111" s="101"/>
      <c r="AN111" s="101"/>
      <c r="AO111" s="101"/>
      <c r="AP111" s="101"/>
      <c r="AQ111" s="101"/>
      <c r="AR111" s="101"/>
      <c r="AS111" s="100"/>
      <c r="AT111" s="100"/>
      <c r="AU111" s="100"/>
      <c r="AV111" s="100"/>
      <c r="AW111" s="97"/>
      <c r="AX111" s="97"/>
      <c r="AY111" s="97"/>
      <c r="AZ111" s="97"/>
    </row>
    <row r="112" spans="1:52" s="80" customFormat="1" ht="21" customHeight="1">
      <c r="B112" s="111"/>
      <c r="C112" s="113"/>
      <c r="D112" s="113"/>
      <c r="E112" s="113"/>
      <c r="F112" s="113"/>
      <c r="G112" s="113"/>
      <c r="H112" s="113"/>
      <c r="I112" s="113"/>
      <c r="J112" s="113"/>
      <c r="K112" s="113"/>
      <c r="L112" s="113"/>
      <c r="M112" s="113"/>
      <c r="N112" s="114"/>
      <c r="O112" s="114"/>
      <c r="P112" s="113"/>
      <c r="Q112" s="113"/>
      <c r="V112" s="111"/>
      <c r="W112" s="111"/>
      <c r="X112" s="113"/>
      <c r="Y112" s="113"/>
      <c r="Z112" s="113"/>
      <c r="AA112" s="113"/>
      <c r="AB112" s="329" t="s">
        <v>95</v>
      </c>
      <c r="AC112" s="105"/>
      <c r="AD112" s="106">
        <v>7.7</v>
      </c>
      <c r="AE112" s="106"/>
      <c r="AF112" s="122">
        <v>7.7</v>
      </c>
      <c r="AG112" s="122">
        <v>7.7</v>
      </c>
      <c r="AH112" s="92"/>
      <c r="AI112" s="92"/>
      <c r="AJ112" s="97"/>
      <c r="AK112" s="101"/>
      <c r="AL112" s="101"/>
      <c r="AM112" s="101"/>
      <c r="AN112" s="101"/>
      <c r="AO112" s="101"/>
      <c r="AP112" s="101"/>
      <c r="AQ112" s="101"/>
      <c r="AR112" s="101"/>
      <c r="AS112" s="100"/>
      <c r="AT112" s="100"/>
      <c r="AU112" s="100"/>
      <c r="AV112" s="100"/>
      <c r="AW112" s="97"/>
      <c r="AX112" s="97"/>
      <c r="AY112" s="97"/>
      <c r="AZ112" s="97"/>
    </row>
    <row r="113" spans="2:55" s="80" customFormat="1" ht="21" customHeight="1">
      <c r="B113" s="111"/>
      <c r="C113" s="113"/>
      <c r="D113" s="113"/>
      <c r="E113" s="113"/>
      <c r="F113" s="113"/>
      <c r="G113" s="113"/>
      <c r="H113" s="113"/>
      <c r="I113" s="113"/>
      <c r="J113" s="113"/>
      <c r="K113" s="113"/>
      <c r="L113" s="113"/>
      <c r="M113" s="113"/>
      <c r="N113" s="114"/>
      <c r="O113" s="114"/>
      <c r="P113" s="113"/>
      <c r="Q113" s="113"/>
      <c r="V113" s="111"/>
      <c r="W113" s="111"/>
      <c r="X113" s="113"/>
      <c r="Y113" s="113"/>
      <c r="Z113" s="113"/>
      <c r="AA113" s="113"/>
      <c r="AB113" s="329" t="s">
        <v>96</v>
      </c>
      <c r="AC113" s="105"/>
      <c r="AD113" s="106">
        <v>7.7</v>
      </c>
      <c r="AE113" s="106"/>
      <c r="AF113" s="122">
        <v>7.7</v>
      </c>
      <c r="AG113" s="122">
        <v>7.7</v>
      </c>
      <c r="AH113" s="92"/>
      <c r="AI113" s="92"/>
      <c r="AJ113" s="97"/>
      <c r="AK113" s="101"/>
      <c r="AL113" s="101"/>
      <c r="AM113" s="101"/>
      <c r="AN113" s="101"/>
      <c r="AO113" s="101"/>
      <c r="AP113" s="101"/>
      <c r="AQ113" s="101"/>
      <c r="AR113" s="101"/>
      <c r="AS113" s="100"/>
      <c r="AT113" s="100"/>
      <c r="AU113" s="100"/>
      <c r="AV113" s="100"/>
      <c r="AW113" s="97"/>
      <c r="AX113" s="97"/>
      <c r="AY113" s="97"/>
      <c r="AZ113" s="97"/>
    </row>
    <row r="114" spans="2:55" s="80" customFormat="1" ht="21" customHeight="1">
      <c r="R114" s="115"/>
      <c r="S114" s="115"/>
      <c r="AB114" s="329" t="s">
        <v>97</v>
      </c>
      <c r="AC114" s="105"/>
      <c r="AD114" s="106">
        <v>7.2</v>
      </c>
      <c r="AE114" s="106"/>
      <c r="AF114" s="122">
        <v>7.2</v>
      </c>
      <c r="AG114" s="122">
        <v>7.4</v>
      </c>
      <c r="AH114" s="92"/>
      <c r="AI114" s="97"/>
      <c r="AJ114" s="97"/>
      <c r="AK114" s="101"/>
      <c r="AL114" s="101"/>
      <c r="AM114" s="101"/>
      <c r="AN114" s="101"/>
      <c r="AO114" s="101"/>
      <c r="AP114" s="101"/>
      <c r="AQ114" s="101"/>
      <c r="AR114" s="101"/>
      <c r="AS114" s="100"/>
      <c r="AT114" s="100"/>
      <c r="AU114" s="100"/>
      <c r="AV114" s="100"/>
      <c r="AW114" s="97"/>
      <c r="AX114" s="97"/>
      <c r="AY114" s="97"/>
      <c r="AZ114" s="97"/>
    </row>
    <row r="115" spans="2:55" s="80" customFormat="1" ht="21" customHeight="1">
      <c r="AB115" s="329" t="s">
        <v>98</v>
      </c>
      <c r="AC115" s="105"/>
      <c r="AD115" s="106">
        <v>6.9</v>
      </c>
      <c r="AE115" s="106"/>
      <c r="AF115" s="122">
        <v>6.9</v>
      </c>
      <c r="AG115" s="122">
        <v>7.3</v>
      </c>
      <c r="AH115" s="101"/>
      <c r="AI115" s="97"/>
      <c r="AJ115" s="97"/>
      <c r="AK115" s="101"/>
      <c r="AL115" s="101"/>
      <c r="AM115" s="101"/>
      <c r="AN115" s="101"/>
      <c r="AO115" s="101"/>
      <c r="AP115" s="101"/>
      <c r="AQ115" s="101"/>
      <c r="AR115" s="101"/>
      <c r="AS115" s="100"/>
      <c r="AT115" s="100"/>
      <c r="AU115" s="100"/>
      <c r="AV115" s="100"/>
      <c r="AW115" s="97"/>
      <c r="AX115" s="97"/>
      <c r="AY115" s="97"/>
      <c r="AZ115" s="97"/>
    </row>
    <row r="116" spans="2:55" s="80" customFormat="1" ht="21" customHeight="1">
      <c r="B116" s="116"/>
      <c r="L116" s="117"/>
      <c r="M116" s="117"/>
      <c r="N116" s="112"/>
      <c r="O116" s="112"/>
      <c r="R116" s="97"/>
      <c r="S116" s="97"/>
      <c r="V116" s="116"/>
      <c r="W116" s="116"/>
      <c r="AB116" s="329" t="s">
        <v>99</v>
      </c>
      <c r="AC116" s="105"/>
      <c r="AD116" s="106">
        <v>6.5</v>
      </c>
      <c r="AE116" s="106"/>
      <c r="AF116" s="122">
        <v>6.5</v>
      </c>
      <c r="AG116" s="122">
        <v>7.1</v>
      </c>
      <c r="AH116" s="97"/>
      <c r="AI116" s="97" t="s">
        <v>100</v>
      </c>
      <c r="AJ116" s="97"/>
      <c r="AK116" s="118" t="s">
        <v>101</v>
      </c>
      <c r="AL116" s="118" t="s">
        <v>102</v>
      </c>
      <c r="AM116" s="118" t="s">
        <v>484</v>
      </c>
      <c r="AN116" s="118" t="s">
        <v>485</v>
      </c>
      <c r="AO116" s="118" t="s">
        <v>486</v>
      </c>
      <c r="AP116" s="118" t="s">
        <v>487</v>
      </c>
      <c r="AQ116" s="118" t="s">
        <v>488</v>
      </c>
      <c r="AR116" s="118" t="s">
        <v>489</v>
      </c>
      <c r="AS116" s="118" t="s">
        <v>490</v>
      </c>
      <c r="AT116" s="118" t="s">
        <v>491</v>
      </c>
      <c r="AU116" s="118" t="s">
        <v>114</v>
      </c>
      <c r="AV116" s="118" t="s">
        <v>125</v>
      </c>
      <c r="AW116" s="118" t="s">
        <v>126</v>
      </c>
      <c r="AX116" s="118" t="s">
        <v>127</v>
      </c>
      <c r="AY116" s="118" t="s">
        <v>149</v>
      </c>
      <c r="AZ116" s="118" t="s">
        <v>103</v>
      </c>
      <c r="BA116" s="118" t="s">
        <v>121</v>
      </c>
      <c r="BB116" s="118" t="s">
        <v>122</v>
      </c>
      <c r="BC116" s="118" t="s">
        <v>131</v>
      </c>
    </row>
    <row r="117" spans="2:55" s="80" customFormat="1" ht="21" customHeight="1">
      <c r="AB117" s="329" t="s">
        <v>104</v>
      </c>
      <c r="AC117" s="105"/>
      <c r="AD117" s="106">
        <v>6.4</v>
      </c>
      <c r="AE117" s="106"/>
      <c r="AF117" s="122">
        <v>6.4</v>
      </c>
      <c r="AG117" s="122">
        <v>7</v>
      </c>
      <c r="AH117" s="112"/>
      <c r="AI117" s="92" t="s">
        <v>105</v>
      </c>
      <c r="AJ117" s="97" t="s">
        <v>106</v>
      </c>
      <c r="AK117" s="101">
        <f>AD107</f>
        <v>0.8</v>
      </c>
      <c r="AL117" s="101">
        <f>AD108</f>
        <v>2.2999999999999998</v>
      </c>
      <c r="AM117" s="101">
        <f>AD109</f>
        <v>4.9000000000000004</v>
      </c>
      <c r="AN117" s="101">
        <f>AD110</f>
        <v>7.2</v>
      </c>
      <c r="AO117" s="101">
        <f>AD111</f>
        <v>7.9</v>
      </c>
      <c r="AP117" s="101">
        <f>AD112</f>
        <v>7.7</v>
      </c>
      <c r="AQ117" s="101">
        <f>AD113</f>
        <v>7.7</v>
      </c>
      <c r="AR117" s="101">
        <f>AD114</f>
        <v>7.2</v>
      </c>
      <c r="AS117" s="101">
        <f>AD115</f>
        <v>6.9</v>
      </c>
      <c r="AT117" s="101">
        <f>AD116</f>
        <v>6.5</v>
      </c>
      <c r="AU117" s="101">
        <f>AD117</f>
        <v>6.4</v>
      </c>
      <c r="AV117" s="101">
        <f>AD118</f>
        <v>6.1</v>
      </c>
      <c r="AW117" s="101">
        <f>AD119</f>
        <v>5.7</v>
      </c>
      <c r="AX117" s="101">
        <f>AD120</f>
        <v>5.8</v>
      </c>
      <c r="AY117" s="101">
        <f>AD121</f>
        <v>5.0999999999999996</v>
      </c>
      <c r="AZ117" s="101">
        <f>AD122</f>
        <v>4.2</v>
      </c>
      <c r="BA117" s="150">
        <f>AD123</f>
        <v>3.6</v>
      </c>
      <c r="BB117" s="150">
        <f>AD124</f>
        <v>2.7</v>
      </c>
      <c r="BC117" s="150">
        <f>AD125</f>
        <v>1.3</v>
      </c>
    </row>
    <row r="118" spans="2:55" s="80" customFormat="1" ht="21" customHeight="1">
      <c r="R118" s="119"/>
      <c r="S118" s="119"/>
      <c r="AB118" s="329" t="s">
        <v>107</v>
      </c>
      <c r="AC118" s="105"/>
      <c r="AD118" s="106">
        <v>6.1</v>
      </c>
      <c r="AE118" s="106"/>
      <c r="AF118" s="122">
        <v>6.1</v>
      </c>
      <c r="AG118" s="122">
        <v>6.8</v>
      </c>
      <c r="AH118" s="97"/>
      <c r="AI118" s="97"/>
      <c r="AJ118" s="97" t="s">
        <v>138</v>
      </c>
      <c r="AK118" s="101">
        <f>AE107</f>
        <v>0</v>
      </c>
      <c r="AL118" s="101">
        <f>AE108</f>
        <v>0</v>
      </c>
      <c r="AM118" s="101">
        <f>AE109</f>
        <v>0</v>
      </c>
      <c r="AN118" s="101">
        <f>AE110</f>
        <v>0</v>
      </c>
      <c r="AO118" s="101">
        <f>AE111</f>
        <v>0</v>
      </c>
      <c r="AP118" s="101">
        <f>AE112</f>
        <v>0</v>
      </c>
      <c r="AQ118" s="101">
        <f>AE113</f>
        <v>0</v>
      </c>
      <c r="AR118" s="101">
        <f>AE114</f>
        <v>0</v>
      </c>
      <c r="AS118" s="101">
        <f>AE115</f>
        <v>0</v>
      </c>
      <c r="AT118" s="101">
        <f>AE116</f>
        <v>0</v>
      </c>
      <c r="AU118" s="101">
        <f>AE117</f>
        <v>0</v>
      </c>
      <c r="AV118" s="101">
        <f>AE118</f>
        <v>0</v>
      </c>
      <c r="AW118" s="101">
        <f>AE119</f>
        <v>0</v>
      </c>
      <c r="AX118" s="101">
        <f>AE120</f>
        <v>0</v>
      </c>
      <c r="AY118" s="101">
        <f>AE121</f>
        <v>0</v>
      </c>
      <c r="AZ118" s="101">
        <f>AE122</f>
        <v>0</v>
      </c>
      <c r="BA118" s="150">
        <f>AE123</f>
        <v>0</v>
      </c>
      <c r="BB118" s="150">
        <f>AE124</f>
        <v>0</v>
      </c>
      <c r="BC118" s="150">
        <f>AE125</f>
        <v>0</v>
      </c>
    </row>
    <row r="119" spans="2:55" s="80" customFormat="1" ht="21" customHeight="1">
      <c r="R119" s="119"/>
      <c r="S119" s="119"/>
      <c r="AB119" s="329" t="s">
        <v>109</v>
      </c>
      <c r="AC119" s="105"/>
      <c r="AD119" s="106">
        <v>5.7</v>
      </c>
      <c r="AE119" s="106"/>
      <c r="AF119" s="122">
        <v>5.7</v>
      </c>
      <c r="AG119" s="122">
        <v>6.5</v>
      </c>
      <c r="AH119" s="97"/>
      <c r="AI119" s="92"/>
      <c r="AJ119" s="97" t="s">
        <v>80</v>
      </c>
      <c r="AK119" s="101">
        <f>AF107</f>
        <v>0.8</v>
      </c>
      <c r="AL119" s="101">
        <f>AF108</f>
        <v>2.2999999999999998</v>
      </c>
      <c r="AM119" s="101">
        <f>AF109</f>
        <v>4.9000000000000004</v>
      </c>
      <c r="AN119" s="101">
        <f>AD110</f>
        <v>7.2</v>
      </c>
      <c r="AO119" s="101">
        <f>AF111</f>
        <v>7.9</v>
      </c>
      <c r="AP119" s="101">
        <f>AF112</f>
        <v>7.7</v>
      </c>
      <c r="AQ119" s="101">
        <f>AF113</f>
        <v>7.7</v>
      </c>
      <c r="AR119" s="101">
        <f>AD114</f>
        <v>7.2</v>
      </c>
      <c r="AS119" s="101">
        <f>AF115</f>
        <v>6.9</v>
      </c>
      <c r="AT119" s="101">
        <f>AF116</f>
        <v>6.5</v>
      </c>
      <c r="AU119" s="101">
        <f>AF117</f>
        <v>6.4</v>
      </c>
      <c r="AV119" s="101">
        <f>AF118</f>
        <v>6.1</v>
      </c>
      <c r="AW119" s="101">
        <f>AF119</f>
        <v>5.7</v>
      </c>
      <c r="AX119" s="101">
        <f>AF120</f>
        <v>5.8</v>
      </c>
      <c r="AY119" s="101">
        <f>AF121</f>
        <v>5.0999999999999996</v>
      </c>
      <c r="AZ119" s="101">
        <f>AF122</f>
        <v>4.2</v>
      </c>
      <c r="BA119" s="150">
        <f>AF123</f>
        <v>3.6</v>
      </c>
      <c r="BB119" s="150">
        <f>AF124</f>
        <v>2.7</v>
      </c>
      <c r="BC119" s="150">
        <f>AF125</f>
        <v>1.3</v>
      </c>
    </row>
    <row r="120" spans="2:55" s="80" customFormat="1" ht="21" customHeight="1">
      <c r="R120" s="119"/>
      <c r="S120" s="119"/>
      <c r="AB120" s="329" t="s">
        <v>110</v>
      </c>
      <c r="AC120" s="105"/>
      <c r="AD120" s="106">
        <v>5.8</v>
      </c>
      <c r="AE120" s="106"/>
      <c r="AF120" s="122">
        <v>5.8</v>
      </c>
      <c r="AG120" s="122">
        <v>6</v>
      </c>
      <c r="AH120" s="97"/>
      <c r="AI120" s="97"/>
      <c r="AJ120" s="120" t="s">
        <v>81</v>
      </c>
      <c r="AK120" s="101">
        <f>AG107</f>
        <v>0.6</v>
      </c>
      <c r="AL120" s="101">
        <f>AG108</f>
        <v>1.7</v>
      </c>
      <c r="AM120" s="101">
        <f>AG109</f>
        <v>3.9</v>
      </c>
      <c r="AN120" s="101">
        <f>AG110</f>
        <v>6.1</v>
      </c>
      <c r="AO120" s="101">
        <f>AG111</f>
        <v>7.3</v>
      </c>
      <c r="AP120" s="101">
        <f>AG112</f>
        <v>7.7</v>
      </c>
      <c r="AQ120" s="101">
        <f>AG113</f>
        <v>7.7</v>
      </c>
      <c r="AR120" s="101">
        <f>AG114</f>
        <v>7.4</v>
      </c>
      <c r="AS120" s="101">
        <f>AG115</f>
        <v>7.3</v>
      </c>
      <c r="AT120" s="101">
        <f>AG116</f>
        <v>7.1</v>
      </c>
      <c r="AU120" s="101">
        <f>AG117</f>
        <v>7</v>
      </c>
      <c r="AV120" s="101">
        <f>AG118</f>
        <v>6.8</v>
      </c>
      <c r="AW120" s="101">
        <f>AG119</f>
        <v>6.5</v>
      </c>
      <c r="AX120" s="101">
        <f>AG120</f>
        <v>6</v>
      </c>
      <c r="AY120" s="101">
        <f>AG121</f>
        <v>5.3</v>
      </c>
      <c r="AZ120" s="101">
        <f>AG122</f>
        <v>4.5</v>
      </c>
      <c r="BA120" s="150">
        <f>AG123</f>
        <v>3.6</v>
      </c>
      <c r="BB120" s="150">
        <f>AG124</f>
        <v>2.5</v>
      </c>
      <c r="BC120" s="150">
        <f>AG125</f>
        <v>1.2</v>
      </c>
    </row>
    <row r="121" spans="2:55" s="80" customFormat="1" ht="21" customHeight="1">
      <c r="R121" s="119"/>
      <c r="S121" s="119"/>
      <c r="AB121" s="329" t="s">
        <v>111</v>
      </c>
      <c r="AC121" s="105"/>
      <c r="AD121" s="106">
        <v>5.0999999999999996</v>
      </c>
      <c r="AE121" s="106"/>
      <c r="AF121" s="122">
        <v>5.0999999999999996</v>
      </c>
      <c r="AG121" s="122">
        <v>5.3</v>
      </c>
      <c r="AH121" s="97"/>
      <c r="AI121" s="92"/>
      <c r="AJ121" s="97"/>
      <c r="AK121" s="101"/>
      <c r="AL121" s="101"/>
      <c r="AM121" s="101"/>
      <c r="AN121" s="101"/>
      <c r="AO121" s="101"/>
      <c r="AP121" s="101"/>
      <c r="AQ121" s="101"/>
      <c r="AR121" s="101"/>
      <c r="AS121" s="101"/>
      <c r="AT121" s="101"/>
      <c r="AU121" s="101"/>
      <c r="AV121" s="101"/>
      <c r="AW121" s="101"/>
      <c r="AX121" s="101"/>
      <c r="AY121" s="101"/>
      <c r="AZ121" s="101"/>
    </row>
    <row r="122" spans="2:55" s="80" customFormat="1" ht="21" customHeight="1">
      <c r="R122" s="119"/>
      <c r="S122" s="119"/>
      <c r="AB122" s="329" t="s">
        <v>112</v>
      </c>
      <c r="AC122" s="105"/>
      <c r="AD122" s="106">
        <v>4.2</v>
      </c>
      <c r="AE122" s="106"/>
      <c r="AF122" s="122">
        <v>4.2</v>
      </c>
      <c r="AG122" s="122">
        <v>4.5</v>
      </c>
      <c r="AH122" s="97"/>
      <c r="AI122" s="92"/>
      <c r="AJ122" s="97"/>
      <c r="AK122" s="118"/>
      <c r="AL122" s="101"/>
      <c r="AM122" s="101"/>
      <c r="AN122" s="101"/>
      <c r="AO122" s="101"/>
      <c r="AP122" s="101"/>
      <c r="AQ122" s="101"/>
      <c r="AR122" s="101"/>
      <c r="AS122" s="101"/>
      <c r="AT122" s="101"/>
      <c r="AU122" s="101"/>
      <c r="AV122" s="101"/>
      <c r="AW122" s="101"/>
      <c r="AX122" s="101"/>
      <c r="AY122" s="101"/>
      <c r="AZ122" s="101"/>
    </row>
    <row r="123" spans="2:55" s="80" customFormat="1" ht="21" customHeight="1">
      <c r="AB123" s="329" t="s">
        <v>123</v>
      </c>
      <c r="AC123" s="105"/>
      <c r="AD123" s="106">
        <v>3.6</v>
      </c>
      <c r="AE123" s="106"/>
      <c r="AF123" s="122">
        <v>3.6</v>
      </c>
      <c r="AG123" s="122">
        <v>3.6</v>
      </c>
      <c r="AH123" s="97"/>
      <c r="AI123" s="92"/>
      <c r="AJ123" s="97"/>
      <c r="AK123" s="118"/>
      <c r="AL123" s="118"/>
      <c r="AM123" s="118"/>
      <c r="AN123" s="118"/>
      <c r="AO123" s="118"/>
      <c r="AP123" s="118"/>
      <c r="AQ123" s="118"/>
      <c r="AR123" s="118"/>
      <c r="AS123" s="118"/>
      <c r="AT123" s="118"/>
      <c r="AU123" s="118"/>
      <c r="AV123" s="118"/>
      <c r="AW123" s="118"/>
      <c r="AX123" s="118"/>
      <c r="AY123" s="118"/>
      <c r="AZ123" s="118"/>
    </row>
    <row r="124" spans="2:55" s="80" customFormat="1" ht="21" customHeight="1">
      <c r="E124" s="126"/>
      <c r="F124" s="126"/>
      <c r="L124" s="127"/>
      <c r="M124" s="127"/>
      <c r="N124" s="127"/>
      <c r="O124" s="127"/>
      <c r="AB124" s="329" t="s">
        <v>124</v>
      </c>
      <c r="AC124" s="105"/>
      <c r="AD124" s="106">
        <v>2.7</v>
      </c>
      <c r="AE124" s="122"/>
      <c r="AF124" s="122">
        <v>2.7</v>
      </c>
      <c r="AG124" s="122">
        <v>2.5</v>
      </c>
      <c r="AH124" s="97"/>
      <c r="AI124" s="97"/>
      <c r="AJ124" s="100"/>
      <c r="AK124" s="101"/>
      <c r="AL124" s="101"/>
      <c r="AM124" s="101"/>
      <c r="AN124" s="101"/>
      <c r="AO124" s="101"/>
      <c r="AP124" s="101"/>
      <c r="AQ124" s="101"/>
      <c r="AR124" s="101"/>
      <c r="AS124" s="101"/>
      <c r="AT124" s="101"/>
      <c r="AU124" s="101"/>
      <c r="AV124" s="101"/>
      <c r="AW124" s="101"/>
      <c r="AX124" s="120"/>
      <c r="AY124" s="120"/>
      <c r="AZ124" s="120"/>
    </row>
    <row r="125" spans="2:55" s="80" customFormat="1" ht="21" customHeight="1">
      <c r="P125" s="128"/>
      <c r="Q125" s="128"/>
      <c r="R125" s="119"/>
      <c r="S125" s="119"/>
      <c r="X125" s="128"/>
      <c r="Y125" s="128"/>
      <c r="Z125" s="128"/>
      <c r="AB125" s="329" t="s">
        <v>139</v>
      </c>
      <c r="AC125" s="105"/>
      <c r="AD125" s="106">
        <v>1.3</v>
      </c>
      <c r="AE125" s="122"/>
      <c r="AF125" s="122">
        <v>1.3</v>
      </c>
      <c r="AG125" s="122">
        <v>1.2</v>
      </c>
      <c r="AH125" s="97"/>
      <c r="AI125" s="97"/>
      <c r="AJ125" s="97"/>
      <c r="AK125" s="129"/>
      <c r="AL125" s="118"/>
      <c r="AM125" s="118"/>
      <c r="AN125" s="118"/>
      <c r="AO125" s="118"/>
      <c r="AP125" s="118"/>
      <c r="AQ125" s="118"/>
      <c r="AR125" s="118"/>
      <c r="AS125" s="118"/>
      <c r="AT125" s="118"/>
      <c r="AU125" s="118"/>
      <c r="AV125" s="118"/>
      <c r="AW125" s="118"/>
      <c r="AX125" s="118"/>
      <c r="AY125" s="118"/>
      <c r="AZ125" s="118"/>
    </row>
    <row r="126" spans="2:55" s="80" customFormat="1" ht="21" customHeight="1">
      <c r="P126" s="128"/>
      <c r="Q126" s="128"/>
      <c r="R126" s="119"/>
      <c r="S126" s="119"/>
      <c r="X126" s="128"/>
      <c r="Y126" s="128"/>
      <c r="Z126" s="128"/>
      <c r="AB126" s="111"/>
      <c r="AC126" s="130"/>
      <c r="AE126" s="128"/>
      <c r="AF126" s="128"/>
      <c r="AG126" s="92"/>
      <c r="AH126" s="92"/>
      <c r="AI126" s="92"/>
      <c r="AJ126" s="97"/>
      <c r="AK126" s="101"/>
      <c r="AL126" s="101"/>
      <c r="AM126" s="101"/>
      <c r="AN126" s="101"/>
      <c r="AO126" s="101"/>
      <c r="AP126" s="101"/>
      <c r="AQ126" s="101"/>
      <c r="AR126" s="101"/>
      <c r="AS126" s="101"/>
      <c r="AT126" s="101"/>
      <c r="AU126" s="101"/>
      <c r="AV126" s="101"/>
      <c r="AW126" s="97"/>
      <c r="AX126" s="97"/>
      <c r="AY126" s="97"/>
      <c r="AZ126" s="97"/>
    </row>
    <row r="127" spans="2:55" s="80" customFormat="1" ht="21" customHeight="1">
      <c r="N127" s="111"/>
      <c r="O127" s="111"/>
      <c r="AB127" s="111"/>
      <c r="AC127" s="130"/>
      <c r="AD127" s="128"/>
      <c r="AE127" s="128"/>
      <c r="AF127" s="128"/>
      <c r="AG127" s="92"/>
      <c r="AH127" s="92"/>
      <c r="AI127" s="92"/>
      <c r="AJ127" s="97"/>
      <c r="AK127" s="101"/>
      <c r="AL127" s="101"/>
      <c r="AM127" s="101"/>
      <c r="AN127" s="101"/>
      <c r="AO127" s="101"/>
      <c r="AP127" s="101"/>
      <c r="AQ127" s="101"/>
      <c r="AR127" s="101"/>
      <c r="AS127" s="101"/>
      <c r="AT127" s="101"/>
      <c r="AU127" s="101"/>
      <c r="AV127" s="101"/>
      <c r="AW127" s="97"/>
      <c r="AX127" s="97"/>
      <c r="AY127" s="97"/>
      <c r="AZ127" s="97"/>
    </row>
    <row r="128" spans="2:55" s="80" customFormat="1" ht="21" customHeight="1">
      <c r="N128" s="111"/>
      <c r="O128" s="111"/>
      <c r="R128" s="119"/>
      <c r="S128" s="119"/>
      <c r="AB128" s="111"/>
      <c r="AC128" s="130"/>
      <c r="AG128" s="92"/>
      <c r="AH128" s="92"/>
      <c r="AI128" s="92"/>
      <c r="AJ128" s="97"/>
      <c r="AK128" s="101"/>
      <c r="AL128" s="101"/>
      <c r="AM128" s="101"/>
      <c r="AN128" s="101"/>
      <c r="AO128" s="101"/>
      <c r="AP128" s="101"/>
      <c r="AQ128" s="101"/>
      <c r="AR128" s="101"/>
      <c r="AS128" s="101"/>
      <c r="AT128" s="101"/>
      <c r="AU128" s="101"/>
      <c r="AV128" s="101"/>
      <c r="AW128" s="101"/>
      <c r="AX128" s="97"/>
      <c r="AY128" s="97"/>
      <c r="AZ128" s="97"/>
    </row>
    <row r="129" spans="1:52" s="80" customFormat="1" ht="21" customHeight="1">
      <c r="P129" s="131"/>
      <c r="Q129" s="131"/>
      <c r="R129" s="119"/>
      <c r="S129" s="119"/>
      <c r="X129" s="131"/>
      <c r="Y129" s="131"/>
      <c r="Z129" s="131"/>
      <c r="AB129" s="111"/>
      <c r="AC129" s="130"/>
      <c r="AG129" s="92"/>
      <c r="AH129" s="92"/>
      <c r="AI129" s="97"/>
      <c r="AJ129" s="100"/>
      <c r="AK129" s="101"/>
      <c r="AL129" s="101"/>
      <c r="AM129" s="101"/>
      <c r="AN129" s="101"/>
      <c r="AO129" s="101"/>
      <c r="AP129" s="101"/>
      <c r="AQ129" s="101"/>
      <c r="AR129" s="101"/>
      <c r="AS129" s="101"/>
      <c r="AT129" s="101"/>
      <c r="AU129" s="101"/>
      <c r="AV129" s="101"/>
      <c r="AW129" s="101"/>
      <c r="AX129" s="120"/>
      <c r="AY129" s="120"/>
      <c r="AZ129" s="120"/>
    </row>
    <row r="130" spans="1:52" s="80" customFormat="1" ht="21" customHeight="1">
      <c r="N130" s="111"/>
      <c r="O130" s="111"/>
      <c r="R130" s="119"/>
      <c r="S130" s="119"/>
      <c r="AB130" s="111"/>
      <c r="AC130" s="130"/>
      <c r="AD130" s="131"/>
      <c r="AE130" s="131"/>
      <c r="AF130" s="131"/>
      <c r="AG130" s="92"/>
      <c r="AH130" s="92"/>
      <c r="AI130" s="97"/>
      <c r="AJ130" s="97"/>
      <c r="AK130" s="129"/>
      <c r="AL130" s="118"/>
      <c r="AM130" s="118"/>
      <c r="AN130" s="118"/>
      <c r="AO130" s="118"/>
      <c r="AP130" s="118"/>
      <c r="AQ130" s="118"/>
      <c r="AR130" s="118"/>
      <c r="AS130" s="118"/>
      <c r="AT130" s="118"/>
      <c r="AU130" s="118"/>
      <c r="AV130" s="118"/>
      <c r="AW130" s="118"/>
      <c r="AX130" s="118"/>
      <c r="AY130" s="118"/>
      <c r="AZ130" s="118"/>
    </row>
    <row r="131" spans="1:52" s="80" customFormat="1" ht="21" customHeight="1">
      <c r="AB131" s="111"/>
      <c r="AC131" s="130"/>
      <c r="AG131" s="92"/>
      <c r="AH131" s="92"/>
      <c r="AI131" s="92"/>
      <c r="AJ131" s="97"/>
      <c r="AK131" s="101"/>
      <c r="AL131" s="101"/>
      <c r="AM131" s="101"/>
      <c r="AN131" s="101"/>
      <c r="AO131" s="101"/>
      <c r="AP131" s="101"/>
      <c r="AQ131" s="101"/>
      <c r="AR131" s="101"/>
      <c r="AS131" s="101"/>
      <c r="AT131" s="101"/>
      <c r="AU131" s="101"/>
      <c r="AV131" s="101"/>
      <c r="AW131" s="97"/>
      <c r="AX131" s="97"/>
      <c r="AY131" s="97"/>
      <c r="AZ131" s="97"/>
    </row>
    <row r="132" spans="1:52" s="80" customFormat="1" ht="21" customHeight="1">
      <c r="AB132" s="111"/>
      <c r="AC132" s="132"/>
      <c r="AI132" s="97"/>
      <c r="AJ132" s="97"/>
      <c r="AK132" s="97"/>
      <c r="AL132" s="97"/>
      <c r="AM132" s="97"/>
      <c r="AN132" s="97"/>
      <c r="AO132" s="97"/>
      <c r="AP132" s="97"/>
      <c r="AQ132" s="97"/>
      <c r="AR132" s="97"/>
      <c r="AS132" s="97"/>
      <c r="AT132" s="97"/>
      <c r="AU132" s="97"/>
      <c r="AV132" s="97"/>
      <c r="AW132" s="97"/>
      <c r="AX132" s="97"/>
      <c r="AY132" s="97"/>
      <c r="AZ132" s="97"/>
    </row>
    <row r="133" spans="1:52" s="80" customFormat="1" ht="21" customHeight="1">
      <c r="AI133" s="97"/>
      <c r="AJ133" s="97"/>
      <c r="AK133" s="97"/>
      <c r="AL133" s="97"/>
      <c r="AM133" s="97"/>
      <c r="AN133" s="97"/>
      <c r="AO133" s="97"/>
      <c r="AP133" s="97"/>
      <c r="AQ133" s="97"/>
      <c r="AR133" s="97"/>
      <c r="AS133" s="97"/>
      <c r="AT133" s="97"/>
      <c r="AU133" s="97"/>
      <c r="AV133" s="97"/>
      <c r="AW133" s="97"/>
      <c r="AX133" s="97"/>
      <c r="AY133" s="97"/>
      <c r="AZ133" s="97"/>
    </row>
    <row r="134" spans="1:52" s="80" customFormat="1" ht="21" customHeight="1">
      <c r="AI134" s="97"/>
      <c r="AJ134" s="97"/>
      <c r="AK134" s="97"/>
      <c r="AL134" s="97"/>
      <c r="AM134" s="97"/>
      <c r="AN134" s="97"/>
      <c r="AO134" s="97"/>
      <c r="AP134" s="97"/>
      <c r="AQ134" s="97"/>
      <c r="AR134" s="97"/>
      <c r="AS134" s="97"/>
      <c r="AT134" s="97"/>
      <c r="AU134" s="97"/>
      <c r="AV134" s="97"/>
      <c r="AW134" s="97"/>
      <c r="AX134" s="97"/>
      <c r="AY134" s="97"/>
      <c r="AZ134" s="97"/>
    </row>
    <row r="135" spans="1:52" s="80" customFormat="1" ht="21" customHeight="1">
      <c r="AI135" s="97"/>
      <c r="AJ135" s="97"/>
      <c r="AK135" s="97"/>
      <c r="AL135" s="97"/>
      <c r="AM135" s="97"/>
      <c r="AN135" s="97"/>
      <c r="AO135" s="97"/>
      <c r="AP135" s="97"/>
      <c r="AQ135" s="97"/>
      <c r="AR135" s="97"/>
      <c r="AS135" s="97"/>
      <c r="AT135" s="97"/>
      <c r="AU135" s="97"/>
      <c r="AV135" s="97"/>
      <c r="AW135" s="97"/>
      <c r="AX135" s="97"/>
      <c r="AY135" s="97"/>
      <c r="AZ135" s="97"/>
    </row>
    <row r="136" spans="1:52" s="80" customFormat="1" ht="21" customHeight="1">
      <c r="AI136" s="97"/>
      <c r="AJ136" s="97"/>
      <c r="AK136" s="97"/>
      <c r="AL136" s="97"/>
      <c r="AM136" s="97"/>
      <c r="AN136" s="97"/>
      <c r="AO136" s="97"/>
      <c r="AP136" s="97"/>
      <c r="AQ136" s="97"/>
      <c r="AR136" s="97"/>
      <c r="AS136" s="97"/>
      <c r="AT136" s="97"/>
      <c r="AU136" s="97"/>
      <c r="AV136" s="97"/>
      <c r="AW136" s="97"/>
      <c r="AX136" s="97"/>
      <c r="AY136" s="97"/>
      <c r="AZ136" s="97"/>
    </row>
    <row r="137" spans="1:52" s="80" customFormat="1" ht="21" customHeight="1">
      <c r="AI137" s="97"/>
      <c r="AJ137" s="97"/>
      <c r="AK137" s="97"/>
      <c r="AL137" s="97"/>
      <c r="AM137" s="97"/>
      <c r="AN137" s="97"/>
      <c r="AO137" s="97"/>
      <c r="AP137" s="97"/>
      <c r="AQ137" s="97"/>
      <c r="AR137" s="97"/>
      <c r="AS137" s="97"/>
      <c r="AT137" s="97"/>
      <c r="AU137" s="97"/>
      <c r="AV137" s="97"/>
      <c r="AW137" s="97"/>
      <c r="AX137" s="97"/>
      <c r="AY137" s="97"/>
      <c r="AZ137" s="97"/>
    </row>
    <row r="138" spans="1:52" s="80" customFormat="1" ht="16.5" customHeight="1">
      <c r="B138" s="97"/>
      <c r="AI138" s="97"/>
      <c r="AJ138" s="97"/>
      <c r="AK138" s="97"/>
      <c r="AL138" s="97"/>
      <c r="AM138" s="97"/>
      <c r="AN138" s="97"/>
      <c r="AO138" s="97"/>
      <c r="AP138" s="97"/>
      <c r="AQ138" s="97"/>
      <c r="AR138" s="97"/>
      <c r="AS138" s="97"/>
      <c r="AT138" s="97"/>
      <c r="AU138" s="97"/>
      <c r="AV138" s="97"/>
      <c r="AW138" s="97"/>
      <c r="AX138" s="97"/>
      <c r="AY138" s="97"/>
      <c r="AZ138" s="97"/>
    </row>
    <row r="139" spans="1:52" s="80" customFormat="1" ht="10.5" customHeight="1">
      <c r="A139" s="137"/>
      <c r="B139" s="137"/>
      <c r="C139" s="137"/>
      <c r="D139" s="137"/>
      <c r="E139" s="137"/>
      <c r="F139" s="137"/>
      <c r="G139" s="137"/>
      <c r="H139" s="137"/>
      <c r="I139" s="137"/>
      <c r="J139" s="137"/>
      <c r="K139" s="137"/>
      <c r="L139" s="137"/>
      <c r="M139" s="137"/>
      <c r="N139" s="137"/>
      <c r="O139" s="137"/>
      <c r="P139" s="137"/>
      <c r="Q139" s="137"/>
      <c r="T139" s="137"/>
      <c r="U139" s="137"/>
      <c r="V139" s="137"/>
      <c r="W139" s="137"/>
      <c r="X139" s="137"/>
      <c r="Y139" s="137"/>
      <c r="Z139" s="137"/>
      <c r="AA139" s="137"/>
      <c r="AB139" s="137"/>
      <c r="AC139" s="137"/>
      <c r="AD139" s="137"/>
      <c r="AE139" s="137"/>
      <c r="AF139" s="137"/>
      <c r="AG139" s="137"/>
      <c r="AH139" s="137"/>
      <c r="AI139" s="97"/>
      <c r="AJ139" s="97"/>
      <c r="AK139" s="97"/>
      <c r="AL139" s="97"/>
      <c r="AM139" s="97"/>
      <c r="AN139" s="97"/>
      <c r="AO139" s="97"/>
      <c r="AP139" s="97"/>
      <c r="AQ139" s="97"/>
      <c r="AR139" s="97"/>
      <c r="AS139" s="97"/>
      <c r="AT139" s="97"/>
      <c r="AU139" s="97"/>
      <c r="AV139" s="97"/>
      <c r="AW139" s="97"/>
      <c r="AX139" s="97"/>
      <c r="AY139" s="97"/>
      <c r="AZ139" s="97"/>
    </row>
    <row r="140" spans="1:52" ht="7.5" customHeight="1">
      <c r="A140" s="414"/>
      <c r="B140" s="415"/>
      <c r="C140" s="415"/>
      <c r="D140" s="416"/>
    </row>
    <row r="141" spans="1:52" ht="27" customHeight="1">
      <c r="A141" s="824" t="s">
        <v>115</v>
      </c>
      <c r="B141" s="825"/>
      <c r="C141" s="825"/>
      <c r="D141" s="826"/>
    </row>
    <row r="142" spans="1:52" ht="7.5" customHeight="1">
      <c r="A142" s="417"/>
      <c r="B142" s="418"/>
      <c r="C142" s="419"/>
      <c r="D142" s="420"/>
    </row>
    <row r="143" spans="1:52" ht="15" customHeight="1" thickBot="1"/>
    <row r="144" spans="1:52" s="146" customFormat="1" ht="75" customHeight="1">
      <c r="A144" s="827" t="s">
        <v>150</v>
      </c>
      <c r="B144" s="828"/>
      <c r="C144" s="828"/>
      <c r="D144" s="831" t="s">
        <v>117</v>
      </c>
      <c r="E144" s="832"/>
      <c r="F144" s="833"/>
      <c r="G144" s="834"/>
      <c r="H144" s="834"/>
      <c r="I144" s="834"/>
      <c r="J144" s="834"/>
      <c r="K144" s="834"/>
      <c r="L144" s="834"/>
      <c r="M144" s="834"/>
      <c r="N144" s="834"/>
      <c r="O144" s="834"/>
      <c r="P144" s="834"/>
      <c r="Q144" s="834"/>
      <c r="R144" s="834"/>
      <c r="S144" s="834"/>
      <c r="T144" s="834"/>
      <c r="U144" s="834"/>
      <c r="V144" s="834"/>
      <c r="W144" s="834"/>
      <c r="X144" s="834"/>
      <c r="Y144" s="834"/>
      <c r="Z144" s="835"/>
      <c r="AA144" s="836" t="s">
        <v>516</v>
      </c>
      <c r="AB144" s="837" t="s">
        <v>118</v>
      </c>
      <c r="AC144" s="839"/>
      <c r="AD144" s="840"/>
      <c r="AE144" s="840"/>
      <c r="AF144" s="840"/>
      <c r="AG144" s="841"/>
    </row>
    <row r="145" spans="1:34" s="146" customFormat="1" ht="75" customHeight="1" thickBot="1">
      <c r="A145" s="829"/>
      <c r="B145" s="830"/>
      <c r="C145" s="830"/>
      <c r="D145" s="845" t="s">
        <v>119</v>
      </c>
      <c r="E145" s="846"/>
      <c r="F145" s="847"/>
      <c r="G145" s="848"/>
      <c r="H145" s="848"/>
      <c r="I145" s="848"/>
      <c r="J145" s="848"/>
      <c r="K145" s="848"/>
      <c r="L145" s="848"/>
      <c r="M145" s="848"/>
      <c r="N145" s="848"/>
      <c r="O145" s="848"/>
      <c r="P145" s="848"/>
      <c r="Q145" s="848"/>
      <c r="R145" s="848"/>
      <c r="S145" s="848"/>
      <c r="T145" s="848"/>
      <c r="U145" s="848"/>
      <c r="V145" s="848"/>
      <c r="W145" s="848"/>
      <c r="X145" s="848"/>
      <c r="Y145" s="848"/>
      <c r="Z145" s="849"/>
      <c r="AA145" s="836"/>
      <c r="AB145" s="838"/>
      <c r="AC145" s="842"/>
      <c r="AD145" s="843"/>
      <c r="AE145" s="843"/>
      <c r="AF145" s="843"/>
      <c r="AG145" s="844"/>
    </row>
    <row r="146" spans="1:34" ht="75" customHeight="1">
      <c r="A146" s="827" t="s">
        <v>151</v>
      </c>
      <c r="B146" s="828"/>
      <c r="C146" s="828"/>
      <c r="D146" s="831" t="s">
        <v>117</v>
      </c>
      <c r="E146" s="832"/>
      <c r="F146" s="833"/>
      <c r="G146" s="834"/>
      <c r="H146" s="834"/>
      <c r="I146" s="834"/>
      <c r="J146" s="834"/>
      <c r="K146" s="834"/>
      <c r="L146" s="834"/>
      <c r="M146" s="834"/>
      <c r="N146" s="834"/>
      <c r="O146" s="834"/>
      <c r="P146" s="834"/>
      <c r="Q146" s="834"/>
      <c r="R146" s="834"/>
      <c r="S146" s="834"/>
      <c r="T146" s="834"/>
      <c r="U146" s="834"/>
      <c r="V146" s="834"/>
      <c r="W146" s="834"/>
      <c r="X146" s="834"/>
      <c r="Y146" s="834"/>
      <c r="Z146" s="835"/>
      <c r="AA146" s="836" t="s">
        <v>516</v>
      </c>
      <c r="AB146" s="837" t="s">
        <v>118</v>
      </c>
      <c r="AC146" s="839"/>
      <c r="AD146" s="840"/>
      <c r="AE146" s="840"/>
      <c r="AF146" s="840"/>
      <c r="AG146" s="841"/>
      <c r="AH146" s="146"/>
    </row>
    <row r="147" spans="1:34" s="146" customFormat="1" ht="75" customHeight="1" thickBot="1">
      <c r="A147" s="829"/>
      <c r="B147" s="830"/>
      <c r="C147" s="830"/>
      <c r="D147" s="845" t="s">
        <v>119</v>
      </c>
      <c r="E147" s="846"/>
      <c r="F147" s="847"/>
      <c r="G147" s="848"/>
      <c r="H147" s="848"/>
      <c r="I147" s="848"/>
      <c r="J147" s="848"/>
      <c r="K147" s="848"/>
      <c r="L147" s="848"/>
      <c r="M147" s="848"/>
      <c r="N147" s="848"/>
      <c r="O147" s="848"/>
      <c r="P147" s="848"/>
      <c r="Q147" s="848"/>
      <c r="R147" s="848"/>
      <c r="S147" s="848"/>
      <c r="T147" s="848"/>
      <c r="U147" s="848"/>
      <c r="V147" s="848"/>
      <c r="W147" s="848"/>
      <c r="X147" s="848"/>
      <c r="Y147" s="848"/>
      <c r="Z147" s="849"/>
      <c r="AA147" s="836"/>
      <c r="AB147" s="838"/>
      <c r="AC147" s="842"/>
      <c r="AD147" s="843"/>
      <c r="AE147" s="843"/>
      <c r="AF147" s="843"/>
      <c r="AG147" s="844"/>
    </row>
  </sheetData>
  <mergeCells count="142">
    <mergeCell ref="AC146:AG147"/>
    <mergeCell ref="D147:E147"/>
    <mergeCell ref="F147:Z147"/>
    <mergeCell ref="AA144:AA145"/>
    <mergeCell ref="AB144:AB145"/>
    <mergeCell ref="AC144:AG145"/>
    <mergeCell ref="D145:E145"/>
    <mergeCell ref="F145:Z145"/>
    <mergeCell ref="A146:C147"/>
    <mergeCell ref="D146:E146"/>
    <mergeCell ref="F146:Z146"/>
    <mergeCell ref="AA146:AA147"/>
    <mergeCell ref="AB146:AB147"/>
    <mergeCell ref="T110:U110"/>
    <mergeCell ref="V110:W110"/>
    <mergeCell ref="A141:D141"/>
    <mergeCell ref="A144:C145"/>
    <mergeCell ref="D144:E144"/>
    <mergeCell ref="F144:Z144"/>
    <mergeCell ref="N108:O108"/>
    <mergeCell ref="P108:Q108"/>
    <mergeCell ref="B109:F109"/>
    <mergeCell ref="G109:H109"/>
    <mergeCell ref="L109:M109"/>
    <mergeCell ref="N109:O109"/>
    <mergeCell ref="P109:Q109"/>
    <mergeCell ref="V106:W109"/>
    <mergeCell ref="AB105:AG105"/>
    <mergeCell ref="B106:F106"/>
    <mergeCell ref="G106:H106"/>
    <mergeCell ref="L106:M106"/>
    <mergeCell ref="N106:O106"/>
    <mergeCell ref="P106:Q106"/>
    <mergeCell ref="S106:S109"/>
    <mergeCell ref="T106:U109"/>
    <mergeCell ref="AB106:AD106"/>
    <mergeCell ref="B107:F107"/>
    <mergeCell ref="G107:H107"/>
    <mergeCell ref="L107:M107"/>
    <mergeCell ref="N107:O107"/>
    <mergeCell ref="P107:Q107"/>
    <mergeCell ref="B108:F108"/>
    <mergeCell ref="G108:H108"/>
    <mergeCell ref="L108:M108"/>
    <mergeCell ref="T65:U65"/>
    <mergeCell ref="V65:W65"/>
    <mergeCell ref="M101:N103"/>
    <mergeCell ref="O101:T103"/>
    <mergeCell ref="B105:F105"/>
    <mergeCell ref="G105:H105"/>
    <mergeCell ref="I105:K105"/>
    <mergeCell ref="L105:M105"/>
    <mergeCell ref="N105:O105"/>
    <mergeCell ref="P105:Q105"/>
    <mergeCell ref="T105:U105"/>
    <mergeCell ref="V105:W105"/>
    <mergeCell ref="AB61:AD61"/>
    <mergeCell ref="B62:F62"/>
    <mergeCell ref="G62:H62"/>
    <mergeCell ref="L62:M62"/>
    <mergeCell ref="N62:O62"/>
    <mergeCell ref="P62:Q62"/>
    <mergeCell ref="B63:F63"/>
    <mergeCell ref="G63:H63"/>
    <mergeCell ref="L63:M63"/>
    <mergeCell ref="T60:U60"/>
    <mergeCell ref="V60:W60"/>
    <mergeCell ref="AB60:AG60"/>
    <mergeCell ref="B61:F61"/>
    <mergeCell ref="G61:H61"/>
    <mergeCell ref="L61:M61"/>
    <mergeCell ref="N61:O61"/>
    <mergeCell ref="P61:Q61"/>
    <mergeCell ref="S61:S64"/>
    <mergeCell ref="T61:U64"/>
    <mergeCell ref="B60:F60"/>
    <mergeCell ref="G60:H60"/>
    <mergeCell ref="I60:K60"/>
    <mergeCell ref="L60:M60"/>
    <mergeCell ref="N60:O60"/>
    <mergeCell ref="P60:Q60"/>
    <mergeCell ref="N63:O63"/>
    <mergeCell ref="P63:Q63"/>
    <mergeCell ref="B64:F64"/>
    <mergeCell ref="G64:H64"/>
    <mergeCell ref="L64:M64"/>
    <mergeCell ref="N64:O64"/>
    <mergeCell ref="P64:Q64"/>
    <mergeCell ref="V61:W64"/>
    <mergeCell ref="AA52:AA53"/>
    <mergeCell ref="AB52:AB53"/>
    <mergeCell ref="AC52:AG53"/>
    <mergeCell ref="D53:E53"/>
    <mergeCell ref="F53:Z53"/>
    <mergeCell ref="M56:N58"/>
    <mergeCell ref="O56:T58"/>
    <mergeCell ref="T18:U18"/>
    <mergeCell ref="V18:W18"/>
    <mergeCell ref="A49:D49"/>
    <mergeCell ref="A52:C53"/>
    <mergeCell ref="D52:E52"/>
    <mergeCell ref="F52:Z52"/>
    <mergeCell ref="N16:O16"/>
    <mergeCell ref="P16:Q16"/>
    <mergeCell ref="B17:F17"/>
    <mergeCell ref="G17:H17"/>
    <mergeCell ref="L17:M17"/>
    <mergeCell ref="N17:O17"/>
    <mergeCell ref="P17:Q17"/>
    <mergeCell ref="V14:W17"/>
    <mergeCell ref="AB14:AD14"/>
    <mergeCell ref="B15:F15"/>
    <mergeCell ref="G15:H15"/>
    <mergeCell ref="L15:M15"/>
    <mergeCell ref="N15:O15"/>
    <mergeCell ref="P15:Q15"/>
    <mergeCell ref="B16:F16"/>
    <mergeCell ref="G16:H16"/>
    <mergeCell ref="L16:M16"/>
    <mergeCell ref="B14:F14"/>
    <mergeCell ref="G14:H14"/>
    <mergeCell ref="L14:M14"/>
    <mergeCell ref="N14:O14"/>
    <mergeCell ref="P14:Q14"/>
    <mergeCell ref="S14:S17"/>
    <mergeCell ref="T14:U17"/>
    <mergeCell ref="A2:G2"/>
    <mergeCell ref="Z2:AB3"/>
    <mergeCell ref="A5:E5"/>
    <mergeCell ref="F5:AH5"/>
    <mergeCell ref="B7:C7"/>
    <mergeCell ref="M9:N11"/>
    <mergeCell ref="O9:T11"/>
    <mergeCell ref="T13:U13"/>
    <mergeCell ref="V13:W13"/>
    <mergeCell ref="AB13:AG13"/>
    <mergeCell ref="B13:F13"/>
    <mergeCell ref="G13:H13"/>
    <mergeCell ref="I13:K13"/>
    <mergeCell ref="L13:M13"/>
    <mergeCell ref="N13:O13"/>
    <mergeCell ref="P13:Q13"/>
  </mergeCells>
  <phoneticPr fontId="2"/>
  <hyperlinks>
    <hyperlink ref="Z2:AB3" location="メニュー!R1C1" display="メニューに戻る"/>
  </hyperlinks>
  <printOptions horizontalCentered="1"/>
  <pageMargins left="0.55118110236220474" right="0.27559055118110237" top="0.39370078740157483" bottom="0.39370078740157483" header="0.19685039370078741" footer="0.27559055118110237"/>
  <pageSetup paperSize="9" scale="40" fitToHeight="2" orientation="portrait" horizontalDpi="300" r:id="rId1"/>
  <headerFooter alignWithMargins="0"/>
  <rowBreaks count="1" manualBreakCount="1">
    <brk id="54" max="33" man="1"/>
  </rowBreaks>
  <drawing r:id="rId2"/>
  <extLst>
    <ext xmlns:x14="http://schemas.microsoft.com/office/spreadsheetml/2009/9/main" uri="{05C60535-1F16-4fd2-B633-F4F36F0B64E0}">
      <x14:sparklineGroups xmlns:xm="http://schemas.microsoft.com/office/excel/2006/main">
        <x14:sparklineGroup manualMax="10" manualMin="-10" type="column" displayEmptyCellsAs="gap" negative="1" displayXAxis="1" minAxisType="custom" maxAxisType="custom">
          <x14:colorSeries rgb="FF376092"/>
          <x14:colorNegative rgb="FFFF0000"/>
          <x14:colorAxis rgb="FF000000"/>
          <x14:colorMarkers rgb="FFD00000"/>
          <x14:colorFirst rgb="FFD00000"/>
          <x14:colorLast rgb="FFD00000"/>
          <x14:colorHigh rgb="FFD00000"/>
          <x14:colorLow rgb="FFD00000"/>
          <x14:sparklines>
            <x14:sparkline>
              <xm:f>'01_理科'!T110:T110</xm:f>
              <xm:sqref>T106</xm:sqref>
            </x14:sparkline>
          </x14:sparklines>
        </x14:sparklineGroup>
        <x14:sparklineGroup manualMax="10" manualMin="-10" type="column" displayEmptyCellsAs="gap" negative="1" displayXAxis="1" minAxisType="custom" maxAxisType="custom">
          <x14:colorSeries rgb="FF376092"/>
          <x14:colorNegative rgb="FFFF0000"/>
          <x14:colorAxis rgb="FF000000"/>
          <x14:colorMarkers rgb="FFD00000"/>
          <x14:colorFirst rgb="FFD00000"/>
          <x14:colorLast rgb="FFD00000"/>
          <x14:colorHigh rgb="FFD00000"/>
          <x14:colorLow rgb="FFD00000"/>
          <x14:sparklines>
            <x14:sparkline>
              <xm:f>'01_理科'!V110:V110</xm:f>
              <xm:sqref>V106</xm:sqref>
            </x14:sparkline>
          </x14:sparklines>
        </x14:sparklineGroup>
        <x14:sparklineGroup manualMax="10" manualMin="-10" type="column" displayEmptyCellsAs="gap" negative="1" displayXAxis="1" minAxisType="custom" maxAxisType="custom">
          <x14:colorSeries rgb="FF376092"/>
          <x14:colorNegative rgb="FFFF0000"/>
          <x14:colorAxis rgb="FF000000"/>
          <x14:colorMarkers rgb="FFD00000"/>
          <x14:colorFirst rgb="FFD00000"/>
          <x14:colorLast rgb="FFD00000"/>
          <x14:colorHigh rgb="FFD00000"/>
          <x14:colorLow rgb="FFD00000"/>
          <x14:sparklines>
            <x14:sparkline>
              <xm:f>'01_理科'!T65:T65</xm:f>
              <xm:sqref>T61</xm:sqref>
            </x14:sparkline>
          </x14:sparklines>
        </x14:sparklineGroup>
        <x14:sparklineGroup manualMax="10" manualMin="-10" type="column" displayEmptyCellsAs="gap" negative="1" displayXAxis="1" minAxisType="custom" maxAxisType="custom">
          <x14:colorSeries rgb="FF376092"/>
          <x14:colorNegative rgb="FFFF0000"/>
          <x14:colorAxis rgb="FF000000"/>
          <x14:colorMarkers rgb="FFD00000"/>
          <x14:colorFirst rgb="FFD00000"/>
          <x14:colorLast rgb="FFD00000"/>
          <x14:colorHigh rgb="FFD00000"/>
          <x14:colorLow rgb="FFD00000"/>
          <x14:sparklines>
            <x14:sparkline>
              <xm:f>'01_理科'!V65:V65</xm:f>
              <xm:sqref>V61</xm:sqref>
            </x14:sparkline>
          </x14:sparklines>
        </x14:sparklineGroup>
        <x14:sparklineGroup manualMax="10" manualMin="-10" type="column" displayEmptyCellsAs="gap" negative="1" displayXAxis="1" minAxisType="custom" maxAxisType="custom">
          <x14:colorSeries rgb="FF376092"/>
          <x14:colorNegative rgb="FFFF0000"/>
          <x14:colorAxis rgb="FF000000"/>
          <x14:colorMarkers rgb="FFD00000"/>
          <x14:colorFirst rgb="FFD00000"/>
          <x14:colorLast rgb="FFD00000"/>
          <x14:colorHigh rgb="FFD00000"/>
          <x14:colorLow rgb="FFD00000"/>
          <x14:sparklines>
            <x14:sparkline>
              <xm:f>'01_理科'!T18:T18</xm:f>
              <xm:sqref>T14</xm:sqref>
            </x14:sparkline>
          </x14:sparklines>
        </x14:sparklineGroup>
        <x14:sparklineGroup manualMax="10" manualMin="-10" type="column" displayEmptyCellsAs="gap" negative="1" displayXAxis="1" minAxisType="custom" maxAxisType="custom">
          <x14:colorSeries rgb="FF376092"/>
          <x14:colorNegative rgb="FFFF0000"/>
          <x14:colorAxis rgb="FF000000"/>
          <x14:colorMarkers rgb="FFD00000"/>
          <x14:colorFirst rgb="FFD00000"/>
          <x14:colorLast rgb="FFD00000"/>
          <x14:colorHigh rgb="FFD00000"/>
          <x14:colorLow rgb="FFD00000"/>
          <x14:sparklines>
            <x14:sparkline>
              <xm:f>'01_理科'!V18:V18</xm:f>
              <xm:sqref>V14</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Z92"/>
  <sheetViews>
    <sheetView showGridLines="0" tabSelected="1" topLeftCell="A68" zoomScale="60" zoomScaleNormal="60" workbookViewId="0">
      <selection activeCell="B75" sqref="B75:AG78"/>
    </sheetView>
  </sheetViews>
  <sheetFormatPr defaultRowHeight="18" customHeight="1"/>
  <cols>
    <col min="1" max="1" width="1.625" style="449" customWidth="1"/>
    <col min="2" max="2" width="11.125" style="449" customWidth="1"/>
    <col min="3" max="6" width="8.375" style="521" customWidth="1"/>
    <col min="7" max="7" width="8.25" style="521" customWidth="1"/>
    <col min="8" max="9" width="9.625" style="521" customWidth="1"/>
    <col min="10" max="10" width="12.625" style="521" customWidth="1"/>
    <col min="11" max="22" width="6.125" style="521" customWidth="1"/>
    <col min="23" max="25" width="7.625" style="521" customWidth="1"/>
    <col min="26" max="27" width="7.625" style="450" customWidth="1"/>
    <col min="28" max="28" width="7.625" style="449" customWidth="1"/>
    <col min="29" max="33" width="9.75" style="449" customWidth="1"/>
    <col min="34" max="34" width="2.75" style="449" customWidth="1"/>
    <col min="35" max="16384" width="9" style="449"/>
  </cols>
  <sheetData>
    <row r="1" spans="1:34" s="1" customFormat="1" ht="3" customHeight="1">
      <c r="A1" s="427"/>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9"/>
    </row>
    <row r="2" spans="1:34" s="65" customFormat="1" ht="12" customHeight="1">
      <c r="A2" s="763" t="s">
        <v>0</v>
      </c>
      <c r="B2" s="764"/>
      <c r="C2" s="764"/>
      <c r="D2" s="764"/>
      <c r="E2" s="764"/>
      <c r="F2" s="764"/>
      <c r="G2" s="764"/>
      <c r="H2" s="378"/>
      <c r="I2" s="379"/>
      <c r="J2" s="380"/>
      <c r="K2" s="380"/>
      <c r="L2" s="380"/>
      <c r="M2" s="380"/>
      <c r="N2" s="380"/>
      <c r="O2" s="380"/>
      <c r="P2" s="380"/>
      <c r="Q2" s="378"/>
      <c r="R2" s="381"/>
      <c r="S2" s="381"/>
      <c r="T2" s="381"/>
      <c r="U2" s="382"/>
      <c r="V2" s="382"/>
      <c r="W2" s="382"/>
      <c r="X2" s="382"/>
      <c r="Y2" s="382"/>
      <c r="Z2" s="765" t="s">
        <v>2</v>
      </c>
      <c r="AA2" s="766"/>
      <c r="AB2" s="767"/>
      <c r="AC2" s="382"/>
      <c r="AD2" s="382"/>
      <c r="AE2" s="382"/>
      <c r="AF2" s="382"/>
      <c r="AG2" s="383" t="s">
        <v>18</v>
      </c>
      <c r="AH2" s="384"/>
    </row>
    <row r="3" spans="1:34" s="65" customFormat="1" ht="31.5" customHeight="1" thickBot="1">
      <c r="A3" s="385" t="s">
        <v>535</v>
      </c>
      <c r="B3" s="386"/>
      <c r="C3" s="387"/>
      <c r="D3" s="387"/>
      <c r="E3" s="387"/>
      <c r="F3" s="387"/>
      <c r="G3" s="388"/>
      <c r="H3" s="380"/>
      <c r="I3" s="380"/>
      <c r="J3" s="380"/>
      <c r="K3" s="380"/>
      <c r="L3" s="380"/>
      <c r="M3" s="380"/>
      <c r="N3" s="380"/>
      <c r="O3" s="380"/>
      <c r="P3" s="380"/>
      <c r="Q3" s="378"/>
      <c r="R3" s="381"/>
      <c r="S3" s="381"/>
      <c r="T3" s="381"/>
      <c r="U3" s="382"/>
      <c r="V3" s="389"/>
      <c r="W3" s="389"/>
      <c r="X3" s="389"/>
      <c r="Y3" s="389"/>
      <c r="Z3" s="768"/>
      <c r="AA3" s="769"/>
      <c r="AB3" s="770"/>
      <c r="AC3" s="389"/>
      <c r="AD3" s="389"/>
      <c r="AE3" s="389"/>
      <c r="AF3" s="389"/>
      <c r="AG3" s="379"/>
      <c r="AH3" s="390"/>
    </row>
    <row r="4" spans="1:34" s="65" customFormat="1" ht="3" customHeight="1">
      <c r="A4" s="430"/>
      <c r="B4" s="380"/>
      <c r="C4" s="380"/>
      <c r="D4" s="380"/>
      <c r="E4" s="380"/>
      <c r="F4" s="379"/>
      <c r="G4" s="431"/>
      <c r="H4" s="380"/>
      <c r="I4" s="380"/>
      <c r="J4" s="380"/>
      <c r="K4" s="380"/>
      <c r="L4" s="380"/>
      <c r="M4" s="380"/>
      <c r="N4" s="380"/>
      <c r="O4" s="380"/>
      <c r="P4" s="380"/>
      <c r="Q4" s="378"/>
      <c r="R4" s="432"/>
      <c r="S4" s="432"/>
      <c r="T4" s="432"/>
      <c r="U4" s="379"/>
      <c r="V4" s="389"/>
      <c r="W4" s="389"/>
      <c r="X4" s="389"/>
      <c r="Y4" s="389"/>
      <c r="Z4" s="389"/>
      <c r="AA4" s="389"/>
      <c r="AB4" s="389"/>
      <c r="AC4" s="389"/>
      <c r="AD4" s="389"/>
      <c r="AE4" s="389"/>
      <c r="AF4" s="389"/>
      <c r="AG4" s="379"/>
      <c r="AH4" s="390"/>
    </row>
    <row r="5" spans="1:34" s="65" customFormat="1" ht="18.75" customHeight="1">
      <c r="A5" s="883" t="s">
        <v>3</v>
      </c>
      <c r="B5" s="883"/>
      <c r="C5" s="883"/>
      <c r="D5" s="883"/>
      <c r="E5" s="883"/>
      <c r="F5" s="884" t="s">
        <v>1099</v>
      </c>
      <c r="G5" s="884"/>
      <c r="H5" s="884"/>
      <c r="I5" s="884"/>
      <c r="J5" s="884"/>
      <c r="K5" s="884"/>
      <c r="L5" s="884"/>
      <c r="M5" s="884"/>
      <c r="N5" s="884"/>
      <c r="O5" s="884"/>
      <c r="P5" s="884"/>
      <c r="Q5" s="884"/>
      <c r="R5" s="884"/>
      <c r="S5" s="884"/>
      <c r="T5" s="884"/>
      <c r="U5" s="884"/>
      <c r="V5" s="884"/>
      <c r="W5" s="884"/>
      <c r="X5" s="884"/>
      <c r="Y5" s="884"/>
      <c r="Z5" s="884"/>
      <c r="AA5" s="884"/>
      <c r="AB5" s="884"/>
      <c r="AC5" s="884"/>
      <c r="AD5" s="884"/>
      <c r="AE5" s="884"/>
      <c r="AF5" s="884"/>
      <c r="AG5" s="884"/>
      <c r="AH5" s="884"/>
    </row>
    <row r="6" spans="1:34" s="65" customFormat="1" ht="8.25" customHeight="1">
      <c r="A6" s="66"/>
      <c r="B6" s="67"/>
      <c r="C6" s="67"/>
      <c r="D6" s="67"/>
      <c r="E6" s="67"/>
      <c r="F6" s="68"/>
      <c r="G6" s="69"/>
      <c r="H6" s="67"/>
      <c r="I6" s="67"/>
      <c r="J6" s="67"/>
      <c r="K6" s="67"/>
      <c r="L6" s="67"/>
      <c r="M6" s="67"/>
      <c r="N6" s="67"/>
      <c r="O6" s="67"/>
      <c r="P6" s="67"/>
      <c r="R6" s="70"/>
      <c r="S6" s="70"/>
      <c r="T6" s="70"/>
      <c r="U6" s="71"/>
      <c r="V6" s="72"/>
      <c r="W6" s="68"/>
    </row>
    <row r="7" spans="1:34" s="65" customFormat="1" ht="16.5" customHeight="1">
      <c r="A7" s="66"/>
      <c r="B7" s="773"/>
      <c r="C7" s="774"/>
      <c r="D7" s="73" t="s">
        <v>4</v>
      </c>
      <c r="E7" s="67"/>
      <c r="F7" s="68"/>
      <c r="G7" s="69"/>
      <c r="H7" s="67"/>
      <c r="I7" s="67"/>
      <c r="J7" s="67"/>
      <c r="K7" s="67"/>
      <c r="L7" s="67"/>
      <c r="M7" s="67"/>
      <c r="N7" s="67"/>
      <c r="O7" s="67"/>
      <c r="P7" s="67"/>
      <c r="Q7" s="67"/>
      <c r="R7" s="67"/>
      <c r="S7" s="67"/>
      <c r="T7" s="67"/>
      <c r="U7" s="71"/>
      <c r="V7" s="72"/>
      <c r="W7" s="68"/>
    </row>
    <row r="8" spans="1:34" s="65" customFormat="1" ht="16.5" customHeight="1" thickBot="1">
      <c r="A8" s="159"/>
      <c r="B8" s="160"/>
      <c r="C8" s="160"/>
      <c r="D8" s="73"/>
      <c r="E8" s="67"/>
      <c r="F8" s="68"/>
      <c r="G8" s="69"/>
      <c r="H8" s="67"/>
      <c r="I8" s="67"/>
      <c r="J8" s="67"/>
      <c r="K8" s="67"/>
      <c r="L8" s="67"/>
      <c r="M8" s="67"/>
      <c r="N8" s="67"/>
      <c r="O8" s="67"/>
      <c r="P8" s="67"/>
      <c r="Q8" s="67"/>
      <c r="R8" s="67"/>
      <c r="S8" s="67"/>
      <c r="T8" s="67"/>
      <c r="U8" s="71"/>
      <c r="V8" s="72"/>
      <c r="W8" s="68"/>
    </row>
    <row r="9" spans="1:34" s="176" customFormat="1" ht="18.600000000000001" customHeight="1" thickTop="1">
      <c r="A9" s="433" t="s">
        <v>152</v>
      </c>
      <c r="B9" s="434"/>
      <c r="C9" s="435"/>
      <c r="D9" s="435"/>
      <c r="E9" s="435"/>
      <c r="F9" s="435"/>
      <c r="G9" s="435"/>
      <c r="H9" s="435"/>
      <c r="I9" s="436"/>
      <c r="J9" s="173"/>
      <c r="K9" s="748" t="s">
        <v>73</v>
      </c>
      <c r="L9" s="885"/>
      <c r="M9" s="885"/>
      <c r="N9" s="754" t="str">
        <f>メニュー!$D$14</f>
        <v>○○○立○○○学校</v>
      </c>
      <c r="O9" s="755"/>
      <c r="P9" s="755"/>
      <c r="Q9" s="755"/>
      <c r="R9" s="755"/>
      <c r="S9" s="755"/>
      <c r="T9" s="755"/>
      <c r="U9" s="755"/>
      <c r="V9" s="756"/>
      <c r="W9" s="174"/>
      <c r="X9" s="174"/>
      <c r="Y9" s="175"/>
      <c r="Z9" s="174"/>
    </row>
    <row r="10" spans="1:34" s="176" customFormat="1" ht="21">
      <c r="A10" s="437" t="s">
        <v>153</v>
      </c>
      <c r="B10" s="438"/>
      <c r="C10" s="439"/>
      <c r="D10" s="439"/>
      <c r="E10" s="439"/>
      <c r="F10" s="439"/>
      <c r="G10" s="439"/>
      <c r="H10" s="439"/>
      <c r="I10" s="440"/>
      <c r="J10" s="177"/>
      <c r="K10" s="750"/>
      <c r="L10" s="886"/>
      <c r="M10" s="886"/>
      <c r="N10" s="757"/>
      <c r="O10" s="758"/>
      <c r="P10" s="758"/>
      <c r="Q10" s="758"/>
      <c r="R10" s="758"/>
      <c r="S10" s="758"/>
      <c r="T10" s="758"/>
      <c r="U10" s="758"/>
      <c r="V10" s="759"/>
      <c r="W10" s="174"/>
      <c r="X10" s="174"/>
      <c r="Y10" s="178"/>
      <c r="Z10" s="174"/>
    </row>
    <row r="11" spans="1:34" s="179" customFormat="1" ht="18.600000000000001" customHeight="1" thickBot="1">
      <c r="A11" s="441"/>
      <c r="B11" s="442"/>
      <c r="C11" s="443"/>
      <c r="D11" s="443"/>
      <c r="E11" s="443"/>
      <c r="F11" s="443"/>
      <c r="G11" s="443"/>
      <c r="H11" s="443"/>
      <c r="I11" s="444"/>
      <c r="J11" s="177"/>
      <c r="K11" s="752"/>
      <c r="L11" s="887"/>
      <c r="M11" s="887"/>
      <c r="N11" s="760"/>
      <c r="O11" s="761"/>
      <c r="P11" s="761"/>
      <c r="Q11" s="761"/>
      <c r="R11" s="761"/>
      <c r="S11" s="761"/>
      <c r="T11" s="761"/>
      <c r="U11" s="761"/>
      <c r="V11" s="762"/>
      <c r="W11" s="174"/>
      <c r="X11" s="174"/>
      <c r="Y11" s="174"/>
      <c r="Z11" s="174"/>
    </row>
    <row r="12" spans="1:34" s="179" customFormat="1" ht="11.25" customHeight="1" thickTop="1">
      <c r="A12" s="180"/>
      <c r="B12" s="181"/>
      <c r="C12" s="181"/>
      <c r="D12" s="181"/>
      <c r="E12" s="181"/>
      <c r="F12" s="181"/>
      <c r="G12" s="181"/>
      <c r="H12" s="181"/>
      <c r="I12" s="182"/>
      <c r="J12" s="182"/>
      <c r="K12" s="182"/>
      <c r="L12" s="182"/>
      <c r="M12" s="182"/>
      <c r="N12" s="182"/>
      <c r="O12" s="182"/>
      <c r="P12" s="182"/>
      <c r="Q12" s="182"/>
      <c r="R12" s="182"/>
      <c r="S12" s="182"/>
      <c r="T12" s="182"/>
      <c r="U12" s="182"/>
      <c r="V12" s="182"/>
      <c r="W12" s="182"/>
      <c r="X12" s="182"/>
      <c r="Y12" s="183"/>
      <c r="Z12" s="183"/>
    </row>
    <row r="13" spans="1:34" s="445" customFormat="1" ht="18.75" customHeight="1" thickBot="1">
      <c r="B13" s="446" t="s">
        <v>154</v>
      </c>
      <c r="C13" s="447"/>
      <c r="D13" s="447"/>
      <c r="E13" s="447"/>
      <c r="F13" s="447"/>
      <c r="G13" s="447"/>
      <c r="H13" s="447"/>
      <c r="I13" s="447"/>
      <c r="J13" s="447"/>
      <c r="K13" s="447"/>
      <c r="L13" s="447"/>
      <c r="T13" s="859"/>
      <c r="U13" s="860"/>
      <c r="V13" s="860"/>
      <c r="W13" s="860"/>
      <c r="X13" s="860"/>
      <c r="Y13" s="860"/>
      <c r="Z13" s="860"/>
      <c r="AA13" s="860"/>
      <c r="AB13" s="860"/>
      <c r="AC13" s="860"/>
    </row>
    <row r="14" spans="1:34" ht="18" customHeight="1">
      <c r="A14" s="448"/>
      <c r="B14" s="861" t="s">
        <v>536</v>
      </c>
      <c r="C14" s="862"/>
      <c r="D14" s="862"/>
      <c r="E14" s="862"/>
      <c r="F14" s="862"/>
      <c r="G14" s="863"/>
      <c r="H14" s="867" t="s">
        <v>537</v>
      </c>
      <c r="I14" s="868"/>
      <c r="J14" s="868"/>
      <c r="K14" s="868"/>
      <c r="L14" s="868"/>
      <c r="M14" s="869"/>
      <c r="N14" s="870" t="s">
        <v>538</v>
      </c>
      <c r="O14" s="871"/>
      <c r="P14" s="872"/>
      <c r="Q14" s="873" t="s">
        <v>539</v>
      </c>
      <c r="R14" s="874"/>
      <c r="S14" s="875"/>
      <c r="T14" s="449"/>
      <c r="U14" s="445"/>
      <c r="V14" s="445"/>
      <c r="W14" s="445"/>
      <c r="X14" s="449"/>
      <c r="Y14" s="449"/>
      <c r="Z14" s="449"/>
      <c r="AA14" s="449"/>
    </row>
    <row r="15" spans="1:34" ht="18" customHeight="1" thickBot="1">
      <c r="A15" s="450"/>
      <c r="B15" s="864"/>
      <c r="C15" s="865"/>
      <c r="D15" s="865"/>
      <c r="E15" s="865"/>
      <c r="F15" s="865"/>
      <c r="G15" s="866"/>
      <c r="H15" s="876"/>
      <c r="I15" s="877"/>
      <c r="J15" s="877"/>
      <c r="K15" s="877"/>
      <c r="L15" s="877"/>
      <c r="M15" s="878"/>
      <c r="N15" s="879">
        <v>16632</v>
      </c>
      <c r="O15" s="880"/>
      <c r="P15" s="881"/>
      <c r="Q15" s="882">
        <v>1016451</v>
      </c>
      <c r="R15" s="880"/>
      <c r="S15" s="881"/>
      <c r="T15" s="449"/>
      <c r="U15" s="447"/>
      <c r="V15" s="447"/>
      <c r="W15" s="447"/>
      <c r="X15" s="449"/>
      <c r="Y15" s="449"/>
      <c r="Z15" s="449"/>
      <c r="AA15" s="449"/>
    </row>
    <row r="16" spans="1:34" s="445" customFormat="1" ht="11.25" customHeight="1">
      <c r="B16" s="447"/>
      <c r="C16" s="447"/>
      <c r="D16" s="447"/>
      <c r="E16" s="447"/>
      <c r="F16" s="447"/>
      <c r="G16" s="447"/>
      <c r="H16" s="447"/>
      <c r="I16" s="447"/>
      <c r="J16" s="447"/>
      <c r="K16" s="447"/>
      <c r="L16" s="447"/>
      <c r="M16" s="447"/>
      <c r="N16" s="447"/>
      <c r="O16" s="447"/>
      <c r="P16" s="447"/>
      <c r="Q16" s="447"/>
      <c r="R16" s="447"/>
      <c r="S16" s="447"/>
      <c r="T16" s="447"/>
      <c r="U16" s="447"/>
      <c r="V16" s="447"/>
      <c r="W16" s="447"/>
      <c r="X16" s="447"/>
      <c r="Y16" s="447"/>
      <c r="Z16" s="451"/>
      <c r="AA16" s="451"/>
      <c r="AB16" s="451"/>
      <c r="AC16" s="451"/>
    </row>
    <row r="17" spans="1:28" ht="18" customHeight="1" thickBot="1">
      <c r="A17" s="450"/>
      <c r="B17" s="908" t="s">
        <v>157</v>
      </c>
      <c r="C17" s="909"/>
      <c r="D17" s="910"/>
      <c r="E17" s="908" t="s">
        <v>158</v>
      </c>
      <c r="F17" s="909"/>
      <c r="G17" s="909"/>
      <c r="H17" s="909"/>
      <c r="I17" s="910"/>
      <c r="J17" s="914" t="s">
        <v>159</v>
      </c>
      <c r="K17" s="916" t="s">
        <v>540</v>
      </c>
      <c r="L17" s="917"/>
      <c r="M17" s="917"/>
      <c r="N17" s="918"/>
      <c r="O17" s="918"/>
      <c r="P17" s="918"/>
      <c r="Q17" s="918"/>
      <c r="R17" s="918"/>
      <c r="S17" s="919"/>
      <c r="T17" s="920" t="s">
        <v>160</v>
      </c>
      <c r="U17" s="921"/>
      <c r="V17" s="921"/>
      <c r="W17" s="921"/>
      <c r="X17" s="921"/>
      <c r="Y17" s="921"/>
      <c r="Z17" s="922"/>
      <c r="AA17" s="449"/>
      <c r="AB17" s="450"/>
    </row>
    <row r="18" spans="1:28" ht="18" customHeight="1">
      <c r="A18" s="450"/>
      <c r="B18" s="911"/>
      <c r="C18" s="912"/>
      <c r="D18" s="913"/>
      <c r="E18" s="911"/>
      <c r="F18" s="912"/>
      <c r="G18" s="912"/>
      <c r="H18" s="912"/>
      <c r="I18" s="913"/>
      <c r="J18" s="915"/>
      <c r="K18" s="867" t="s">
        <v>161</v>
      </c>
      <c r="L18" s="923"/>
      <c r="M18" s="924"/>
      <c r="N18" s="870" t="s">
        <v>538</v>
      </c>
      <c r="O18" s="871"/>
      <c r="P18" s="872"/>
      <c r="Q18" s="873" t="s">
        <v>541</v>
      </c>
      <c r="R18" s="874"/>
      <c r="S18" s="875"/>
      <c r="T18" s="925" t="s">
        <v>79</v>
      </c>
      <c r="U18" s="926"/>
      <c r="V18" s="927" t="s">
        <v>162</v>
      </c>
      <c r="W18" s="926"/>
      <c r="X18" s="888" t="s">
        <v>163</v>
      </c>
      <c r="Y18" s="889"/>
      <c r="Z18" s="890"/>
      <c r="AA18" s="449"/>
    </row>
    <row r="19" spans="1:28" ht="18" customHeight="1" thickBot="1">
      <c r="A19" s="450"/>
      <c r="B19" s="891" t="s">
        <v>542</v>
      </c>
      <c r="C19" s="892"/>
      <c r="D19" s="892"/>
      <c r="E19" s="892"/>
      <c r="F19" s="892"/>
      <c r="G19" s="892"/>
      <c r="H19" s="892"/>
      <c r="I19" s="893"/>
      <c r="J19" s="452">
        <v>33</v>
      </c>
      <c r="K19" s="894">
        <v>74.8</v>
      </c>
      <c r="L19" s="895"/>
      <c r="M19" s="896"/>
      <c r="N19" s="897">
        <v>74.8</v>
      </c>
      <c r="O19" s="898"/>
      <c r="P19" s="899"/>
      <c r="Q19" s="900">
        <v>75.8</v>
      </c>
      <c r="R19" s="898"/>
      <c r="S19" s="899"/>
      <c r="T19" s="1623">
        <f>K19-Q19</f>
        <v>-1</v>
      </c>
      <c r="U19" s="1624"/>
      <c r="V19" s="903"/>
      <c r="W19" s="904"/>
      <c r="X19" s="905">
        <f t="shared" ref="X19:X31" si="0">T19</f>
        <v>-1</v>
      </c>
      <c r="Y19" s="906"/>
      <c r="Z19" s="907"/>
      <c r="AA19" s="449"/>
    </row>
    <row r="20" spans="1:28" ht="18" customHeight="1" thickTop="1">
      <c r="A20" s="450"/>
      <c r="B20" s="928" t="s">
        <v>164</v>
      </c>
      <c r="C20" s="929"/>
      <c r="D20" s="930"/>
      <c r="E20" s="453" t="s">
        <v>543</v>
      </c>
      <c r="F20" s="454"/>
      <c r="G20" s="455"/>
      <c r="H20" s="455"/>
      <c r="I20" s="456"/>
      <c r="J20" s="457">
        <v>4</v>
      </c>
      <c r="K20" s="934">
        <v>77.599999999999994</v>
      </c>
      <c r="L20" s="935"/>
      <c r="M20" s="936"/>
      <c r="N20" s="937">
        <v>77.599999999999994</v>
      </c>
      <c r="O20" s="938"/>
      <c r="P20" s="939"/>
      <c r="Q20" s="940">
        <v>79.7</v>
      </c>
      <c r="R20" s="938"/>
      <c r="S20" s="939"/>
      <c r="T20" s="1625">
        <f t="shared" ref="T20:T31" si="1">K20-Q20</f>
        <v>-2.1000000000000085</v>
      </c>
      <c r="U20" s="1626"/>
      <c r="V20" s="943">
        <f>RANK(T20,T$20:T$23,1)</f>
        <v>1</v>
      </c>
      <c r="W20" s="944"/>
      <c r="X20" s="973">
        <f t="shared" si="0"/>
        <v>-2.1000000000000085</v>
      </c>
      <c r="Y20" s="974"/>
      <c r="Z20" s="975"/>
      <c r="AA20" s="449"/>
    </row>
    <row r="21" spans="1:28" ht="18" customHeight="1">
      <c r="A21" s="450"/>
      <c r="B21" s="928"/>
      <c r="C21" s="929"/>
      <c r="D21" s="930"/>
      <c r="E21" s="458" t="s">
        <v>544</v>
      </c>
      <c r="F21" s="459"/>
      <c r="G21" s="460"/>
      <c r="H21" s="460"/>
      <c r="I21" s="461"/>
      <c r="J21" s="462">
        <v>5</v>
      </c>
      <c r="K21" s="945">
        <v>71.7</v>
      </c>
      <c r="L21" s="946"/>
      <c r="M21" s="947"/>
      <c r="N21" s="948">
        <v>71.7</v>
      </c>
      <c r="O21" s="949"/>
      <c r="P21" s="950"/>
      <c r="Q21" s="951">
        <v>73.599999999999994</v>
      </c>
      <c r="R21" s="949"/>
      <c r="S21" s="950"/>
      <c r="T21" s="1627">
        <f t="shared" si="1"/>
        <v>-1.8999999999999915</v>
      </c>
      <c r="U21" s="1628"/>
      <c r="V21" s="954">
        <f t="shared" ref="V21:V23" si="2">RANK(T21,T$20:T$23,1)</f>
        <v>2</v>
      </c>
      <c r="W21" s="955"/>
      <c r="X21" s="956">
        <f t="shared" si="0"/>
        <v>-1.8999999999999915</v>
      </c>
      <c r="Y21" s="957"/>
      <c r="Z21" s="958"/>
      <c r="AA21" s="449"/>
    </row>
    <row r="22" spans="1:28" ht="18" customHeight="1">
      <c r="A22" s="450"/>
      <c r="B22" s="928"/>
      <c r="C22" s="929"/>
      <c r="D22" s="930"/>
      <c r="E22" s="458" t="s">
        <v>545</v>
      </c>
      <c r="F22" s="459"/>
      <c r="G22" s="460"/>
      <c r="H22" s="460"/>
      <c r="I22" s="461"/>
      <c r="J22" s="462">
        <v>5</v>
      </c>
      <c r="K22" s="945">
        <v>84.6</v>
      </c>
      <c r="L22" s="946"/>
      <c r="M22" s="947"/>
      <c r="N22" s="948">
        <v>84.6</v>
      </c>
      <c r="O22" s="949"/>
      <c r="P22" s="950"/>
      <c r="Q22" s="951">
        <v>86.1</v>
      </c>
      <c r="R22" s="949"/>
      <c r="S22" s="950"/>
      <c r="T22" s="1627">
        <f t="shared" si="1"/>
        <v>-1.5</v>
      </c>
      <c r="U22" s="1628"/>
      <c r="V22" s="954">
        <f t="shared" si="2"/>
        <v>3</v>
      </c>
      <c r="W22" s="955"/>
      <c r="X22" s="956">
        <f t="shared" si="0"/>
        <v>-1.5</v>
      </c>
      <c r="Y22" s="957"/>
      <c r="Z22" s="958"/>
      <c r="AA22" s="449"/>
    </row>
    <row r="23" spans="1:28" ht="18" customHeight="1">
      <c r="A23" s="450"/>
      <c r="B23" s="931"/>
      <c r="C23" s="932"/>
      <c r="D23" s="933"/>
      <c r="E23" s="463" t="s">
        <v>546</v>
      </c>
      <c r="F23" s="464"/>
      <c r="G23" s="465"/>
      <c r="H23" s="465"/>
      <c r="I23" s="466"/>
      <c r="J23" s="467">
        <v>19</v>
      </c>
      <c r="K23" s="959">
        <v>72.400000000000006</v>
      </c>
      <c r="L23" s="960"/>
      <c r="M23" s="961"/>
      <c r="N23" s="962">
        <v>72.400000000000006</v>
      </c>
      <c r="O23" s="963"/>
      <c r="P23" s="964"/>
      <c r="Q23" s="965">
        <v>72.900000000000006</v>
      </c>
      <c r="R23" s="963"/>
      <c r="S23" s="964"/>
      <c r="T23" s="1629">
        <f t="shared" si="1"/>
        <v>-0.5</v>
      </c>
      <c r="U23" s="1630"/>
      <c r="V23" s="968">
        <f t="shared" si="2"/>
        <v>4</v>
      </c>
      <c r="W23" s="969"/>
      <c r="X23" s="970">
        <f t="shared" si="0"/>
        <v>-0.5</v>
      </c>
      <c r="Y23" s="971"/>
      <c r="Z23" s="972"/>
      <c r="AA23" s="449"/>
    </row>
    <row r="24" spans="1:28" ht="18" customHeight="1">
      <c r="A24" s="450"/>
      <c r="B24" s="979" t="s">
        <v>166</v>
      </c>
      <c r="C24" s="980"/>
      <c r="D24" s="981"/>
      <c r="E24" s="468" t="s">
        <v>547</v>
      </c>
      <c r="F24" s="469"/>
      <c r="G24" s="470"/>
      <c r="H24" s="470"/>
      <c r="I24" s="471"/>
      <c r="J24" s="472">
        <v>0</v>
      </c>
      <c r="K24" s="982"/>
      <c r="L24" s="983"/>
      <c r="M24" s="984"/>
      <c r="N24" s="985"/>
      <c r="O24" s="986"/>
      <c r="P24" s="987"/>
      <c r="Q24" s="988"/>
      <c r="R24" s="986"/>
      <c r="S24" s="987"/>
      <c r="T24" s="1631">
        <f t="shared" si="1"/>
        <v>0</v>
      </c>
      <c r="U24" s="1632"/>
      <c r="V24" s="991">
        <f>RANK(T24,T$24:T$28,1)</f>
        <v>5</v>
      </c>
      <c r="W24" s="992"/>
      <c r="X24" s="976">
        <f t="shared" si="0"/>
        <v>0</v>
      </c>
      <c r="Y24" s="977"/>
      <c r="Z24" s="978"/>
      <c r="AA24" s="449"/>
    </row>
    <row r="25" spans="1:28" ht="18" customHeight="1">
      <c r="A25" s="450"/>
      <c r="B25" s="928"/>
      <c r="C25" s="929"/>
      <c r="D25" s="930"/>
      <c r="E25" s="458" t="s">
        <v>548</v>
      </c>
      <c r="F25" s="459"/>
      <c r="G25" s="460"/>
      <c r="H25" s="460"/>
      <c r="I25" s="461"/>
      <c r="J25" s="462">
        <v>4</v>
      </c>
      <c r="K25" s="945">
        <v>77.599999999999994</v>
      </c>
      <c r="L25" s="946"/>
      <c r="M25" s="947"/>
      <c r="N25" s="948">
        <v>77.599999999999994</v>
      </c>
      <c r="O25" s="949"/>
      <c r="P25" s="950"/>
      <c r="Q25" s="951">
        <v>79.7</v>
      </c>
      <c r="R25" s="949"/>
      <c r="S25" s="950"/>
      <c r="T25" s="1627">
        <f t="shared" si="1"/>
        <v>-2.1000000000000085</v>
      </c>
      <c r="U25" s="1628"/>
      <c r="V25" s="954">
        <f t="shared" ref="V25:V28" si="3">RANK(T25,T$24:T$28,1)</f>
        <v>1</v>
      </c>
      <c r="W25" s="955"/>
      <c r="X25" s="956">
        <f t="shared" si="0"/>
        <v>-2.1000000000000085</v>
      </c>
      <c r="Y25" s="957"/>
      <c r="Z25" s="958"/>
      <c r="AA25" s="449"/>
    </row>
    <row r="26" spans="1:28" ht="18" customHeight="1">
      <c r="A26" s="450"/>
      <c r="B26" s="928"/>
      <c r="C26" s="929"/>
      <c r="D26" s="930"/>
      <c r="E26" s="458" t="s">
        <v>549</v>
      </c>
      <c r="F26" s="459"/>
      <c r="G26" s="460"/>
      <c r="H26" s="460"/>
      <c r="I26" s="461"/>
      <c r="J26" s="462">
        <v>5</v>
      </c>
      <c r="K26" s="945">
        <v>71.7</v>
      </c>
      <c r="L26" s="946"/>
      <c r="M26" s="947"/>
      <c r="N26" s="948">
        <v>71.7</v>
      </c>
      <c r="O26" s="949"/>
      <c r="P26" s="950"/>
      <c r="Q26" s="951">
        <v>73.599999999999994</v>
      </c>
      <c r="R26" s="949"/>
      <c r="S26" s="950"/>
      <c r="T26" s="1627">
        <f t="shared" si="1"/>
        <v>-1.8999999999999915</v>
      </c>
      <c r="U26" s="1628"/>
      <c r="V26" s="954">
        <f t="shared" si="3"/>
        <v>2</v>
      </c>
      <c r="W26" s="955"/>
      <c r="X26" s="956">
        <f t="shared" si="0"/>
        <v>-1.8999999999999915</v>
      </c>
      <c r="Y26" s="957"/>
      <c r="Z26" s="958"/>
      <c r="AA26" s="449"/>
    </row>
    <row r="27" spans="1:28" ht="18" customHeight="1">
      <c r="A27" s="450"/>
      <c r="B27" s="928"/>
      <c r="C27" s="929"/>
      <c r="D27" s="930"/>
      <c r="E27" s="458" t="s">
        <v>550</v>
      </c>
      <c r="F27" s="459"/>
      <c r="G27" s="460"/>
      <c r="H27" s="460"/>
      <c r="I27" s="461"/>
      <c r="J27" s="462">
        <v>5</v>
      </c>
      <c r="K27" s="945">
        <v>84.6</v>
      </c>
      <c r="L27" s="946"/>
      <c r="M27" s="947"/>
      <c r="N27" s="948">
        <v>84.6</v>
      </c>
      <c r="O27" s="949"/>
      <c r="P27" s="950"/>
      <c r="Q27" s="951">
        <v>86.1</v>
      </c>
      <c r="R27" s="949"/>
      <c r="S27" s="950"/>
      <c r="T27" s="1627">
        <f t="shared" si="1"/>
        <v>-1.5</v>
      </c>
      <c r="U27" s="1628"/>
      <c r="V27" s="954">
        <f t="shared" si="3"/>
        <v>3</v>
      </c>
      <c r="W27" s="955"/>
      <c r="X27" s="956">
        <f t="shared" si="0"/>
        <v>-1.5</v>
      </c>
      <c r="Y27" s="957"/>
      <c r="Z27" s="958"/>
      <c r="AA27" s="449"/>
    </row>
    <row r="28" spans="1:28" ht="18" customHeight="1">
      <c r="A28" s="450"/>
      <c r="B28" s="931"/>
      <c r="C28" s="932"/>
      <c r="D28" s="933"/>
      <c r="E28" s="463" t="s">
        <v>551</v>
      </c>
      <c r="F28" s="464"/>
      <c r="G28" s="465"/>
      <c r="H28" s="465"/>
      <c r="I28" s="466"/>
      <c r="J28" s="467">
        <v>19</v>
      </c>
      <c r="K28" s="959">
        <v>72.400000000000006</v>
      </c>
      <c r="L28" s="960"/>
      <c r="M28" s="961"/>
      <c r="N28" s="962">
        <v>72.400000000000006</v>
      </c>
      <c r="O28" s="963"/>
      <c r="P28" s="964"/>
      <c r="Q28" s="965">
        <v>72.900000000000006</v>
      </c>
      <c r="R28" s="963"/>
      <c r="S28" s="964"/>
      <c r="T28" s="1629">
        <f t="shared" si="1"/>
        <v>-0.5</v>
      </c>
      <c r="U28" s="1630"/>
      <c r="V28" s="968">
        <f t="shared" si="3"/>
        <v>4</v>
      </c>
      <c r="W28" s="969"/>
      <c r="X28" s="970">
        <f t="shared" si="0"/>
        <v>-0.5</v>
      </c>
      <c r="Y28" s="971"/>
      <c r="Z28" s="972"/>
      <c r="AA28" s="449"/>
    </row>
    <row r="29" spans="1:28" ht="18" customHeight="1">
      <c r="A29" s="450"/>
      <c r="B29" s="995" t="s">
        <v>167</v>
      </c>
      <c r="C29" s="996"/>
      <c r="D29" s="997"/>
      <c r="E29" s="468" t="s">
        <v>185</v>
      </c>
      <c r="F29" s="473"/>
      <c r="G29" s="474"/>
      <c r="H29" s="474"/>
      <c r="I29" s="475"/>
      <c r="J29" s="472">
        <v>23</v>
      </c>
      <c r="K29" s="982">
        <v>74.599999999999994</v>
      </c>
      <c r="L29" s="983"/>
      <c r="M29" s="984"/>
      <c r="N29" s="985">
        <v>74.599999999999994</v>
      </c>
      <c r="O29" s="986"/>
      <c r="P29" s="987"/>
      <c r="Q29" s="988">
        <v>75.5</v>
      </c>
      <c r="R29" s="986"/>
      <c r="S29" s="987"/>
      <c r="T29" s="1631">
        <f t="shared" si="1"/>
        <v>-0.90000000000000568</v>
      </c>
      <c r="U29" s="1632"/>
      <c r="V29" s="991">
        <f>RANK(T29,T$29:T$31,1)</f>
        <v>2</v>
      </c>
      <c r="W29" s="992"/>
      <c r="X29" s="976">
        <f t="shared" si="0"/>
        <v>-0.90000000000000568</v>
      </c>
      <c r="Y29" s="977"/>
      <c r="Z29" s="978"/>
      <c r="AA29" s="449"/>
    </row>
    <row r="30" spans="1:28" ht="18" customHeight="1">
      <c r="A30" s="450"/>
      <c r="B30" s="998"/>
      <c r="C30" s="999"/>
      <c r="D30" s="1000"/>
      <c r="E30" s="458" t="s">
        <v>552</v>
      </c>
      <c r="F30" s="476"/>
      <c r="G30" s="477"/>
      <c r="H30" s="477"/>
      <c r="I30" s="478"/>
      <c r="J30" s="462">
        <v>10</v>
      </c>
      <c r="K30" s="945">
        <v>75.2</v>
      </c>
      <c r="L30" s="946"/>
      <c r="M30" s="947"/>
      <c r="N30" s="948">
        <v>75.2</v>
      </c>
      <c r="O30" s="949"/>
      <c r="P30" s="950"/>
      <c r="Q30" s="951">
        <v>76.7</v>
      </c>
      <c r="R30" s="949"/>
      <c r="S30" s="950"/>
      <c r="T30" s="1627">
        <f t="shared" si="1"/>
        <v>-1.5</v>
      </c>
      <c r="U30" s="1628"/>
      <c r="V30" s="954">
        <f t="shared" ref="V30:V31" si="4">RANK(T30,T$29:T$31,1)</f>
        <v>1</v>
      </c>
      <c r="W30" s="955"/>
      <c r="X30" s="956">
        <f t="shared" si="0"/>
        <v>-1.5</v>
      </c>
      <c r="Y30" s="957"/>
      <c r="Z30" s="958"/>
      <c r="AA30" s="449"/>
    </row>
    <row r="31" spans="1:28" ht="18" customHeight="1" thickBot="1">
      <c r="A31" s="450"/>
      <c r="B31" s="1001"/>
      <c r="C31" s="1002"/>
      <c r="D31" s="1003"/>
      <c r="E31" s="463" t="s">
        <v>553</v>
      </c>
      <c r="F31" s="479"/>
      <c r="G31" s="480"/>
      <c r="H31" s="480"/>
      <c r="I31" s="481"/>
      <c r="J31" s="467">
        <v>0</v>
      </c>
      <c r="K31" s="1004"/>
      <c r="L31" s="1005"/>
      <c r="M31" s="1006"/>
      <c r="N31" s="962"/>
      <c r="O31" s="963"/>
      <c r="P31" s="964"/>
      <c r="Q31" s="965"/>
      <c r="R31" s="963"/>
      <c r="S31" s="964"/>
      <c r="T31" s="1629">
        <f t="shared" si="1"/>
        <v>0</v>
      </c>
      <c r="U31" s="1630"/>
      <c r="V31" s="968">
        <f t="shared" si="4"/>
        <v>3</v>
      </c>
      <c r="W31" s="969"/>
      <c r="X31" s="970">
        <f t="shared" si="0"/>
        <v>0</v>
      </c>
      <c r="Y31" s="971"/>
      <c r="Z31" s="972"/>
      <c r="AA31" s="449"/>
    </row>
    <row r="32" spans="1:28" ht="11.25" customHeight="1">
      <c r="A32" s="450"/>
      <c r="B32" s="482"/>
      <c r="C32" s="482"/>
      <c r="D32" s="482"/>
      <c r="E32" s="1019" t="s">
        <v>554</v>
      </c>
      <c r="F32" s="1019"/>
      <c r="G32" s="1019"/>
      <c r="H32" s="1019"/>
      <c r="I32" s="1019"/>
      <c r="J32" s="1019"/>
      <c r="K32" s="1019"/>
      <c r="L32" s="1019"/>
      <c r="M32" s="1019"/>
      <c r="N32" s="1019"/>
      <c r="O32" s="1019"/>
      <c r="P32" s="1019"/>
      <c r="Q32" s="1019"/>
      <c r="R32" s="1019"/>
      <c r="S32" s="1019"/>
      <c r="T32" s="449"/>
      <c r="U32" s="449"/>
      <c r="V32" s="449"/>
      <c r="W32" s="450"/>
      <c r="X32" s="450"/>
      <c r="Y32" s="450"/>
    </row>
    <row r="33" spans="1:33" ht="30" customHeight="1">
      <c r="A33" s="450"/>
      <c r="B33" s="483" t="s">
        <v>168</v>
      </c>
      <c r="C33" s="484"/>
      <c r="D33" s="484"/>
      <c r="E33" s="1020"/>
      <c r="F33" s="1020"/>
      <c r="G33" s="1020"/>
      <c r="H33" s="1020"/>
      <c r="I33" s="1020"/>
      <c r="J33" s="1020"/>
      <c r="K33" s="1020"/>
      <c r="L33" s="1020"/>
      <c r="M33" s="1020"/>
      <c r="N33" s="1020"/>
      <c r="O33" s="1020"/>
      <c r="P33" s="1020"/>
      <c r="Q33" s="1020"/>
      <c r="R33" s="1020"/>
      <c r="S33" s="1020"/>
      <c r="T33" s="484"/>
      <c r="U33" s="484"/>
      <c r="V33" s="485"/>
      <c r="W33" s="484"/>
      <c r="X33" s="484"/>
      <c r="Y33" s="449"/>
      <c r="Z33" s="449"/>
      <c r="AA33" s="484"/>
    </row>
    <row r="34" spans="1:33" ht="30" customHeight="1" thickBot="1">
      <c r="A34" s="450"/>
      <c r="B34" s="993" t="s">
        <v>169</v>
      </c>
      <c r="C34" s="993" t="s">
        <v>170</v>
      </c>
      <c r="D34" s="993"/>
      <c r="E34" s="993"/>
      <c r="F34" s="993"/>
      <c r="G34" s="993"/>
      <c r="H34" s="994" t="s">
        <v>171</v>
      </c>
      <c r="I34" s="994"/>
      <c r="J34" s="994"/>
      <c r="K34" s="979" t="s">
        <v>164</v>
      </c>
      <c r="L34" s="980"/>
      <c r="M34" s="980"/>
      <c r="N34" s="981"/>
      <c r="O34" s="979" t="s">
        <v>166</v>
      </c>
      <c r="P34" s="980"/>
      <c r="Q34" s="980"/>
      <c r="R34" s="980"/>
      <c r="S34" s="981"/>
      <c r="T34" s="995" t="s">
        <v>167</v>
      </c>
      <c r="U34" s="996"/>
      <c r="V34" s="997"/>
      <c r="W34" s="979" t="s">
        <v>555</v>
      </c>
      <c r="X34" s="980"/>
      <c r="Y34" s="980"/>
      <c r="Z34" s="979" t="s">
        <v>556</v>
      </c>
      <c r="AA34" s="980"/>
      <c r="AB34" s="981"/>
      <c r="AC34" s="1007" t="s">
        <v>160</v>
      </c>
      <c r="AD34" s="1007"/>
      <c r="AE34" s="1007"/>
      <c r="AF34" s="1007"/>
      <c r="AG34" s="1007"/>
    </row>
    <row r="35" spans="1:33" ht="274.5" customHeight="1">
      <c r="A35" s="450"/>
      <c r="B35" s="993"/>
      <c r="C35" s="993"/>
      <c r="D35" s="993"/>
      <c r="E35" s="993"/>
      <c r="F35" s="993"/>
      <c r="G35" s="993"/>
      <c r="H35" s="994"/>
      <c r="I35" s="994"/>
      <c r="J35" s="994"/>
      <c r="K35" s="486" t="s">
        <v>543</v>
      </c>
      <c r="L35" s="487" t="s">
        <v>544</v>
      </c>
      <c r="M35" s="487" t="s">
        <v>545</v>
      </c>
      <c r="N35" s="488" t="s">
        <v>165</v>
      </c>
      <c r="O35" s="489" t="s">
        <v>547</v>
      </c>
      <c r="P35" s="487" t="s">
        <v>548</v>
      </c>
      <c r="Q35" s="487" t="s">
        <v>549</v>
      </c>
      <c r="R35" s="487" t="s">
        <v>550</v>
      </c>
      <c r="S35" s="488" t="s">
        <v>551</v>
      </c>
      <c r="T35" s="489" t="s">
        <v>185</v>
      </c>
      <c r="U35" s="487" t="s">
        <v>186</v>
      </c>
      <c r="V35" s="490" t="s">
        <v>187</v>
      </c>
      <c r="W35" s="491" t="s">
        <v>172</v>
      </c>
      <c r="X35" s="492" t="s">
        <v>156</v>
      </c>
      <c r="Y35" s="493" t="s">
        <v>539</v>
      </c>
      <c r="Z35" s="491" t="s">
        <v>172</v>
      </c>
      <c r="AA35" s="492" t="s">
        <v>156</v>
      </c>
      <c r="AB35" s="494" t="s">
        <v>539</v>
      </c>
      <c r="AC35" s="186" t="s">
        <v>173</v>
      </c>
      <c r="AD35" s="187" t="s">
        <v>162</v>
      </c>
      <c r="AE35" s="1008" t="s">
        <v>163</v>
      </c>
      <c r="AF35" s="1009"/>
      <c r="AG35" s="1010"/>
    </row>
    <row r="36" spans="1:33" ht="43.5" customHeight="1">
      <c r="A36" s="450"/>
      <c r="B36" s="495" t="s">
        <v>221</v>
      </c>
      <c r="C36" s="1011" t="s">
        <v>557</v>
      </c>
      <c r="D36" s="1012"/>
      <c r="E36" s="1012"/>
      <c r="F36" s="1012"/>
      <c r="G36" s="1013"/>
      <c r="H36" s="1014" t="s">
        <v>558</v>
      </c>
      <c r="I36" s="1015"/>
      <c r="J36" s="1016"/>
      <c r="K36" s="496" t="s">
        <v>559</v>
      </c>
      <c r="L36" s="497"/>
      <c r="M36" s="497"/>
      <c r="N36" s="498"/>
      <c r="O36" s="499"/>
      <c r="P36" s="500" t="s">
        <v>174</v>
      </c>
      <c r="Q36" s="500"/>
      <c r="R36" s="500"/>
      <c r="S36" s="501"/>
      <c r="T36" s="502" t="s">
        <v>174</v>
      </c>
      <c r="U36" s="500"/>
      <c r="V36" s="503"/>
      <c r="W36" s="504">
        <v>91.6</v>
      </c>
      <c r="X36" s="505">
        <v>91.6</v>
      </c>
      <c r="Y36" s="506">
        <v>93</v>
      </c>
      <c r="Z36" s="504">
        <v>0.2</v>
      </c>
      <c r="AA36" s="505">
        <v>0.2</v>
      </c>
      <c r="AB36" s="507">
        <v>0.1</v>
      </c>
      <c r="AC36" s="188">
        <f>W36-Y36</f>
        <v>-1.4000000000000057</v>
      </c>
      <c r="AD36" s="189">
        <f>RANK(AC36,AC$36:AC$68,1)</f>
        <v>16</v>
      </c>
      <c r="AE36" s="1017">
        <f t="shared" ref="AE36:AE68" si="5">AC36</f>
        <v>-1.4000000000000057</v>
      </c>
      <c r="AF36" s="1017"/>
      <c r="AG36" s="1018"/>
    </row>
    <row r="37" spans="1:33" ht="43.5" customHeight="1">
      <c r="A37" s="450"/>
      <c r="B37" s="495" t="s">
        <v>222</v>
      </c>
      <c r="C37" s="1011" t="s">
        <v>560</v>
      </c>
      <c r="D37" s="1012"/>
      <c r="E37" s="1012"/>
      <c r="F37" s="1012"/>
      <c r="G37" s="1013"/>
      <c r="H37" s="1014" t="s">
        <v>561</v>
      </c>
      <c r="I37" s="1015"/>
      <c r="J37" s="1016"/>
      <c r="K37" s="496" t="s">
        <v>562</v>
      </c>
      <c r="L37" s="497"/>
      <c r="M37" s="497"/>
      <c r="N37" s="498"/>
      <c r="O37" s="499"/>
      <c r="P37" s="500" t="s">
        <v>174</v>
      </c>
      <c r="Q37" s="500"/>
      <c r="R37" s="500"/>
      <c r="S37" s="501"/>
      <c r="T37" s="500"/>
      <c r="U37" s="500" t="s">
        <v>174</v>
      </c>
      <c r="V37" s="503"/>
      <c r="W37" s="504">
        <v>63.1</v>
      </c>
      <c r="X37" s="505">
        <v>63.1</v>
      </c>
      <c r="Y37" s="506">
        <v>65</v>
      </c>
      <c r="Z37" s="504">
        <v>12.8</v>
      </c>
      <c r="AA37" s="505">
        <v>12.8</v>
      </c>
      <c r="AB37" s="507">
        <v>12</v>
      </c>
      <c r="AC37" s="188">
        <f t="shared" ref="AC37:AC68" si="6">W37-Y37</f>
        <v>-1.8999999999999986</v>
      </c>
      <c r="AD37" s="189">
        <f t="shared" ref="AD37:AD68" si="7">RANK(AC37,AC$36:AC$68,1)</f>
        <v>11</v>
      </c>
      <c r="AE37" s="1017">
        <f t="shared" si="5"/>
        <v>-1.8999999999999986</v>
      </c>
      <c r="AF37" s="1017"/>
      <c r="AG37" s="1018"/>
    </row>
    <row r="38" spans="1:33" ht="43.5" customHeight="1">
      <c r="A38" s="450"/>
      <c r="B38" s="508" t="s">
        <v>218</v>
      </c>
      <c r="C38" s="1011" t="s">
        <v>563</v>
      </c>
      <c r="D38" s="1012"/>
      <c r="E38" s="1012"/>
      <c r="F38" s="1012"/>
      <c r="G38" s="1013"/>
      <c r="H38" s="1014" t="s">
        <v>564</v>
      </c>
      <c r="I38" s="1015"/>
      <c r="J38" s="1016"/>
      <c r="K38" s="509"/>
      <c r="L38" s="510" t="s">
        <v>565</v>
      </c>
      <c r="M38" s="510"/>
      <c r="N38" s="498"/>
      <c r="O38" s="511"/>
      <c r="P38" s="500"/>
      <c r="Q38" s="500" t="s">
        <v>174</v>
      </c>
      <c r="R38" s="500"/>
      <c r="S38" s="501"/>
      <c r="T38" s="500" t="s">
        <v>174</v>
      </c>
      <c r="U38" s="500"/>
      <c r="V38" s="503"/>
      <c r="W38" s="504">
        <v>77.7</v>
      </c>
      <c r="X38" s="505">
        <v>77.7</v>
      </c>
      <c r="Y38" s="506">
        <v>79.8</v>
      </c>
      <c r="Z38" s="504">
        <v>0.3</v>
      </c>
      <c r="AA38" s="505">
        <v>0.3</v>
      </c>
      <c r="AB38" s="507">
        <v>0.2</v>
      </c>
      <c r="AC38" s="188">
        <f t="shared" si="6"/>
        <v>-2.0999999999999943</v>
      </c>
      <c r="AD38" s="189">
        <f t="shared" si="7"/>
        <v>9</v>
      </c>
      <c r="AE38" s="1017">
        <f t="shared" si="5"/>
        <v>-2.0999999999999943</v>
      </c>
      <c r="AF38" s="1017"/>
      <c r="AG38" s="1018"/>
    </row>
    <row r="39" spans="1:33" ht="43.5" customHeight="1">
      <c r="A39" s="450"/>
      <c r="B39" s="508" t="s">
        <v>219</v>
      </c>
      <c r="C39" s="1011" t="s">
        <v>566</v>
      </c>
      <c r="D39" s="1012"/>
      <c r="E39" s="1012"/>
      <c r="F39" s="1012"/>
      <c r="G39" s="1013"/>
      <c r="H39" s="1014" t="s">
        <v>567</v>
      </c>
      <c r="I39" s="1015"/>
      <c r="J39" s="1016"/>
      <c r="K39" s="509"/>
      <c r="L39" s="510" t="s">
        <v>568</v>
      </c>
      <c r="M39" s="510"/>
      <c r="N39" s="498"/>
      <c r="O39" s="511"/>
      <c r="P39" s="500"/>
      <c r="Q39" s="500" t="s">
        <v>174</v>
      </c>
      <c r="R39" s="500"/>
      <c r="S39" s="501"/>
      <c r="T39" s="502" t="s">
        <v>174</v>
      </c>
      <c r="U39" s="500"/>
      <c r="V39" s="503"/>
      <c r="W39" s="504">
        <v>82.3</v>
      </c>
      <c r="X39" s="505">
        <v>82.3</v>
      </c>
      <c r="Y39" s="506">
        <v>83.6</v>
      </c>
      <c r="Z39" s="504">
        <v>0.2</v>
      </c>
      <c r="AA39" s="505">
        <v>0.2</v>
      </c>
      <c r="AB39" s="507">
        <v>0.2</v>
      </c>
      <c r="AC39" s="188">
        <f t="shared" si="6"/>
        <v>-1.2999999999999972</v>
      </c>
      <c r="AD39" s="189">
        <f t="shared" si="7"/>
        <v>18</v>
      </c>
      <c r="AE39" s="1017">
        <f t="shared" si="5"/>
        <v>-1.2999999999999972</v>
      </c>
      <c r="AF39" s="1017"/>
      <c r="AG39" s="1018"/>
    </row>
    <row r="40" spans="1:33" ht="43.5" customHeight="1">
      <c r="A40" s="450"/>
      <c r="B40" s="508" t="s">
        <v>225</v>
      </c>
      <c r="C40" s="1021" t="s">
        <v>569</v>
      </c>
      <c r="D40" s="1022"/>
      <c r="E40" s="1022"/>
      <c r="F40" s="1022"/>
      <c r="G40" s="1023"/>
      <c r="H40" s="1014" t="s">
        <v>570</v>
      </c>
      <c r="I40" s="1015"/>
      <c r="J40" s="1016"/>
      <c r="K40" s="509"/>
      <c r="L40" s="510"/>
      <c r="M40" s="510"/>
      <c r="N40" s="512" t="s">
        <v>571</v>
      </c>
      <c r="O40" s="511"/>
      <c r="P40" s="500"/>
      <c r="Q40" s="500"/>
      <c r="R40" s="500"/>
      <c r="S40" s="501" t="s">
        <v>174</v>
      </c>
      <c r="T40" s="500" t="s">
        <v>174</v>
      </c>
      <c r="U40" s="500"/>
      <c r="V40" s="503"/>
      <c r="W40" s="504">
        <v>55.4</v>
      </c>
      <c r="X40" s="505">
        <v>55.4</v>
      </c>
      <c r="Y40" s="506">
        <v>58.3</v>
      </c>
      <c r="Z40" s="504">
        <v>0.5</v>
      </c>
      <c r="AA40" s="505">
        <v>0.5</v>
      </c>
      <c r="AB40" s="507">
        <v>0.4</v>
      </c>
      <c r="AC40" s="188">
        <f t="shared" si="6"/>
        <v>-2.8999999999999986</v>
      </c>
      <c r="AD40" s="189">
        <f t="shared" si="7"/>
        <v>2</v>
      </c>
      <c r="AE40" s="1017">
        <f t="shared" si="5"/>
        <v>-2.8999999999999986</v>
      </c>
      <c r="AF40" s="1017"/>
      <c r="AG40" s="1018"/>
    </row>
    <row r="41" spans="1:33" ht="43.5" customHeight="1">
      <c r="A41" s="450"/>
      <c r="B41" s="508" t="s">
        <v>226</v>
      </c>
      <c r="C41" s="1021" t="s">
        <v>572</v>
      </c>
      <c r="D41" s="1022"/>
      <c r="E41" s="1022"/>
      <c r="F41" s="1022"/>
      <c r="G41" s="1023"/>
      <c r="H41" s="1014" t="s">
        <v>573</v>
      </c>
      <c r="I41" s="1015"/>
      <c r="J41" s="1016"/>
      <c r="K41" s="509"/>
      <c r="L41" s="510"/>
      <c r="M41" s="510" t="s">
        <v>562</v>
      </c>
      <c r="N41" s="498"/>
      <c r="O41" s="511"/>
      <c r="P41" s="500"/>
      <c r="Q41" s="500"/>
      <c r="R41" s="500" t="s">
        <v>174</v>
      </c>
      <c r="S41" s="501"/>
      <c r="T41" s="502" t="s">
        <v>174</v>
      </c>
      <c r="U41" s="500"/>
      <c r="V41" s="503"/>
      <c r="W41" s="504">
        <v>86.8</v>
      </c>
      <c r="X41" s="505">
        <v>86.8</v>
      </c>
      <c r="Y41" s="506">
        <v>88.7</v>
      </c>
      <c r="Z41" s="504">
        <v>0.3</v>
      </c>
      <c r="AA41" s="505">
        <v>0.3</v>
      </c>
      <c r="AB41" s="507">
        <v>0.2</v>
      </c>
      <c r="AC41" s="188">
        <f t="shared" si="6"/>
        <v>-1.9000000000000057</v>
      </c>
      <c r="AD41" s="189">
        <f t="shared" si="7"/>
        <v>10</v>
      </c>
      <c r="AE41" s="1017">
        <f t="shared" si="5"/>
        <v>-1.9000000000000057</v>
      </c>
      <c r="AF41" s="1017"/>
      <c r="AG41" s="1018"/>
    </row>
    <row r="42" spans="1:33" ht="43.5" customHeight="1">
      <c r="A42" s="450"/>
      <c r="B42" s="508" t="s">
        <v>574</v>
      </c>
      <c r="C42" s="1021" t="s">
        <v>575</v>
      </c>
      <c r="D42" s="1022"/>
      <c r="E42" s="1022"/>
      <c r="F42" s="1022"/>
      <c r="G42" s="1023"/>
      <c r="H42" s="1014" t="s">
        <v>576</v>
      </c>
      <c r="I42" s="1015"/>
      <c r="J42" s="1016"/>
      <c r="K42" s="509"/>
      <c r="L42" s="497"/>
      <c r="M42" s="510" t="s">
        <v>577</v>
      </c>
      <c r="N42" s="498"/>
      <c r="O42" s="511"/>
      <c r="P42" s="500"/>
      <c r="Q42" s="500"/>
      <c r="R42" s="500" t="s">
        <v>174</v>
      </c>
      <c r="S42" s="501"/>
      <c r="T42" s="502" t="s">
        <v>174</v>
      </c>
      <c r="U42" s="500"/>
      <c r="V42" s="503"/>
      <c r="W42" s="504">
        <v>88.4</v>
      </c>
      <c r="X42" s="505">
        <v>88.4</v>
      </c>
      <c r="Y42" s="506">
        <v>89.8</v>
      </c>
      <c r="Z42" s="504">
        <v>0.4</v>
      </c>
      <c r="AA42" s="505">
        <v>0.4</v>
      </c>
      <c r="AB42" s="507">
        <v>0.3</v>
      </c>
      <c r="AC42" s="188">
        <f t="shared" si="6"/>
        <v>-1.3999999999999915</v>
      </c>
      <c r="AD42" s="189">
        <f t="shared" si="7"/>
        <v>17</v>
      </c>
      <c r="AE42" s="1017">
        <f t="shared" si="5"/>
        <v>-1.3999999999999915</v>
      </c>
      <c r="AF42" s="1017"/>
      <c r="AG42" s="1018"/>
    </row>
    <row r="43" spans="1:33" ht="43.5" customHeight="1">
      <c r="A43" s="450"/>
      <c r="B43" s="508" t="s">
        <v>578</v>
      </c>
      <c r="C43" s="1011" t="s">
        <v>579</v>
      </c>
      <c r="D43" s="1012"/>
      <c r="E43" s="1012"/>
      <c r="F43" s="1012"/>
      <c r="G43" s="1013"/>
      <c r="H43" s="1014" t="s">
        <v>580</v>
      </c>
      <c r="I43" s="1015"/>
      <c r="J43" s="1016"/>
      <c r="K43" s="509"/>
      <c r="L43" s="510" t="s">
        <v>562</v>
      </c>
      <c r="M43" s="510"/>
      <c r="N43" s="498"/>
      <c r="O43" s="511"/>
      <c r="P43" s="500"/>
      <c r="Q43" s="500" t="s">
        <v>174</v>
      </c>
      <c r="R43" s="500"/>
      <c r="S43" s="501"/>
      <c r="T43" s="500"/>
      <c r="U43" s="500" t="s">
        <v>174</v>
      </c>
      <c r="V43" s="503"/>
      <c r="W43" s="504">
        <v>66.7</v>
      </c>
      <c r="X43" s="505">
        <v>66.7</v>
      </c>
      <c r="Y43" s="506">
        <v>67.599999999999994</v>
      </c>
      <c r="Z43" s="504">
        <v>5.4</v>
      </c>
      <c r="AA43" s="505">
        <v>5.4</v>
      </c>
      <c r="AB43" s="507">
        <v>4.2</v>
      </c>
      <c r="AC43" s="188">
        <f t="shared" si="6"/>
        <v>-0.89999999999999147</v>
      </c>
      <c r="AD43" s="189">
        <f t="shared" si="7"/>
        <v>21</v>
      </c>
      <c r="AE43" s="1017">
        <f t="shared" si="5"/>
        <v>-0.89999999999999147</v>
      </c>
      <c r="AF43" s="1017"/>
      <c r="AG43" s="1018"/>
    </row>
    <row r="44" spans="1:33" ht="43.5" customHeight="1">
      <c r="A44" s="450"/>
      <c r="B44" s="508" t="s">
        <v>220</v>
      </c>
      <c r="C44" s="1011" t="s">
        <v>581</v>
      </c>
      <c r="D44" s="1012"/>
      <c r="E44" s="1012"/>
      <c r="F44" s="1012"/>
      <c r="G44" s="1013"/>
      <c r="H44" s="1024" t="s">
        <v>582</v>
      </c>
      <c r="I44" s="1015"/>
      <c r="J44" s="1016"/>
      <c r="K44" s="509"/>
      <c r="L44" s="497"/>
      <c r="M44" s="510" t="s">
        <v>583</v>
      </c>
      <c r="N44" s="498"/>
      <c r="O44" s="511"/>
      <c r="P44" s="500"/>
      <c r="Q44" s="500"/>
      <c r="R44" s="500" t="s">
        <v>174</v>
      </c>
      <c r="S44" s="501"/>
      <c r="T44" s="500" t="s">
        <v>174</v>
      </c>
      <c r="U44" s="500"/>
      <c r="V44" s="501"/>
      <c r="W44" s="504">
        <v>92.5</v>
      </c>
      <c r="X44" s="505">
        <v>92.5</v>
      </c>
      <c r="Y44" s="506">
        <v>93.6</v>
      </c>
      <c r="Z44" s="504">
        <v>0.3</v>
      </c>
      <c r="AA44" s="505">
        <v>0.3</v>
      </c>
      <c r="AB44" s="507">
        <v>0.2</v>
      </c>
      <c r="AC44" s="188">
        <f t="shared" si="6"/>
        <v>-1.0999999999999943</v>
      </c>
      <c r="AD44" s="189">
        <f t="shared" si="7"/>
        <v>19</v>
      </c>
      <c r="AE44" s="1017">
        <f t="shared" si="5"/>
        <v>-1.0999999999999943</v>
      </c>
      <c r="AF44" s="1017"/>
      <c r="AG44" s="1018"/>
    </row>
    <row r="45" spans="1:33" ht="43.5" customHeight="1">
      <c r="A45" s="450"/>
      <c r="B45" s="508" t="s">
        <v>584</v>
      </c>
      <c r="C45" s="1011" t="s">
        <v>585</v>
      </c>
      <c r="D45" s="1012"/>
      <c r="E45" s="1012"/>
      <c r="F45" s="1012"/>
      <c r="G45" s="1013"/>
      <c r="H45" s="1014" t="s">
        <v>586</v>
      </c>
      <c r="I45" s="1015"/>
      <c r="J45" s="1016"/>
      <c r="K45" s="496"/>
      <c r="L45" s="497"/>
      <c r="M45" s="510" t="s">
        <v>587</v>
      </c>
      <c r="N45" s="498"/>
      <c r="O45" s="511"/>
      <c r="P45" s="500"/>
      <c r="Q45" s="500"/>
      <c r="R45" s="500" t="s">
        <v>174</v>
      </c>
      <c r="S45" s="501"/>
      <c r="T45" s="500" t="s">
        <v>174</v>
      </c>
      <c r="U45" s="500"/>
      <c r="V45" s="501"/>
      <c r="W45" s="504">
        <v>70.5</v>
      </c>
      <c r="X45" s="505">
        <v>70.5</v>
      </c>
      <c r="Y45" s="506">
        <v>71.3</v>
      </c>
      <c r="Z45" s="504">
        <v>0.3</v>
      </c>
      <c r="AA45" s="505">
        <v>0.3</v>
      </c>
      <c r="AB45" s="507">
        <v>0.3</v>
      </c>
      <c r="AC45" s="188">
        <f t="shared" si="6"/>
        <v>-0.79999999999999716</v>
      </c>
      <c r="AD45" s="189">
        <f t="shared" si="7"/>
        <v>22</v>
      </c>
      <c r="AE45" s="1017">
        <f t="shared" si="5"/>
        <v>-0.79999999999999716</v>
      </c>
      <c r="AF45" s="1017"/>
      <c r="AG45" s="1018"/>
    </row>
    <row r="46" spans="1:33" ht="43.5" customHeight="1">
      <c r="A46" s="450"/>
      <c r="B46" s="508" t="s">
        <v>588</v>
      </c>
      <c r="C46" s="1011" t="s">
        <v>589</v>
      </c>
      <c r="D46" s="1012"/>
      <c r="E46" s="1012"/>
      <c r="F46" s="1012"/>
      <c r="G46" s="1013"/>
      <c r="H46" s="1014" t="s">
        <v>590</v>
      </c>
      <c r="I46" s="1015"/>
      <c r="J46" s="1016"/>
      <c r="K46" s="496"/>
      <c r="L46" s="510"/>
      <c r="M46" s="510" t="s">
        <v>591</v>
      </c>
      <c r="N46" s="498"/>
      <c r="O46" s="511"/>
      <c r="P46" s="500"/>
      <c r="Q46" s="500"/>
      <c r="R46" s="500" t="s">
        <v>174</v>
      </c>
      <c r="S46" s="501"/>
      <c r="T46" s="500" t="s">
        <v>174</v>
      </c>
      <c r="U46" s="500"/>
      <c r="V46" s="501"/>
      <c r="W46" s="504">
        <v>84.7</v>
      </c>
      <c r="X46" s="505">
        <v>84.7</v>
      </c>
      <c r="Y46" s="506">
        <v>87.1</v>
      </c>
      <c r="Z46" s="504">
        <v>0.5</v>
      </c>
      <c r="AA46" s="505">
        <v>0.5</v>
      </c>
      <c r="AB46" s="507">
        <v>0.4</v>
      </c>
      <c r="AC46" s="188">
        <f t="shared" si="6"/>
        <v>-2.3999999999999915</v>
      </c>
      <c r="AD46" s="189">
        <f t="shared" si="7"/>
        <v>7</v>
      </c>
      <c r="AE46" s="1017">
        <f t="shared" si="5"/>
        <v>-2.3999999999999915</v>
      </c>
      <c r="AF46" s="1017"/>
      <c r="AG46" s="1018"/>
    </row>
    <row r="47" spans="1:33" ht="43.5" customHeight="1">
      <c r="A47" s="450"/>
      <c r="B47" s="508" t="s">
        <v>592</v>
      </c>
      <c r="C47" s="1011" t="s">
        <v>593</v>
      </c>
      <c r="D47" s="1012"/>
      <c r="E47" s="1012"/>
      <c r="F47" s="1012"/>
      <c r="G47" s="1013"/>
      <c r="H47" s="1014" t="s">
        <v>594</v>
      </c>
      <c r="I47" s="1015"/>
      <c r="J47" s="1016"/>
      <c r="K47" s="509"/>
      <c r="L47" s="510" t="s">
        <v>577</v>
      </c>
      <c r="M47" s="497"/>
      <c r="N47" s="498"/>
      <c r="O47" s="511"/>
      <c r="P47" s="500"/>
      <c r="Q47" s="500" t="s">
        <v>174</v>
      </c>
      <c r="R47" s="500"/>
      <c r="S47" s="501"/>
      <c r="T47" s="500" t="s">
        <v>174</v>
      </c>
      <c r="U47" s="500"/>
      <c r="V47" s="501"/>
      <c r="W47" s="504">
        <v>67.3</v>
      </c>
      <c r="X47" s="505">
        <v>67.3</v>
      </c>
      <c r="Y47" s="506">
        <v>70.599999999999994</v>
      </c>
      <c r="Z47" s="504">
        <v>1</v>
      </c>
      <c r="AA47" s="505">
        <v>1</v>
      </c>
      <c r="AB47" s="507">
        <v>0.7</v>
      </c>
      <c r="AC47" s="188">
        <f t="shared" si="6"/>
        <v>-3.2999999999999972</v>
      </c>
      <c r="AD47" s="189">
        <f t="shared" si="7"/>
        <v>1</v>
      </c>
      <c r="AE47" s="1017">
        <f t="shared" si="5"/>
        <v>-3.2999999999999972</v>
      </c>
      <c r="AF47" s="1017"/>
      <c r="AG47" s="1018"/>
    </row>
    <row r="48" spans="1:33" ht="43.5" customHeight="1">
      <c r="A48" s="450"/>
      <c r="B48" s="508" t="s">
        <v>595</v>
      </c>
      <c r="C48" s="1011" t="s">
        <v>596</v>
      </c>
      <c r="D48" s="1012"/>
      <c r="E48" s="1012"/>
      <c r="F48" s="1012"/>
      <c r="G48" s="1013"/>
      <c r="H48" s="1014" t="s">
        <v>597</v>
      </c>
      <c r="I48" s="1015"/>
      <c r="J48" s="1016"/>
      <c r="K48" s="509"/>
      <c r="L48" s="510" t="s">
        <v>598</v>
      </c>
      <c r="M48" s="497"/>
      <c r="N48" s="513"/>
      <c r="O48" s="514"/>
      <c r="P48" s="500"/>
      <c r="Q48" s="500" t="s">
        <v>174</v>
      </c>
      <c r="R48" s="500"/>
      <c r="S48" s="501"/>
      <c r="T48" s="500"/>
      <c r="U48" s="500" t="s">
        <v>174</v>
      </c>
      <c r="V48" s="501"/>
      <c r="W48" s="504">
        <v>64.599999999999994</v>
      </c>
      <c r="X48" s="505">
        <v>64.599999999999994</v>
      </c>
      <c r="Y48" s="506">
        <v>66.400000000000006</v>
      </c>
      <c r="Z48" s="504">
        <v>11.4</v>
      </c>
      <c r="AA48" s="505">
        <v>11.4</v>
      </c>
      <c r="AB48" s="507">
        <v>8.6</v>
      </c>
      <c r="AC48" s="188">
        <f t="shared" si="6"/>
        <v>-1.8000000000000114</v>
      </c>
      <c r="AD48" s="189">
        <f t="shared" si="7"/>
        <v>12</v>
      </c>
      <c r="AE48" s="1017">
        <f t="shared" si="5"/>
        <v>-1.8000000000000114</v>
      </c>
      <c r="AF48" s="1017"/>
      <c r="AG48" s="1018"/>
    </row>
    <row r="49" spans="1:33" ht="43.5" customHeight="1">
      <c r="A49" s="450"/>
      <c r="B49" s="508" t="s">
        <v>599</v>
      </c>
      <c r="C49" s="1011" t="s">
        <v>600</v>
      </c>
      <c r="D49" s="1012"/>
      <c r="E49" s="1012"/>
      <c r="F49" s="1012"/>
      <c r="G49" s="1013"/>
      <c r="H49" s="1031" t="s">
        <v>601</v>
      </c>
      <c r="I49" s="1032"/>
      <c r="J49" s="1033"/>
      <c r="K49" s="515" t="s">
        <v>591</v>
      </c>
      <c r="L49" s="510"/>
      <c r="M49" s="497"/>
      <c r="N49" s="513"/>
      <c r="O49" s="514"/>
      <c r="P49" s="500" t="s">
        <v>174</v>
      </c>
      <c r="Q49" s="500"/>
      <c r="R49" s="500"/>
      <c r="S49" s="501"/>
      <c r="T49" s="516" t="s">
        <v>174</v>
      </c>
      <c r="U49" s="500"/>
      <c r="V49" s="501"/>
      <c r="W49" s="504">
        <v>82.3</v>
      </c>
      <c r="X49" s="505">
        <v>82.3</v>
      </c>
      <c r="Y49" s="506">
        <v>84.6</v>
      </c>
      <c r="Z49" s="504">
        <v>0.9</v>
      </c>
      <c r="AA49" s="505">
        <v>0.9</v>
      </c>
      <c r="AB49" s="507">
        <v>0.6</v>
      </c>
      <c r="AC49" s="188">
        <f t="shared" si="6"/>
        <v>-2.2999999999999972</v>
      </c>
      <c r="AD49" s="189">
        <f t="shared" si="7"/>
        <v>8</v>
      </c>
      <c r="AE49" s="1017">
        <f t="shared" si="5"/>
        <v>-2.2999999999999972</v>
      </c>
      <c r="AF49" s="1017"/>
      <c r="AG49" s="1018"/>
    </row>
    <row r="50" spans="1:33" ht="43.5" customHeight="1">
      <c r="A50" s="450"/>
      <c r="B50" s="508" t="s">
        <v>602</v>
      </c>
      <c r="C50" s="1011" t="s">
        <v>603</v>
      </c>
      <c r="D50" s="1012"/>
      <c r="E50" s="1012"/>
      <c r="F50" s="1012"/>
      <c r="G50" s="1013"/>
      <c r="H50" s="1034"/>
      <c r="I50" s="1035"/>
      <c r="J50" s="1036"/>
      <c r="K50" s="515" t="s">
        <v>591</v>
      </c>
      <c r="L50" s="510"/>
      <c r="M50" s="497"/>
      <c r="N50" s="513"/>
      <c r="O50" s="514"/>
      <c r="P50" s="500" t="s">
        <v>174</v>
      </c>
      <c r="Q50" s="500"/>
      <c r="R50" s="500"/>
      <c r="S50" s="501"/>
      <c r="T50" s="516" t="s">
        <v>174</v>
      </c>
      <c r="U50" s="500"/>
      <c r="V50" s="501"/>
      <c r="W50" s="517">
        <v>73.3</v>
      </c>
      <c r="X50" s="505">
        <v>73.3</v>
      </c>
      <c r="Y50" s="506">
        <v>76.099999999999994</v>
      </c>
      <c r="Z50" s="517">
        <v>1.1000000000000001</v>
      </c>
      <c r="AA50" s="505">
        <v>1.1000000000000001</v>
      </c>
      <c r="AB50" s="507">
        <v>0.7</v>
      </c>
      <c r="AC50" s="188">
        <f t="shared" si="6"/>
        <v>-2.7999999999999972</v>
      </c>
      <c r="AD50" s="189">
        <f t="shared" si="7"/>
        <v>3</v>
      </c>
      <c r="AE50" s="1017">
        <f t="shared" si="5"/>
        <v>-2.7999999999999972</v>
      </c>
      <c r="AF50" s="1017"/>
      <c r="AG50" s="1018"/>
    </row>
    <row r="51" spans="1:33" ht="43.5" customHeight="1">
      <c r="A51" s="450"/>
      <c r="B51" s="508" t="s">
        <v>604</v>
      </c>
      <c r="C51" s="1011" t="s">
        <v>605</v>
      </c>
      <c r="D51" s="1012"/>
      <c r="E51" s="1012"/>
      <c r="F51" s="1012"/>
      <c r="G51" s="1013"/>
      <c r="H51" s="1025" t="s">
        <v>606</v>
      </c>
      <c r="I51" s="1026"/>
      <c r="J51" s="1027"/>
      <c r="K51" s="509"/>
      <c r="L51" s="497"/>
      <c r="M51" s="497"/>
      <c r="N51" s="513" t="s">
        <v>607</v>
      </c>
      <c r="O51" s="514"/>
      <c r="P51" s="500"/>
      <c r="Q51" s="500"/>
      <c r="R51" s="500"/>
      <c r="S51" s="501" t="s">
        <v>174</v>
      </c>
      <c r="T51" s="502"/>
      <c r="U51" s="500" t="s">
        <v>174</v>
      </c>
      <c r="V51" s="501"/>
      <c r="W51" s="518">
        <v>86.8</v>
      </c>
      <c r="X51" s="519">
        <v>86.8</v>
      </c>
      <c r="Y51" s="520">
        <v>88.5</v>
      </c>
      <c r="Z51" s="518">
        <v>3</v>
      </c>
      <c r="AA51" s="505">
        <v>3</v>
      </c>
      <c r="AB51" s="507">
        <v>2.2000000000000002</v>
      </c>
      <c r="AC51" s="188">
        <f t="shared" si="6"/>
        <v>-1.7000000000000028</v>
      </c>
      <c r="AD51" s="189">
        <f t="shared" si="7"/>
        <v>13</v>
      </c>
      <c r="AE51" s="1017">
        <f t="shared" si="5"/>
        <v>-1.7000000000000028</v>
      </c>
      <c r="AF51" s="1017"/>
      <c r="AG51" s="1018"/>
    </row>
    <row r="52" spans="1:33" ht="43.5" customHeight="1">
      <c r="A52" s="450"/>
      <c r="B52" s="508" t="s">
        <v>608</v>
      </c>
      <c r="C52" s="1011" t="s">
        <v>609</v>
      </c>
      <c r="D52" s="1012"/>
      <c r="E52" s="1012"/>
      <c r="F52" s="1012"/>
      <c r="G52" s="1013"/>
      <c r="H52" s="1028"/>
      <c r="I52" s="1029"/>
      <c r="J52" s="1030"/>
      <c r="K52" s="509"/>
      <c r="L52" s="497"/>
      <c r="M52" s="497"/>
      <c r="N52" s="513" t="s">
        <v>610</v>
      </c>
      <c r="O52" s="514"/>
      <c r="P52" s="500"/>
      <c r="Q52" s="500"/>
      <c r="R52" s="500"/>
      <c r="S52" s="501" t="s">
        <v>174</v>
      </c>
      <c r="T52" s="502"/>
      <c r="U52" s="500" t="s">
        <v>174</v>
      </c>
      <c r="V52" s="501"/>
      <c r="W52" s="504">
        <v>70.400000000000006</v>
      </c>
      <c r="X52" s="505">
        <v>70.400000000000006</v>
      </c>
      <c r="Y52" s="506">
        <v>72.099999999999994</v>
      </c>
      <c r="Z52" s="504">
        <v>12.2</v>
      </c>
      <c r="AA52" s="505">
        <v>12.2</v>
      </c>
      <c r="AB52" s="507">
        <v>10.1</v>
      </c>
      <c r="AC52" s="188">
        <f t="shared" si="6"/>
        <v>-1.6999999999999886</v>
      </c>
      <c r="AD52" s="189">
        <f t="shared" si="7"/>
        <v>14</v>
      </c>
      <c r="AE52" s="1017">
        <f t="shared" si="5"/>
        <v>-1.6999999999999886</v>
      </c>
      <c r="AF52" s="1017"/>
      <c r="AG52" s="1018"/>
    </row>
    <row r="53" spans="1:33" ht="43.5" customHeight="1">
      <c r="A53" s="450"/>
      <c r="B53" s="508" t="s">
        <v>611</v>
      </c>
      <c r="C53" s="1011" t="s">
        <v>612</v>
      </c>
      <c r="D53" s="1012"/>
      <c r="E53" s="1012"/>
      <c r="F53" s="1012"/>
      <c r="G53" s="1013"/>
      <c r="H53" s="1037"/>
      <c r="I53" s="1038"/>
      <c r="J53" s="1039"/>
      <c r="K53" s="509"/>
      <c r="L53" s="497"/>
      <c r="M53" s="497"/>
      <c r="N53" s="513" t="s">
        <v>610</v>
      </c>
      <c r="O53" s="514"/>
      <c r="P53" s="500"/>
      <c r="Q53" s="500"/>
      <c r="R53" s="500"/>
      <c r="S53" s="511" t="s">
        <v>174</v>
      </c>
      <c r="T53" s="502"/>
      <c r="U53" s="500" t="s">
        <v>174</v>
      </c>
      <c r="V53" s="501"/>
      <c r="W53" s="504">
        <v>70.3</v>
      </c>
      <c r="X53" s="505">
        <v>70.3</v>
      </c>
      <c r="Y53" s="506">
        <v>70.900000000000006</v>
      </c>
      <c r="Z53" s="504">
        <v>17.100000000000001</v>
      </c>
      <c r="AA53" s="505">
        <v>17.100000000000001</v>
      </c>
      <c r="AB53" s="507">
        <v>15.9</v>
      </c>
      <c r="AC53" s="188">
        <f t="shared" si="6"/>
        <v>-0.60000000000000853</v>
      </c>
      <c r="AD53" s="189">
        <f t="shared" si="7"/>
        <v>24</v>
      </c>
      <c r="AE53" s="1017">
        <f t="shared" si="5"/>
        <v>-0.60000000000000853</v>
      </c>
      <c r="AF53" s="1017"/>
      <c r="AG53" s="1018"/>
    </row>
    <row r="54" spans="1:33" ht="43.5" customHeight="1">
      <c r="A54" s="450"/>
      <c r="B54" s="508" t="s">
        <v>613</v>
      </c>
      <c r="C54" s="1011" t="s">
        <v>614</v>
      </c>
      <c r="D54" s="1012"/>
      <c r="E54" s="1012"/>
      <c r="F54" s="1012"/>
      <c r="G54" s="1013"/>
      <c r="H54" s="1025" t="s">
        <v>615</v>
      </c>
      <c r="I54" s="1026"/>
      <c r="J54" s="1027"/>
      <c r="K54" s="509"/>
      <c r="L54" s="497"/>
      <c r="M54" s="497"/>
      <c r="N54" s="513" t="s">
        <v>616</v>
      </c>
      <c r="O54" s="514"/>
      <c r="P54" s="500"/>
      <c r="Q54" s="500"/>
      <c r="R54" s="500"/>
      <c r="S54" s="501" t="s">
        <v>174</v>
      </c>
      <c r="T54" s="502"/>
      <c r="U54" s="500" t="s">
        <v>174</v>
      </c>
      <c r="V54" s="501"/>
      <c r="W54" s="504">
        <v>75.5</v>
      </c>
      <c r="X54" s="505">
        <v>75.5</v>
      </c>
      <c r="Y54" s="506">
        <v>78.2</v>
      </c>
      <c r="Z54" s="504">
        <v>6.3</v>
      </c>
      <c r="AA54" s="505">
        <v>6.3</v>
      </c>
      <c r="AB54" s="507">
        <v>5.0999999999999996</v>
      </c>
      <c r="AC54" s="188">
        <f t="shared" si="6"/>
        <v>-2.7000000000000028</v>
      </c>
      <c r="AD54" s="189">
        <f t="shared" si="7"/>
        <v>5</v>
      </c>
      <c r="AE54" s="1017">
        <f t="shared" si="5"/>
        <v>-2.7000000000000028</v>
      </c>
      <c r="AF54" s="1017"/>
      <c r="AG54" s="1018"/>
    </row>
    <row r="55" spans="1:33" ht="43.5" customHeight="1">
      <c r="A55" s="450"/>
      <c r="B55" s="508" t="s">
        <v>617</v>
      </c>
      <c r="C55" s="1011" t="s">
        <v>618</v>
      </c>
      <c r="D55" s="1012"/>
      <c r="E55" s="1012"/>
      <c r="F55" s="1012"/>
      <c r="G55" s="1013"/>
      <c r="H55" s="1028"/>
      <c r="I55" s="1029"/>
      <c r="J55" s="1030"/>
      <c r="K55" s="509"/>
      <c r="L55" s="497"/>
      <c r="M55" s="497"/>
      <c r="N55" s="513" t="s">
        <v>616</v>
      </c>
      <c r="O55" s="514"/>
      <c r="P55" s="500"/>
      <c r="Q55" s="500"/>
      <c r="R55" s="500"/>
      <c r="S55" s="500" t="s">
        <v>174</v>
      </c>
      <c r="T55" s="502"/>
      <c r="U55" s="500" t="s">
        <v>174</v>
      </c>
      <c r="V55" s="501"/>
      <c r="W55" s="504">
        <v>93.7</v>
      </c>
      <c r="X55" s="505">
        <v>93.7</v>
      </c>
      <c r="Y55" s="506">
        <v>94.1</v>
      </c>
      <c r="Z55" s="504">
        <v>1.7</v>
      </c>
      <c r="AA55" s="505">
        <v>1.7</v>
      </c>
      <c r="AB55" s="507">
        <v>1.2</v>
      </c>
      <c r="AC55" s="188">
        <f t="shared" si="6"/>
        <v>-0.39999999999999147</v>
      </c>
      <c r="AD55" s="189">
        <f t="shared" si="7"/>
        <v>26</v>
      </c>
      <c r="AE55" s="1017">
        <f t="shared" si="5"/>
        <v>-0.39999999999999147</v>
      </c>
      <c r="AF55" s="1017"/>
      <c r="AG55" s="1018"/>
    </row>
    <row r="56" spans="1:33" ht="43.5" customHeight="1">
      <c r="A56" s="450"/>
      <c r="B56" s="508" t="s">
        <v>619</v>
      </c>
      <c r="C56" s="1011" t="s">
        <v>620</v>
      </c>
      <c r="D56" s="1012"/>
      <c r="E56" s="1012"/>
      <c r="F56" s="1012"/>
      <c r="G56" s="1013"/>
      <c r="H56" s="1037"/>
      <c r="I56" s="1038"/>
      <c r="J56" s="1039"/>
      <c r="K56" s="509"/>
      <c r="L56" s="497"/>
      <c r="M56" s="497"/>
      <c r="N56" s="513" t="s">
        <v>616</v>
      </c>
      <c r="O56" s="514"/>
      <c r="P56" s="500"/>
      <c r="Q56" s="500"/>
      <c r="R56" s="500"/>
      <c r="S56" s="500" t="s">
        <v>174</v>
      </c>
      <c r="T56" s="502"/>
      <c r="U56" s="500" t="s">
        <v>174</v>
      </c>
      <c r="V56" s="501"/>
      <c r="W56" s="504">
        <v>96.8</v>
      </c>
      <c r="X56" s="505">
        <v>96.8</v>
      </c>
      <c r="Y56" s="506">
        <v>97.2</v>
      </c>
      <c r="Z56" s="504">
        <v>1.9</v>
      </c>
      <c r="AA56" s="505">
        <v>1.9</v>
      </c>
      <c r="AB56" s="507">
        <v>1.3</v>
      </c>
      <c r="AC56" s="188">
        <f t="shared" si="6"/>
        <v>-0.40000000000000568</v>
      </c>
      <c r="AD56" s="189">
        <f t="shared" si="7"/>
        <v>25</v>
      </c>
      <c r="AE56" s="1017">
        <f t="shared" si="5"/>
        <v>-0.40000000000000568</v>
      </c>
      <c r="AF56" s="1017"/>
      <c r="AG56" s="1018"/>
    </row>
    <row r="57" spans="1:33" ht="43.5" customHeight="1">
      <c r="A57" s="450"/>
      <c r="B57" s="508" t="s">
        <v>621</v>
      </c>
      <c r="C57" s="1011" t="s">
        <v>622</v>
      </c>
      <c r="D57" s="1012"/>
      <c r="E57" s="1012"/>
      <c r="F57" s="1012"/>
      <c r="G57" s="1013"/>
      <c r="H57" s="1025" t="s">
        <v>623</v>
      </c>
      <c r="I57" s="1026"/>
      <c r="J57" s="1027"/>
      <c r="K57" s="509"/>
      <c r="L57" s="497"/>
      <c r="M57" s="497"/>
      <c r="N57" s="513" t="s">
        <v>624</v>
      </c>
      <c r="O57" s="514"/>
      <c r="P57" s="500"/>
      <c r="Q57" s="500"/>
      <c r="R57" s="500"/>
      <c r="S57" s="500" t="s">
        <v>174</v>
      </c>
      <c r="T57" s="502" t="s">
        <v>174</v>
      </c>
      <c r="U57" s="500"/>
      <c r="V57" s="501"/>
      <c r="W57" s="504">
        <v>96.5</v>
      </c>
      <c r="X57" s="505">
        <v>96.5</v>
      </c>
      <c r="Y57" s="506">
        <v>97.6</v>
      </c>
      <c r="Z57" s="504">
        <v>0.8</v>
      </c>
      <c r="AA57" s="505">
        <v>0.8</v>
      </c>
      <c r="AB57" s="507">
        <v>0.5</v>
      </c>
      <c r="AC57" s="188">
        <f t="shared" si="6"/>
        <v>-1.0999999999999943</v>
      </c>
      <c r="AD57" s="189">
        <f t="shared" si="7"/>
        <v>19</v>
      </c>
      <c r="AE57" s="1017">
        <f t="shared" si="5"/>
        <v>-1.0999999999999943</v>
      </c>
      <c r="AF57" s="1017"/>
      <c r="AG57" s="1018"/>
    </row>
    <row r="58" spans="1:33" ht="43.5" customHeight="1">
      <c r="A58" s="450"/>
      <c r="B58" s="508" t="s">
        <v>625</v>
      </c>
      <c r="C58" s="1011" t="s">
        <v>626</v>
      </c>
      <c r="D58" s="1012"/>
      <c r="E58" s="1012"/>
      <c r="F58" s="1012"/>
      <c r="G58" s="1013"/>
      <c r="H58" s="1028"/>
      <c r="I58" s="1029"/>
      <c r="J58" s="1030"/>
      <c r="K58" s="509"/>
      <c r="L58" s="497"/>
      <c r="M58" s="497"/>
      <c r="N58" s="513" t="s">
        <v>627</v>
      </c>
      <c r="O58" s="514"/>
      <c r="P58" s="500"/>
      <c r="Q58" s="500"/>
      <c r="R58" s="500"/>
      <c r="S58" s="500" t="s">
        <v>174</v>
      </c>
      <c r="T58" s="502" t="s">
        <v>174</v>
      </c>
      <c r="U58" s="500"/>
      <c r="V58" s="501"/>
      <c r="W58" s="504">
        <v>56.1</v>
      </c>
      <c r="X58" s="505">
        <v>56.1</v>
      </c>
      <c r="Y58" s="506">
        <v>55.5</v>
      </c>
      <c r="Z58" s="504">
        <v>1.2</v>
      </c>
      <c r="AA58" s="505">
        <v>1.2</v>
      </c>
      <c r="AB58" s="507">
        <v>0.9</v>
      </c>
      <c r="AC58" s="188">
        <f t="shared" si="6"/>
        <v>0.60000000000000142</v>
      </c>
      <c r="AD58" s="189">
        <f t="shared" si="7"/>
        <v>29</v>
      </c>
      <c r="AE58" s="1017">
        <f t="shared" si="5"/>
        <v>0.60000000000000142</v>
      </c>
      <c r="AF58" s="1017"/>
      <c r="AG58" s="1018"/>
    </row>
    <row r="59" spans="1:33" ht="43.5" customHeight="1">
      <c r="A59" s="450"/>
      <c r="B59" s="508" t="s">
        <v>628</v>
      </c>
      <c r="C59" s="1011" t="s">
        <v>629</v>
      </c>
      <c r="D59" s="1012"/>
      <c r="E59" s="1012"/>
      <c r="F59" s="1012"/>
      <c r="G59" s="1013"/>
      <c r="H59" s="1028"/>
      <c r="I59" s="1029"/>
      <c r="J59" s="1030"/>
      <c r="K59" s="509"/>
      <c r="L59" s="497"/>
      <c r="M59" s="497"/>
      <c r="N59" s="513" t="s">
        <v>630</v>
      </c>
      <c r="O59" s="514"/>
      <c r="P59" s="500"/>
      <c r="Q59" s="500"/>
      <c r="R59" s="500"/>
      <c r="S59" s="500" t="s">
        <v>174</v>
      </c>
      <c r="T59" s="502" t="s">
        <v>174</v>
      </c>
      <c r="U59" s="500"/>
      <c r="V59" s="501"/>
      <c r="W59" s="504">
        <v>83.4</v>
      </c>
      <c r="X59" s="505">
        <v>83.4</v>
      </c>
      <c r="Y59" s="506">
        <v>84.1</v>
      </c>
      <c r="Z59" s="504">
        <v>1.1000000000000001</v>
      </c>
      <c r="AA59" s="505">
        <v>1.1000000000000001</v>
      </c>
      <c r="AB59" s="507">
        <v>0.7</v>
      </c>
      <c r="AC59" s="188">
        <f t="shared" si="6"/>
        <v>-0.69999999999998863</v>
      </c>
      <c r="AD59" s="189">
        <f t="shared" si="7"/>
        <v>23</v>
      </c>
      <c r="AE59" s="1017">
        <f t="shared" si="5"/>
        <v>-0.69999999999998863</v>
      </c>
      <c r="AF59" s="1017"/>
      <c r="AG59" s="1018"/>
    </row>
    <row r="60" spans="1:33" ht="43.5" customHeight="1">
      <c r="A60" s="450"/>
      <c r="B60" s="508" t="s">
        <v>631</v>
      </c>
      <c r="C60" s="1011" t="s">
        <v>632</v>
      </c>
      <c r="D60" s="1012"/>
      <c r="E60" s="1012"/>
      <c r="F60" s="1012"/>
      <c r="G60" s="1013"/>
      <c r="H60" s="1028"/>
      <c r="I60" s="1029"/>
      <c r="J60" s="1030"/>
      <c r="K60" s="509"/>
      <c r="L60" s="497"/>
      <c r="M60" s="497"/>
      <c r="N60" s="513" t="s">
        <v>627</v>
      </c>
      <c r="O60" s="514"/>
      <c r="P60" s="500"/>
      <c r="Q60" s="500"/>
      <c r="R60" s="500"/>
      <c r="S60" s="500" t="s">
        <v>174</v>
      </c>
      <c r="T60" s="502" t="s">
        <v>174</v>
      </c>
      <c r="U60" s="500"/>
      <c r="V60" s="501"/>
      <c r="W60" s="504">
        <v>73.5</v>
      </c>
      <c r="X60" s="505">
        <v>73.5</v>
      </c>
      <c r="Y60" s="506">
        <v>70.8</v>
      </c>
      <c r="Z60" s="504">
        <v>1.1000000000000001</v>
      </c>
      <c r="AA60" s="505">
        <v>1.1000000000000001</v>
      </c>
      <c r="AB60" s="507">
        <v>0.8</v>
      </c>
      <c r="AC60" s="188">
        <f t="shared" si="6"/>
        <v>2.7000000000000028</v>
      </c>
      <c r="AD60" s="189">
        <f t="shared" si="7"/>
        <v>32</v>
      </c>
      <c r="AE60" s="1017">
        <f t="shared" si="5"/>
        <v>2.7000000000000028</v>
      </c>
      <c r="AF60" s="1017"/>
      <c r="AG60" s="1018"/>
    </row>
    <row r="61" spans="1:33" ht="43.5" customHeight="1">
      <c r="A61" s="450"/>
      <c r="B61" s="508" t="s">
        <v>633</v>
      </c>
      <c r="C61" s="1011" t="s">
        <v>634</v>
      </c>
      <c r="D61" s="1012"/>
      <c r="E61" s="1012"/>
      <c r="F61" s="1012"/>
      <c r="G61" s="1013"/>
      <c r="H61" s="1028"/>
      <c r="I61" s="1029"/>
      <c r="J61" s="1030"/>
      <c r="K61" s="509"/>
      <c r="L61" s="497"/>
      <c r="M61" s="497"/>
      <c r="N61" s="513" t="s">
        <v>627</v>
      </c>
      <c r="O61" s="514"/>
      <c r="P61" s="500"/>
      <c r="Q61" s="500"/>
      <c r="R61" s="500"/>
      <c r="S61" s="500" t="s">
        <v>174</v>
      </c>
      <c r="T61" s="502" t="s">
        <v>174</v>
      </c>
      <c r="U61" s="500"/>
      <c r="V61" s="501"/>
      <c r="W61" s="504">
        <v>46.2</v>
      </c>
      <c r="X61" s="505">
        <v>46.2</v>
      </c>
      <c r="Y61" s="506">
        <v>49</v>
      </c>
      <c r="Z61" s="504">
        <v>1</v>
      </c>
      <c r="AA61" s="505">
        <v>1</v>
      </c>
      <c r="AB61" s="507">
        <v>0.7</v>
      </c>
      <c r="AC61" s="188">
        <f t="shared" si="6"/>
        <v>-2.7999999999999972</v>
      </c>
      <c r="AD61" s="189">
        <f t="shared" si="7"/>
        <v>3</v>
      </c>
      <c r="AE61" s="1017">
        <f t="shared" si="5"/>
        <v>-2.7999999999999972</v>
      </c>
      <c r="AF61" s="1017"/>
      <c r="AG61" s="1018"/>
    </row>
    <row r="62" spans="1:33" ht="43.5" customHeight="1">
      <c r="A62" s="450"/>
      <c r="B62" s="508" t="s">
        <v>635</v>
      </c>
      <c r="C62" s="1011" t="s">
        <v>636</v>
      </c>
      <c r="D62" s="1012"/>
      <c r="E62" s="1012"/>
      <c r="F62" s="1012"/>
      <c r="G62" s="1013"/>
      <c r="H62" s="1037"/>
      <c r="I62" s="1038"/>
      <c r="J62" s="1039"/>
      <c r="K62" s="509"/>
      <c r="L62" s="497"/>
      <c r="M62" s="497"/>
      <c r="N62" s="513" t="s">
        <v>624</v>
      </c>
      <c r="O62" s="514"/>
      <c r="P62" s="500"/>
      <c r="Q62" s="500"/>
      <c r="R62" s="500"/>
      <c r="S62" s="500" t="s">
        <v>174</v>
      </c>
      <c r="T62" s="502" t="s">
        <v>174</v>
      </c>
      <c r="U62" s="500"/>
      <c r="V62" s="501"/>
      <c r="W62" s="504">
        <v>85.3</v>
      </c>
      <c r="X62" s="505">
        <v>85.3</v>
      </c>
      <c r="Y62" s="506">
        <v>86.9</v>
      </c>
      <c r="Z62" s="504">
        <v>1.2</v>
      </c>
      <c r="AA62" s="505">
        <v>1.2</v>
      </c>
      <c r="AB62" s="507">
        <v>0.9</v>
      </c>
      <c r="AC62" s="188">
        <f t="shared" si="6"/>
        <v>-1.6000000000000085</v>
      </c>
      <c r="AD62" s="189">
        <f t="shared" si="7"/>
        <v>15</v>
      </c>
      <c r="AE62" s="1017">
        <f t="shared" si="5"/>
        <v>-1.6000000000000085</v>
      </c>
      <c r="AF62" s="1017"/>
      <c r="AG62" s="1018"/>
    </row>
    <row r="63" spans="1:33" ht="43.5" customHeight="1">
      <c r="A63" s="450"/>
      <c r="B63" s="508" t="s">
        <v>637</v>
      </c>
      <c r="C63" s="1040" t="s">
        <v>638</v>
      </c>
      <c r="D63" s="1041"/>
      <c r="E63" s="1041"/>
      <c r="F63" s="1041"/>
      <c r="G63" s="1042"/>
      <c r="H63" s="1025" t="s">
        <v>639</v>
      </c>
      <c r="I63" s="1026"/>
      <c r="J63" s="1027"/>
      <c r="K63" s="509"/>
      <c r="L63" s="497"/>
      <c r="M63" s="497"/>
      <c r="N63" s="513" t="s">
        <v>640</v>
      </c>
      <c r="O63" s="514"/>
      <c r="P63" s="500"/>
      <c r="Q63" s="500"/>
      <c r="R63" s="500"/>
      <c r="S63" s="500" t="s">
        <v>174</v>
      </c>
      <c r="T63" s="502" t="s">
        <v>174</v>
      </c>
      <c r="U63" s="500"/>
      <c r="V63" s="501"/>
      <c r="W63" s="504">
        <v>63.2</v>
      </c>
      <c r="X63" s="505">
        <v>63.2</v>
      </c>
      <c r="Y63" s="506">
        <v>62.3</v>
      </c>
      <c r="Z63" s="504">
        <v>1.3</v>
      </c>
      <c r="AA63" s="505">
        <v>1.3</v>
      </c>
      <c r="AB63" s="507">
        <v>0.9</v>
      </c>
      <c r="AC63" s="188">
        <f t="shared" si="6"/>
        <v>0.90000000000000568</v>
      </c>
      <c r="AD63" s="189">
        <f t="shared" si="7"/>
        <v>30</v>
      </c>
      <c r="AE63" s="1017">
        <f t="shared" si="5"/>
        <v>0.90000000000000568</v>
      </c>
      <c r="AF63" s="1017"/>
      <c r="AG63" s="1018"/>
    </row>
    <row r="64" spans="1:33" ht="43.5" customHeight="1">
      <c r="A64" s="450"/>
      <c r="B64" s="508" t="s">
        <v>641</v>
      </c>
      <c r="C64" s="1043"/>
      <c r="D64" s="1044"/>
      <c r="E64" s="1044"/>
      <c r="F64" s="1044"/>
      <c r="G64" s="1045"/>
      <c r="H64" s="1046"/>
      <c r="I64" s="1047"/>
      <c r="J64" s="1048"/>
      <c r="K64" s="509"/>
      <c r="L64" s="497"/>
      <c r="M64" s="497"/>
      <c r="N64" s="513" t="s">
        <v>640</v>
      </c>
      <c r="O64" s="514"/>
      <c r="P64" s="500"/>
      <c r="Q64" s="500"/>
      <c r="R64" s="500"/>
      <c r="S64" s="500" t="s">
        <v>174</v>
      </c>
      <c r="T64" s="502" t="s">
        <v>174</v>
      </c>
      <c r="U64" s="500"/>
      <c r="V64" s="501"/>
      <c r="W64" s="504">
        <v>35.4</v>
      </c>
      <c r="X64" s="505">
        <v>35.4</v>
      </c>
      <c r="Y64" s="506">
        <v>33.700000000000003</v>
      </c>
      <c r="Z64" s="504">
        <v>1.4</v>
      </c>
      <c r="AA64" s="505">
        <v>1.4</v>
      </c>
      <c r="AB64" s="507">
        <v>1.1000000000000001</v>
      </c>
      <c r="AC64" s="188">
        <f t="shared" si="6"/>
        <v>1.6999999999999957</v>
      </c>
      <c r="AD64" s="189">
        <f t="shared" si="7"/>
        <v>31</v>
      </c>
      <c r="AE64" s="1017">
        <f t="shared" si="5"/>
        <v>1.6999999999999957</v>
      </c>
      <c r="AF64" s="1017"/>
      <c r="AG64" s="1018"/>
    </row>
    <row r="65" spans="1:52" ht="43.5" customHeight="1">
      <c r="A65" s="450"/>
      <c r="B65" s="508" t="s">
        <v>642</v>
      </c>
      <c r="C65" s="1011" t="s">
        <v>643</v>
      </c>
      <c r="D65" s="1012"/>
      <c r="E65" s="1012"/>
      <c r="F65" s="1012"/>
      <c r="G65" s="1013"/>
      <c r="H65" s="1049" t="s">
        <v>644</v>
      </c>
      <c r="I65" s="1015"/>
      <c r="J65" s="1016"/>
      <c r="K65" s="509"/>
      <c r="L65" s="497"/>
      <c r="M65" s="497"/>
      <c r="N65" s="513" t="s">
        <v>645</v>
      </c>
      <c r="O65" s="514"/>
      <c r="P65" s="500"/>
      <c r="Q65" s="500"/>
      <c r="R65" s="500"/>
      <c r="S65" s="500" t="s">
        <v>174</v>
      </c>
      <c r="T65" s="502" t="s">
        <v>174</v>
      </c>
      <c r="U65" s="500"/>
      <c r="V65" s="501"/>
      <c r="W65" s="504">
        <v>85.7</v>
      </c>
      <c r="X65" s="505">
        <v>85.7</v>
      </c>
      <c r="Y65" s="506">
        <v>85.9</v>
      </c>
      <c r="Z65" s="504">
        <v>1.1000000000000001</v>
      </c>
      <c r="AA65" s="505">
        <v>1.1000000000000001</v>
      </c>
      <c r="AB65" s="507">
        <v>0.8</v>
      </c>
      <c r="AC65" s="188">
        <f t="shared" si="6"/>
        <v>-0.20000000000000284</v>
      </c>
      <c r="AD65" s="189">
        <f t="shared" si="7"/>
        <v>27</v>
      </c>
      <c r="AE65" s="1017">
        <f t="shared" si="5"/>
        <v>-0.20000000000000284</v>
      </c>
      <c r="AF65" s="1017"/>
      <c r="AG65" s="1018"/>
    </row>
    <row r="66" spans="1:52" ht="43.5" customHeight="1">
      <c r="A66" s="450"/>
      <c r="B66" s="508" t="s">
        <v>646</v>
      </c>
      <c r="C66" s="1011" t="s">
        <v>647</v>
      </c>
      <c r="D66" s="1012"/>
      <c r="E66" s="1012"/>
      <c r="F66" s="1012"/>
      <c r="G66" s="1013"/>
      <c r="H66" s="1049" t="s">
        <v>648</v>
      </c>
      <c r="I66" s="1015"/>
      <c r="J66" s="1016"/>
      <c r="K66" s="509"/>
      <c r="L66" s="497"/>
      <c r="M66" s="497"/>
      <c r="N66" s="513" t="s">
        <v>645</v>
      </c>
      <c r="O66" s="514"/>
      <c r="P66" s="500"/>
      <c r="Q66" s="500"/>
      <c r="R66" s="500"/>
      <c r="S66" s="500" t="s">
        <v>174</v>
      </c>
      <c r="T66" s="502" t="s">
        <v>174</v>
      </c>
      <c r="U66" s="500"/>
      <c r="V66" s="501"/>
      <c r="W66" s="504">
        <v>61.5</v>
      </c>
      <c r="X66" s="505">
        <v>61.5</v>
      </c>
      <c r="Y66" s="506">
        <v>58.2</v>
      </c>
      <c r="Z66" s="504">
        <v>1.5</v>
      </c>
      <c r="AA66" s="505">
        <v>1.5</v>
      </c>
      <c r="AB66" s="507">
        <v>1.2</v>
      </c>
      <c r="AC66" s="188">
        <f t="shared" si="6"/>
        <v>3.2999999999999972</v>
      </c>
      <c r="AD66" s="189">
        <f t="shared" si="7"/>
        <v>33</v>
      </c>
      <c r="AE66" s="1017">
        <f t="shared" si="5"/>
        <v>3.2999999999999972</v>
      </c>
      <c r="AF66" s="1017"/>
      <c r="AG66" s="1018"/>
    </row>
    <row r="67" spans="1:52" ht="43.5" customHeight="1">
      <c r="A67" s="450"/>
      <c r="B67" s="508" t="s">
        <v>649</v>
      </c>
      <c r="C67" s="1011" t="s">
        <v>650</v>
      </c>
      <c r="D67" s="1012"/>
      <c r="E67" s="1012"/>
      <c r="F67" s="1012"/>
      <c r="G67" s="1013"/>
      <c r="H67" s="1049" t="s">
        <v>651</v>
      </c>
      <c r="I67" s="1015"/>
      <c r="J67" s="1016"/>
      <c r="K67" s="509"/>
      <c r="L67" s="497"/>
      <c r="M67" s="497"/>
      <c r="N67" s="513" t="s">
        <v>652</v>
      </c>
      <c r="O67" s="514"/>
      <c r="P67" s="500"/>
      <c r="Q67" s="500"/>
      <c r="R67" s="500"/>
      <c r="S67" s="500" t="s">
        <v>174</v>
      </c>
      <c r="T67" s="502" t="s">
        <v>174</v>
      </c>
      <c r="U67" s="500"/>
      <c r="V67" s="501"/>
      <c r="W67" s="504">
        <v>75.3</v>
      </c>
      <c r="X67" s="505">
        <v>75.3</v>
      </c>
      <c r="Y67" s="506">
        <v>75.3</v>
      </c>
      <c r="Z67" s="504">
        <v>1.7</v>
      </c>
      <c r="AA67" s="505">
        <v>1.7</v>
      </c>
      <c r="AB67" s="507">
        <v>1.4</v>
      </c>
      <c r="AC67" s="188">
        <f t="shared" si="6"/>
        <v>0</v>
      </c>
      <c r="AD67" s="189">
        <f t="shared" si="7"/>
        <v>28</v>
      </c>
      <c r="AE67" s="1017">
        <f t="shared" si="5"/>
        <v>0</v>
      </c>
      <c r="AF67" s="1017"/>
      <c r="AG67" s="1018"/>
    </row>
    <row r="68" spans="1:52" ht="43.5" customHeight="1" thickBot="1">
      <c r="A68" s="450"/>
      <c r="B68" s="508" t="s">
        <v>653</v>
      </c>
      <c r="C68" s="1011" t="s">
        <v>654</v>
      </c>
      <c r="D68" s="1012"/>
      <c r="E68" s="1012"/>
      <c r="F68" s="1012"/>
      <c r="G68" s="1013"/>
      <c r="H68" s="1049" t="s">
        <v>655</v>
      </c>
      <c r="I68" s="1015"/>
      <c r="J68" s="1016"/>
      <c r="K68" s="509"/>
      <c r="L68" s="497"/>
      <c r="M68" s="497"/>
      <c r="N68" s="513" t="s">
        <v>656</v>
      </c>
      <c r="O68" s="514"/>
      <c r="P68" s="500"/>
      <c r="Q68" s="500"/>
      <c r="R68" s="500"/>
      <c r="S68" s="500" t="s">
        <v>174</v>
      </c>
      <c r="T68" s="502"/>
      <c r="U68" s="500" t="s">
        <v>174</v>
      </c>
      <c r="V68" s="501"/>
      <c r="W68" s="504">
        <v>64.099999999999994</v>
      </c>
      <c r="X68" s="505">
        <v>64.099999999999994</v>
      </c>
      <c r="Y68" s="506">
        <v>66.7</v>
      </c>
      <c r="Z68" s="504">
        <v>12.1</v>
      </c>
      <c r="AA68" s="505">
        <v>12.1</v>
      </c>
      <c r="AB68" s="507">
        <v>9.9</v>
      </c>
      <c r="AC68" s="188">
        <f t="shared" si="6"/>
        <v>-2.6000000000000085</v>
      </c>
      <c r="AD68" s="189">
        <f t="shared" si="7"/>
        <v>6</v>
      </c>
      <c r="AE68" s="1017">
        <f t="shared" si="5"/>
        <v>-2.6000000000000085</v>
      </c>
      <c r="AF68" s="1017"/>
      <c r="AG68" s="1018"/>
    </row>
    <row r="69" spans="1:52" ht="18" customHeight="1">
      <c r="W69" s="522"/>
      <c r="Z69" s="523"/>
    </row>
    <row r="70" spans="1:52" s="185" customFormat="1" ht="18" customHeight="1">
      <c r="D70" s="190"/>
      <c r="E70" s="190"/>
      <c r="F70" s="190"/>
      <c r="G70" s="190"/>
      <c r="H70" s="190"/>
      <c r="I70" s="190"/>
      <c r="J70" s="190"/>
      <c r="K70" s="190"/>
      <c r="L70" s="190"/>
      <c r="M70" s="190"/>
      <c r="N70" s="190"/>
      <c r="O70" s="190"/>
      <c r="P70" s="190"/>
      <c r="Q70" s="190"/>
      <c r="R70" s="190"/>
      <c r="S70" s="190"/>
      <c r="T70" s="190"/>
      <c r="U70" s="190"/>
      <c r="V70" s="190"/>
      <c r="W70" s="190"/>
      <c r="X70" s="190"/>
      <c r="Y70" s="191"/>
      <c r="Z70" s="174"/>
      <c r="AA70" s="174"/>
      <c r="AB70" s="176"/>
      <c r="AC70" s="176"/>
      <c r="AD70" s="176"/>
    </row>
    <row r="71" spans="1:52" s="137" customFormat="1" ht="7.5" customHeight="1">
      <c r="A71" s="414"/>
      <c r="B71" s="415"/>
      <c r="C71" s="415"/>
      <c r="D71" s="416"/>
      <c r="R71" s="80"/>
      <c r="S71" s="80"/>
      <c r="AI71" s="141"/>
      <c r="AJ71" s="141"/>
      <c r="AK71" s="141"/>
      <c r="AL71" s="141"/>
      <c r="AM71" s="141"/>
      <c r="AN71" s="141"/>
      <c r="AO71" s="141"/>
      <c r="AP71" s="141"/>
      <c r="AQ71" s="141"/>
      <c r="AR71" s="141"/>
      <c r="AS71" s="141"/>
      <c r="AT71" s="141"/>
      <c r="AU71" s="141"/>
      <c r="AV71" s="141"/>
      <c r="AW71" s="141"/>
      <c r="AX71" s="141"/>
      <c r="AY71" s="141"/>
      <c r="AZ71" s="141"/>
    </row>
    <row r="72" spans="1:52" s="137" customFormat="1" ht="27" customHeight="1">
      <c r="A72" s="824" t="s">
        <v>115</v>
      </c>
      <c r="B72" s="825"/>
      <c r="C72" s="825"/>
      <c r="D72" s="826"/>
      <c r="R72" s="80"/>
      <c r="S72" s="80"/>
      <c r="AI72" s="141"/>
      <c r="AJ72" s="141"/>
      <c r="AK72" s="141"/>
      <c r="AL72" s="141"/>
      <c r="AM72" s="141"/>
      <c r="AN72" s="141"/>
      <c r="AO72" s="141"/>
      <c r="AP72" s="141"/>
      <c r="AQ72" s="141"/>
      <c r="AR72" s="141"/>
      <c r="AS72" s="141"/>
      <c r="AT72" s="141"/>
      <c r="AU72" s="141"/>
      <c r="AV72" s="141"/>
      <c r="AW72" s="141"/>
      <c r="AX72" s="141"/>
      <c r="AY72" s="141"/>
      <c r="AZ72" s="141"/>
    </row>
    <row r="73" spans="1:52" s="137" customFormat="1" ht="7.5" customHeight="1">
      <c r="A73" s="417"/>
      <c r="B73" s="418"/>
      <c r="C73" s="419"/>
      <c r="D73" s="420"/>
      <c r="R73" s="80"/>
      <c r="S73" s="80"/>
      <c r="AI73" s="141"/>
      <c r="AJ73" s="141"/>
      <c r="AK73" s="141"/>
      <c r="AL73" s="141"/>
      <c r="AM73" s="141"/>
      <c r="AN73" s="141"/>
      <c r="AO73" s="141"/>
      <c r="AP73" s="141"/>
      <c r="AQ73" s="141"/>
      <c r="AR73" s="141"/>
      <c r="AS73" s="141"/>
      <c r="AT73" s="141"/>
      <c r="AU73" s="141"/>
      <c r="AV73" s="141"/>
      <c r="AW73" s="141"/>
      <c r="AX73" s="141"/>
      <c r="AY73" s="141"/>
      <c r="AZ73" s="141"/>
    </row>
    <row r="74" spans="1:52" s="137" customFormat="1" ht="15" customHeight="1" thickBot="1">
      <c r="R74" s="80"/>
      <c r="S74" s="80"/>
      <c r="AI74" s="141"/>
      <c r="AJ74" s="141"/>
      <c r="AK74" s="141"/>
      <c r="AL74" s="141"/>
      <c r="AM74" s="141"/>
      <c r="AN74" s="141"/>
      <c r="AO74" s="141"/>
      <c r="AP74" s="141"/>
      <c r="AQ74" s="141"/>
      <c r="AR74" s="141"/>
      <c r="AS74" s="141"/>
      <c r="AT74" s="141"/>
      <c r="AU74" s="141"/>
      <c r="AV74" s="141"/>
      <c r="AW74" s="141"/>
      <c r="AX74" s="141"/>
      <c r="AY74" s="141"/>
      <c r="AZ74" s="141"/>
    </row>
    <row r="75" spans="1:52" s="185" customFormat="1" ht="28.5" customHeight="1">
      <c r="B75" s="1633" t="s">
        <v>657</v>
      </c>
      <c r="C75" s="1634"/>
      <c r="D75" s="1634"/>
      <c r="E75" s="1634"/>
      <c r="F75" s="1634"/>
      <c r="G75" s="1634"/>
      <c r="H75" s="1634"/>
      <c r="I75" s="1634"/>
      <c r="J75" s="1634"/>
      <c r="K75" s="1634"/>
      <c r="L75" s="1634"/>
      <c r="M75" s="1634"/>
      <c r="N75" s="1634"/>
      <c r="O75" s="1634"/>
      <c r="P75" s="1634"/>
      <c r="Q75" s="1634"/>
      <c r="R75" s="1634"/>
      <c r="S75" s="1634"/>
      <c r="T75" s="1634"/>
      <c r="U75" s="1634"/>
      <c r="V75" s="1634"/>
      <c r="W75" s="1634"/>
      <c r="X75" s="1634"/>
      <c r="Y75" s="1635"/>
      <c r="Z75" s="1636"/>
      <c r="AA75" s="1636"/>
      <c r="AB75" s="1636"/>
      <c r="AC75" s="1636"/>
      <c r="AD75" s="1636"/>
      <c r="AE75" s="1637"/>
      <c r="AF75" s="1637"/>
      <c r="AG75" s="1638"/>
    </row>
    <row r="76" spans="1:52" s="185" customFormat="1" ht="43.15" customHeight="1">
      <c r="A76" s="174"/>
      <c r="B76" s="1639" t="s">
        <v>592</v>
      </c>
      <c r="C76" s="1640" t="s">
        <v>593</v>
      </c>
      <c r="D76" s="1641"/>
      <c r="E76" s="1641"/>
      <c r="F76" s="1641"/>
      <c r="G76" s="1642"/>
      <c r="H76" s="1643" t="s">
        <v>594</v>
      </c>
      <c r="I76" s="1644"/>
      <c r="J76" s="1645"/>
      <c r="K76" s="1646"/>
      <c r="L76" s="1647" t="s">
        <v>577</v>
      </c>
      <c r="M76" s="1648"/>
      <c r="N76" s="1649"/>
      <c r="O76" s="1650"/>
      <c r="P76" s="1651"/>
      <c r="Q76" s="1651" t="s">
        <v>174</v>
      </c>
      <c r="R76" s="1651"/>
      <c r="S76" s="1652"/>
      <c r="T76" s="1651" t="s">
        <v>174</v>
      </c>
      <c r="U76" s="1651"/>
      <c r="V76" s="1652"/>
      <c r="W76" s="1653">
        <v>67.3</v>
      </c>
      <c r="X76" s="1654">
        <v>67.3</v>
      </c>
      <c r="Y76" s="1655">
        <v>70.599999999999994</v>
      </c>
      <c r="Z76" s="1653">
        <v>1</v>
      </c>
      <c r="AA76" s="1654">
        <v>1</v>
      </c>
      <c r="AB76" s="1656">
        <v>0.7</v>
      </c>
      <c r="AC76" s="215">
        <f t="shared" ref="AC76:AC78" si="8">W76-Y76</f>
        <v>-3.2999999999999972</v>
      </c>
      <c r="AD76" s="216">
        <v>1</v>
      </c>
      <c r="AE76" s="1069">
        <f t="shared" ref="AE76:AE78" si="9">AC76</f>
        <v>-3.2999999999999972</v>
      </c>
      <c r="AF76" s="1069"/>
      <c r="AG76" s="1070"/>
    </row>
    <row r="77" spans="1:52" s="185" customFormat="1" ht="43.15" customHeight="1">
      <c r="A77" s="174"/>
      <c r="B77" s="1639" t="s">
        <v>225</v>
      </c>
      <c r="C77" s="1657" t="s">
        <v>569</v>
      </c>
      <c r="D77" s="1658"/>
      <c r="E77" s="1658"/>
      <c r="F77" s="1658"/>
      <c r="G77" s="1659"/>
      <c r="H77" s="1643" t="s">
        <v>570</v>
      </c>
      <c r="I77" s="1644"/>
      <c r="J77" s="1645"/>
      <c r="K77" s="1646"/>
      <c r="L77" s="1647"/>
      <c r="M77" s="1647"/>
      <c r="N77" s="1660" t="s">
        <v>571</v>
      </c>
      <c r="O77" s="1650"/>
      <c r="P77" s="1651"/>
      <c r="Q77" s="1651"/>
      <c r="R77" s="1651"/>
      <c r="S77" s="1652" t="s">
        <v>174</v>
      </c>
      <c r="T77" s="1651" t="s">
        <v>174</v>
      </c>
      <c r="U77" s="1651"/>
      <c r="V77" s="1661"/>
      <c r="W77" s="1653">
        <v>55.4</v>
      </c>
      <c r="X77" s="1654">
        <v>55.4</v>
      </c>
      <c r="Y77" s="1655">
        <v>58.3</v>
      </c>
      <c r="Z77" s="1653">
        <v>0.5</v>
      </c>
      <c r="AA77" s="1654">
        <v>0.5</v>
      </c>
      <c r="AB77" s="1656">
        <v>0.4</v>
      </c>
      <c r="AC77" s="215">
        <f t="shared" si="8"/>
        <v>-2.8999999999999986</v>
      </c>
      <c r="AD77" s="216">
        <v>2</v>
      </c>
      <c r="AE77" s="1069">
        <f t="shared" si="9"/>
        <v>-2.8999999999999986</v>
      </c>
      <c r="AF77" s="1069"/>
      <c r="AG77" s="1070"/>
    </row>
    <row r="78" spans="1:52" s="185" customFormat="1" ht="43.15" customHeight="1" thickBot="1">
      <c r="A78" s="174"/>
      <c r="B78" s="1662" t="s">
        <v>602</v>
      </c>
      <c r="C78" s="1663" t="s">
        <v>603</v>
      </c>
      <c r="D78" s="1664"/>
      <c r="E78" s="1664"/>
      <c r="F78" s="1664"/>
      <c r="G78" s="1665"/>
      <c r="H78" s="1666" t="s">
        <v>601</v>
      </c>
      <c r="I78" s="1667"/>
      <c r="J78" s="1668"/>
      <c r="K78" s="1669" t="s">
        <v>591</v>
      </c>
      <c r="L78" s="1670"/>
      <c r="M78" s="1671"/>
      <c r="N78" s="1672"/>
      <c r="O78" s="1673"/>
      <c r="P78" s="1674" t="s">
        <v>174</v>
      </c>
      <c r="Q78" s="1674"/>
      <c r="R78" s="1674"/>
      <c r="S78" s="1675"/>
      <c r="T78" s="1676" t="s">
        <v>174</v>
      </c>
      <c r="U78" s="1674"/>
      <c r="V78" s="1675"/>
      <c r="W78" s="1677">
        <v>73.3</v>
      </c>
      <c r="X78" s="1678">
        <v>73.3</v>
      </c>
      <c r="Y78" s="1679">
        <v>76.099999999999994</v>
      </c>
      <c r="Z78" s="1677">
        <v>1.1000000000000001</v>
      </c>
      <c r="AA78" s="1678">
        <v>1.1000000000000001</v>
      </c>
      <c r="AB78" s="1680">
        <v>0.7</v>
      </c>
      <c r="AC78" s="225">
        <f t="shared" si="8"/>
        <v>-2.7999999999999972</v>
      </c>
      <c r="AD78" s="226">
        <v>3</v>
      </c>
      <c r="AE78" s="1052">
        <f t="shared" si="9"/>
        <v>-2.7999999999999972</v>
      </c>
      <c r="AF78" s="1052"/>
      <c r="AG78" s="1053"/>
    </row>
    <row r="79" spans="1:52" s="185" customFormat="1" ht="18" customHeight="1">
      <c r="C79" s="227" t="s">
        <v>179</v>
      </c>
      <c r="D79" s="190"/>
      <c r="E79" s="190"/>
      <c r="F79" s="190"/>
      <c r="G79" s="190"/>
      <c r="H79" s="190"/>
      <c r="I79" s="190"/>
      <c r="J79" s="190"/>
      <c r="K79" s="190"/>
      <c r="L79" s="190"/>
      <c r="M79" s="190"/>
      <c r="N79" s="190"/>
      <c r="O79" s="190"/>
      <c r="P79" s="190"/>
      <c r="Q79" s="190"/>
      <c r="R79" s="190"/>
      <c r="S79" s="190"/>
      <c r="T79" s="190"/>
      <c r="U79" s="190"/>
      <c r="V79" s="190"/>
      <c r="W79" s="190"/>
      <c r="X79" s="190"/>
      <c r="Y79" s="191"/>
      <c r="Z79" s="174"/>
      <c r="AA79" s="174"/>
      <c r="AB79" s="176"/>
      <c r="AC79" s="176"/>
      <c r="AD79" s="176"/>
    </row>
    <row r="80" spans="1:52" s="185" customFormat="1" ht="18" customHeight="1" thickBot="1">
      <c r="C80" s="227" t="s">
        <v>179</v>
      </c>
      <c r="D80" s="190"/>
      <c r="E80" s="190"/>
      <c r="F80" s="190"/>
      <c r="G80" s="190"/>
      <c r="H80" s="190"/>
      <c r="I80" s="190"/>
      <c r="J80" s="190"/>
      <c r="K80" s="190"/>
      <c r="L80" s="190"/>
      <c r="M80" s="190"/>
      <c r="N80" s="190"/>
      <c r="O80" s="190"/>
      <c r="P80" s="190"/>
      <c r="Q80" s="190"/>
      <c r="R80" s="190"/>
      <c r="S80" s="190"/>
      <c r="T80" s="190"/>
      <c r="U80" s="190"/>
      <c r="V80" s="190"/>
      <c r="W80" s="190"/>
      <c r="X80" s="190"/>
      <c r="Y80" s="191"/>
      <c r="Z80" s="174"/>
      <c r="AA80" s="174"/>
      <c r="AB80" s="176"/>
      <c r="AC80" s="176"/>
      <c r="AD80" s="176"/>
    </row>
    <row r="81" spans="2:33" s="185" customFormat="1" ht="28.5" customHeight="1" thickBot="1">
      <c r="B81" s="524" t="s">
        <v>180</v>
      </c>
      <c r="C81" s="525"/>
      <c r="D81" s="525"/>
      <c r="E81" s="525"/>
      <c r="F81" s="525"/>
      <c r="G81" s="525"/>
      <c r="H81" s="525"/>
      <c r="I81" s="525"/>
      <c r="J81" s="525"/>
      <c r="K81" s="525"/>
      <c r="L81" s="525"/>
      <c r="M81" s="525"/>
      <c r="N81" s="525"/>
      <c r="O81" s="525"/>
      <c r="P81" s="525"/>
      <c r="Q81" s="530"/>
      <c r="R81" s="190"/>
      <c r="S81" s="531" t="s">
        <v>181</v>
      </c>
      <c r="T81" s="525"/>
      <c r="U81" s="525"/>
      <c r="V81" s="525"/>
      <c r="W81" s="525"/>
      <c r="X81" s="525"/>
      <c r="Y81" s="526"/>
      <c r="Z81" s="527"/>
      <c r="AA81" s="527"/>
      <c r="AB81" s="527"/>
      <c r="AC81" s="527"/>
      <c r="AD81" s="527"/>
      <c r="AE81" s="528"/>
      <c r="AF81" s="528"/>
      <c r="AG81" s="529"/>
    </row>
    <row r="82" spans="2:33" s="185" customFormat="1" ht="18" customHeight="1">
      <c r="B82" s="1054"/>
      <c r="C82" s="1055"/>
      <c r="D82" s="1055"/>
      <c r="E82" s="1055"/>
      <c r="F82" s="1055"/>
      <c r="G82" s="1055"/>
      <c r="H82" s="1055"/>
      <c r="I82" s="1055"/>
      <c r="J82" s="1055"/>
      <c r="K82" s="1055"/>
      <c r="L82" s="1055"/>
      <c r="M82" s="1055"/>
      <c r="N82" s="1055"/>
      <c r="O82" s="1055"/>
      <c r="P82" s="1055"/>
      <c r="Q82" s="1056"/>
      <c r="R82" s="230"/>
      <c r="S82" s="1054"/>
      <c r="T82" s="1055"/>
      <c r="U82" s="1055"/>
      <c r="V82" s="1055"/>
      <c r="W82" s="1055"/>
      <c r="X82" s="1055"/>
      <c r="Y82" s="1055"/>
      <c r="Z82" s="1055"/>
      <c r="AA82" s="1055"/>
      <c r="AB82" s="1055"/>
      <c r="AC82" s="1055"/>
      <c r="AD82" s="1055"/>
      <c r="AE82" s="1055"/>
      <c r="AF82" s="1055"/>
      <c r="AG82" s="1056"/>
    </row>
    <row r="83" spans="2:33" s="185" customFormat="1" ht="18" customHeight="1">
      <c r="B83" s="1057"/>
      <c r="C83" s="1058"/>
      <c r="D83" s="1058"/>
      <c r="E83" s="1058"/>
      <c r="F83" s="1058"/>
      <c r="G83" s="1058"/>
      <c r="H83" s="1058"/>
      <c r="I83" s="1058"/>
      <c r="J83" s="1058"/>
      <c r="K83" s="1058"/>
      <c r="L83" s="1058"/>
      <c r="M83" s="1058"/>
      <c r="N83" s="1058"/>
      <c r="O83" s="1058"/>
      <c r="P83" s="1058"/>
      <c r="Q83" s="1059"/>
      <c r="R83" s="230" t="s">
        <v>658</v>
      </c>
      <c r="S83" s="1057"/>
      <c r="T83" s="1058"/>
      <c r="U83" s="1058"/>
      <c r="V83" s="1058"/>
      <c r="W83" s="1058"/>
      <c r="X83" s="1058"/>
      <c r="Y83" s="1058"/>
      <c r="Z83" s="1058"/>
      <c r="AA83" s="1058"/>
      <c r="AB83" s="1058"/>
      <c r="AC83" s="1058"/>
      <c r="AD83" s="1058"/>
      <c r="AE83" s="1058"/>
      <c r="AF83" s="1058"/>
      <c r="AG83" s="1059"/>
    </row>
    <row r="84" spans="2:33" s="185" customFormat="1" ht="18" customHeight="1">
      <c r="B84" s="1057"/>
      <c r="C84" s="1058"/>
      <c r="D84" s="1058"/>
      <c r="E84" s="1058"/>
      <c r="F84" s="1058"/>
      <c r="G84" s="1058"/>
      <c r="H84" s="1058"/>
      <c r="I84" s="1058"/>
      <c r="J84" s="1058"/>
      <c r="K84" s="1058"/>
      <c r="L84" s="1058"/>
      <c r="M84" s="1058"/>
      <c r="N84" s="1058"/>
      <c r="O84" s="1058"/>
      <c r="P84" s="1058"/>
      <c r="Q84" s="1059"/>
      <c r="R84" s="230"/>
      <c r="S84" s="1057"/>
      <c r="T84" s="1058"/>
      <c r="U84" s="1058"/>
      <c r="V84" s="1058"/>
      <c r="W84" s="1058"/>
      <c r="X84" s="1058"/>
      <c r="Y84" s="1058"/>
      <c r="Z84" s="1058"/>
      <c r="AA84" s="1058"/>
      <c r="AB84" s="1058"/>
      <c r="AC84" s="1058"/>
      <c r="AD84" s="1058"/>
      <c r="AE84" s="1058"/>
      <c r="AF84" s="1058"/>
      <c r="AG84" s="1059"/>
    </row>
    <row r="85" spans="2:33" s="185" customFormat="1" ht="18" customHeight="1">
      <c r="B85" s="1057"/>
      <c r="C85" s="1058"/>
      <c r="D85" s="1058"/>
      <c r="E85" s="1058"/>
      <c r="F85" s="1058"/>
      <c r="G85" s="1058"/>
      <c r="H85" s="1058"/>
      <c r="I85" s="1058"/>
      <c r="J85" s="1058"/>
      <c r="K85" s="1058"/>
      <c r="L85" s="1058"/>
      <c r="M85" s="1058"/>
      <c r="N85" s="1058"/>
      <c r="O85" s="1058"/>
      <c r="P85" s="1058"/>
      <c r="Q85" s="1059"/>
      <c r="R85" s="230"/>
      <c r="S85" s="1057"/>
      <c r="T85" s="1058"/>
      <c r="U85" s="1058"/>
      <c r="V85" s="1058"/>
      <c r="W85" s="1058"/>
      <c r="X85" s="1058"/>
      <c r="Y85" s="1058"/>
      <c r="Z85" s="1058"/>
      <c r="AA85" s="1058"/>
      <c r="AB85" s="1058"/>
      <c r="AC85" s="1058"/>
      <c r="AD85" s="1058"/>
      <c r="AE85" s="1058"/>
      <c r="AF85" s="1058"/>
      <c r="AG85" s="1059"/>
    </row>
    <row r="86" spans="2:33" s="185" customFormat="1" ht="18" customHeight="1">
      <c r="B86" s="1057"/>
      <c r="C86" s="1058"/>
      <c r="D86" s="1058"/>
      <c r="E86" s="1058"/>
      <c r="F86" s="1058"/>
      <c r="G86" s="1058"/>
      <c r="H86" s="1058"/>
      <c r="I86" s="1058"/>
      <c r="J86" s="1058"/>
      <c r="K86" s="1058"/>
      <c r="L86" s="1058"/>
      <c r="M86" s="1058"/>
      <c r="N86" s="1058"/>
      <c r="O86" s="1058"/>
      <c r="P86" s="1058"/>
      <c r="Q86" s="1059"/>
      <c r="R86" s="230"/>
      <c r="S86" s="1057"/>
      <c r="T86" s="1058"/>
      <c r="U86" s="1058"/>
      <c r="V86" s="1058"/>
      <c r="W86" s="1058"/>
      <c r="X86" s="1058"/>
      <c r="Y86" s="1058"/>
      <c r="Z86" s="1058"/>
      <c r="AA86" s="1058"/>
      <c r="AB86" s="1058"/>
      <c r="AC86" s="1058"/>
      <c r="AD86" s="1058"/>
      <c r="AE86" s="1058"/>
      <c r="AF86" s="1058"/>
      <c r="AG86" s="1059"/>
    </row>
    <row r="87" spans="2:33" s="185" customFormat="1" ht="18" customHeight="1">
      <c r="B87" s="1057"/>
      <c r="C87" s="1058"/>
      <c r="D87" s="1058"/>
      <c r="E87" s="1058"/>
      <c r="F87" s="1058"/>
      <c r="G87" s="1058"/>
      <c r="H87" s="1058"/>
      <c r="I87" s="1058"/>
      <c r="J87" s="1058"/>
      <c r="K87" s="1058"/>
      <c r="L87" s="1058"/>
      <c r="M87" s="1058"/>
      <c r="N87" s="1058"/>
      <c r="O87" s="1058"/>
      <c r="P87" s="1058"/>
      <c r="Q87" s="1059"/>
      <c r="R87" s="230"/>
      <c r="S87" s="1057"/>
      <c r="T87" s="1058"/>
      <c r="U87" s="1058"/>
      <c r="V87" s="1058"/>
      <c r="W87" s="1058"/>
      <c r="X87" s="1058"/>
      <c r="Y87" s="1058"/>
      <c r="Z87" s="1058"/>
      <c r="AA87" s="1058"/>
      <c r="AB87" s="1058"/>
      <c r="AC87" s="1058"/>
      <c r="AD87" s="1058"/>
      <c r="AE87" s="1058"/>
      <c r="AF87" s="1058"/>
      <c r="AG87" s="1059"/>
    </row>
    <row r="88" spans="2:33" s="185" customFormat="1" ht="18" customHeight="1">
      <c r="B88" s="1057"/>
      <c r="C88" s="1058"/>
      <c r="D88" s="1058"/>
      <c r="E88" s="1058"/>
      <c r="F88" s="1058"/>
      <c r="G88" s="1058"/>
      <c r="H88" s="1058"/>
      <c r="I88" s="1058"/>
      <c r="J88" s="1058"/>
      <c r="K88" s="1058"/>
      <c r="L88" s="1058"/>
      <c r="M88" s="1058"/>
      <c r="N88" s="1058"/>
      <c r="O88" s="1058"/>
      <c r="P88" s="1058"/>
      <c r="Q88" s="1059"/>
      <c r="R88" s="190"/>
      <c r="S88" s="1057"/>
      <c r="T88" s="1058"/>
      <c r="U88" s="1058"/>
      <c r="V88" s="1058"/>
      <c r="W88" s="1058"/>
      <c r="X88" s="1058"/>
      <c r="Y88" s="1058"/>
      <c r="Z88" s="1058"/>
      <c r="AA88" s="1058"/>
      <c r="AB88" s="1058"/>
      <c r="AC88" s="1058"/>
      <c r="AD88" s="1058"/>
      <c r="AE88" s="1058"/>
      <c r="AF88" s="1058"/>
      <c r="AG88" s="1059"/>
    </row>
    <row r="89" spans="2:33" s="185" customFormat="1" ht="18" customHeight="1">
      <c r="B89" s="1057"/>
      <c r="C89" s="1058"/>
      <c r="D89" s="1058"/>
      <c r="E89" s="1058"/>
      <c r="F89" s="1058"/>
      <c r="G89" s="1058"/>
      <c r="H89" s="1058"/>
      <c r="I89" s="1058"/>
      <c r="J89" s="1058"/>
      <c r="K89" s="1058"/>
      <c r="L89" s="1058"/>
      <c r="M89" s="1058"/>
      <c r="N89" s="1058"/>
      <c r="O89" s="1058"/>
      <c r="P89" s="1058"/>
      <c r="Q89" s="1059"/>
      <c r="R89" s="190"/>
      <c r="S89" s="1057"/>
      <c r="T89" s="1058"/>
      <c r="U89" s="1058"/>
      <c r="V89" s="1058"/>
      <c r="W89" s="1058"/>
      <c r="X89" s="1058"/>
      <c r="Y89" s="1058"/>
      <c r="Z89" s="1058"/>
      <c r="AA89" s="1058"/>
      <c r="AB89" s="1058"/>
      <c r="AC89" s="1058"/>
      <c r="AD89" s="1058"/>
      <c r="AE89" s="1058"/>
      <c r="AF89" s="1058"/>
      <c r="AG89" s="1059"/>
    </row>
    <row r="90" spans="2:33" s="185" customFormat="1" ht="18" customHeight="1">
      <c r="B90" s="1057"/>
      <c r="C90" s="1058"/>
      <c r="D90" s="1058"/>
      <c r="E90" s="1058"/>
      <c r="F90" s="1058"/>
      <c r="G90" s="1058"/>
      <c r="H90" s="1058"/>
      <c r="I90" s="1058"/>
      <c r="J90" s="1058"/>
      <c r="K90" s="1058"/>
      <c r="L90" s="1058"/>
      <c r="M90" s="1058"/>
      <c r="N90" s="1058"/>
      <c r="O90" s="1058"/>
      <c r="P90" s="1058"/>
      <c r="Q90" s="1059"/>
      <c r="R90" s="190"/>
      <c r="S90" s="1057"/>
      <c r="T90" s="1058"/>
      <c r="U90" s="1058"/>
      <c r="V90" s="1058"/>
      <c r="W90" s="1058"/>
      <c r="X90" s="1058"/>
      <c r="Y90" s="1058"/>
      <c r="Z90" s="1058"/>
      <c r="AA90" s="1058"/>
      <c r="AB90" s="1058"/>
      <c r="AC90" s="1058"/>
      <c r="AD90" s="1058"/>
      <c r="AE90" s="1058"/>
      <c r="AF90" s="1058"/>
      <c r="AG90" s="1059"/>
    </row>
    <row r="91" spans="2:33" s="185" customFormat="1" ht="18" customHeight="1" thickBot="1">
      <c r="B91" s="1060"/>
      <c r="C91" s="1061"/>
      <c r="D91" s="1061"/>
      <c r="E91" s="1061"/>
      <c r="F91" s="1061"/>
      <c r="G91" s="1061"/>
      <c r="H91" s="1061"/>
      <c r="I91" s="1061"/>
      <c r="J91" s="1061"/>
      <c r="K91" s="1061"/>
      <c r="L91" s="1061"/>
      <c r="M91" s="1061"/>
      <c r="N91" s="1061"/>
      <c r="O91" s="1061"/>
      <c r="P91" s="1061"/>
      <c r="Q91" s="1062"/>
      <c r="R91" s="190"/>
      <c r="S91" s="1060"/>
      <c r="T91" s="1061"/>
      <c r="U91" s="1061"/>
      <c r="V91" s="1061"/>
      <c r="W91" s="1061"/>
      <c r="X91" s="1061"/>
      <c r="Y91" s="1061"/>
      <c r="Z91" s="1061"/>
      <c r="AA91" s="1061"/>
      <c r="AB91" s="1061"/>
      <c r="AC91" s="1061"/>
      <c r="AD91" s="1061"/>
      <c r="AE91" s="1061"/>
      <c r="AF91" s="1061"/>
      <c r="AG91" s="1062"/>
    </row>
    <row r="92" spans="2:33" s="185" customFormat="1" ht="18" customHeight="1">
      <c r="C92" s="190"/>
      <c r="D92" s="190"/>
      <c r="E92" s="190"/>
      <c r="F92" s="190"/>
      <c r="G92" s="190"/>
      <c r="H92" s="190"/>
      <c r="I92" s="190"/>
      <c r="J92" s="190"/>
      <c r="K92" s="190"/>
      <c r="L92" s="190"/>
      <c r="M92" s="190"/>
      <c r="N92" s="190"/>
      <c r="O92" s="190"/>
      <c r="P92" s="190"/>
      <c r="Q92" s="190"/>
      <c r="R92" s="190"/>
      <c r="S92" s="190"/>
      <c r="T92" s="190"/>
      <c r="U92" s="190"/>
      <c r="V92" s="190"/>
      <c r="W92" s="190"/>
      <c r="X92" s="190"/>
      <c r="Y92" s="191"/>
      <c r="Z92" s="174"/>
      <c r="AA92" s="174"/>
      <c r="AB92" s="176"/>
      <c r="AC92" s="176"/>
      <c r="AD92" s="176"/>
    </row>
  </sheetData>
  <mergeCells count="230">
    <mergeCell ref="C78:G78"/>
    <mergeCell ref="H78:J78"/>
    <mergeCell ref="AE78:AG78"/>
    <mergeCell ref="B82:Q91"/>
    <mergeCell ref="S82:AG91"/>
    <mergeCell ref="A72:D72"/>
    <mergeCell ref="C76:G76"/>
    <mergeCell ref="H76:J76"/>
    <mergeCell ref="AE76:AG76"/>
    <mergeCell ref="C77:G77"/>
    <mergeCell ref="H77:J77"/>
    <mergeCell ref="AE77:AG77"/>
    <mergeCell ref="C67:G67"/>
    <mergeCell ref="H67:J67"/>
    <mergeCell ref="AE67:AG67"/>
    <mergeCell ref="C68:G68"/>
    <mergeCell ref="H68:J68"/>
    <mergeCell ref="AE68:AG68"/>
    <mergeCell ref="C65:G65"/>
    <mergeCell ref="H65:J65"/>
    <mergeCell ref="AE65:AG65"/>
    <mergeCell ref="C66:G66"/>
    <mergeCell ref="H66:J66"/>
    <mergeCell ref="AE66:AG66"/>
    <mergeCell ref="C63:G63"/>
    <mergeCell ref="H63:J63"/>
    <mergeCell ref="AE63:AG63"/>
    <mergeCell ref="C64:G64"/>
    <mergeCell ref="H64:J64"/>
    <mergeCell ref="AE64:AG64"/>
    <mergeCell ref="C61:G61"/>
    <mergeCell ref="H61:J61"/>
    <mergeCell ref="AE61:AG61"/>
    <mergeCell ref="C62:G62"/>
    <mergeCell ref="H62:J62"/>
    <mergeCell ref="AE62:AG62"/>
    <mergeCell ref="C59:G59"/>
    <mergeCell ref="H59:J59"/>
    <mergeCell ref="AE59:AG59"/>
    <mergeCell ref="C60:G60"/>
    <mergeCell ref="H60:J60"/>
    <mergeCell ref="AE60:AG60"/>
    <mergeCell ref="C57:G57"/>
    <mergeCell ref="H57:J57"/>
    <mergeCell ref="AE57:AG57"/>
    <mergeCell ref="C58:G58"/>
    <mergeCell ref="H58:J58"/>
    <mergeCell ref="AE58:AG58"/>
    <mergeCell ref="C55:G55"/>
    <mergeCell ref="H55:J55"/>
    <mergeCell ref="AE55:AG55"/>
    <mergeCell ref="C56:G56"/>
    <mergeCell ref="H56:J56"/>
    <mergeCell ref="AE56:AG56"/>
    <mergeCell ref="C53:G53"/>
    <mergeCell ref="H53:J53"/>
    <mergeCell ref="AE53:AG53"/>
    <mergeCell ref="C54:G54"/>
    <mergeCell ref="H54:J54"/>
    <mergeCell ref="AE54:AG54"/>
    <mergeCell ref="C51:G51"/>
    <mergeCell ref="H51:J51"/>
    <mergeCell ref="AE51:AG51"/>
    <mergeCell ref="C52:G52"/>
    <mergeCell ref="H52:J52"/>
    <mergeCell ref="AE52:AG52"/>
    <mergeCell ref="C49:G49"/>
    <mergeCell ref="H49:J49"/>
    <mergeCell ref="AE49:AG49"/>
    <mergeCell ref="C50:G50"/>
    <mergeCell ref="H50:J50"/>
    <mergeCell ref="AE50:AG50"/>
    <mergeCell ref="C47:G47"/>
    <mergeCell ref="H47:J47"/>
    <mergeCell ref="AE47:AG47"/>
    <mergeCell ref="C48:G48"/>
    <mergeCell ref="H48:J48"/>
    <mergeCell ref="AE48:AG48"/>
    <mergeCell ref="C45:G45"/>
    <mergeCell ref="H45:J45"/>
    <mergeCell ref="AE45:AG45"/>
    <mergeCell ref="C46:G46"/>
    <mergeCell ref="H46:J46"/>
    <mergeCell ref="AE46:AG46"/>
    <mergeCell ref="C43:G43"/>
    <mergeCell ref="H43:J43"/>
    <mergeCell ref="AE43:AG43"/>
    <mergeCell ref="C44:G44"/>
    <mergeCell ref="H44:J44"/>
    <mergeCell ref="AE44:AG44"/>
    <mergeCell ref="C41:G41"/>
    <mergeCell ref="H41:J41"/>
    <mergeCell ref="AE41:AG41"/>
    <mergeCell ref="C42:G42"/>
    <mergeCell ref="H42:J42"/>
    <mergeCell ref="AE42:AG42"/>
    <mergeCell ref="C40:G40"/>
    <mergeCell ref="H40:J40"/>
    <mergeCell ref="AE40:AG40"/>
    <mergeCell ref="C37:G37"/>
    <mergeCell ref="H37:J37"/>
    <mergeCell ref="AE37:AG37"/>
    <mergeCell ref="C38:G38"/>
    <mergeCell ref="H38:J38"/>
    <mergeCell ref="AE38:AG38"/>
    <mergeCell ref="AE35:AG35"/>
    <mergeCell ref="C36:G36"/>
    <mergeCell ref="H36:J36"/>
    <mergeCell ref="AE36:AG36"/>
    <mergeCell ref="V31:W31"/>
    <mergeCell ref="X31:Z31"/>
    <mergeCell ref="E32:S33"/>
    <mergeCell ref="C39:G39"/>
    <mergeCell ref="H39:J39"/>
    <mergeCell ref="AE39:AG39"/>
    <mergeCell ref="Q29:S29"/>
    <mergeCell ref="T29:U29"/>
    <mergeCell ref="V29:W29"/>
    <mergeCell ref="K31:M31"/>
    <mergeCell ref="N31:P31"/>
    <mergeCell ref="Q31:S31"/>
    <mergeCell ref="T31:U31"/>
    <mergeCell ref="Z34:AB34"/>
    <mergeCell ref="AC34:AG34"/>
    <mergeCell ref="X26:Z26"/>
    <mergeCell ref="K27:M27"/>
    <mergeCell ref="N27:P27"/>
    <mergeCell ref="Q27:S27"/>
    <mergeCell ref="T27:U27"/>
    <mergeCell ref="V27:W27"/>
    <mergeCell ref="X27:Z27"/>
    <mergeCell ref="B34:B35"/>
    <mergeCell ref="C34:G35"/>
    <mergeCell ref="H34:J35"/>
    <mergeCell ref="K34:N34"/>
    <mergeCell ref="O34:S34"/>
    <mergeCell ref="T34:V34"/>
    <mergeCell ref="W34:Y34"/>
    <mergeCell ref="X29:Z29"/>
    <mergeCell ref="K30:M30"/>
    <mergeCell ref="N30:P30"/>
    <mergeCell ref="Q30:S30"/>
    <mergeCell ref="T30:U30"/>
    <mergeCell ref="V30:W30"/>
    <mergeCell ref="X30:Z30"/>
    <mergeCell ref="B29:D31"/>
    <mergeCell ref="K29:M29"/>
    <mergeCell ref="N29:P29"/>
    <mergeCell ref="X24:Z24"/>
    <mergeCell ref="K25:M25"/>
    <mergeCell ref="N25:P25"/>
    <mergeCell ref="Q25:S25"/>
    <mergeCell ref="T25:U25"/>
    <mergeCell ref="V25:W25"/>
    <mergeCell ref="X25:Z25"/>
    <mergeCell ref="B24:D28"/>
    <mergeCell ref="K24:M24"/>
    <mergeCell ref="N24:P24"/>
    <mergeCell ref="Q24:S24"/>
    <mergeCell ref="T24:U24"/>
    <mergeCell ref="V24:W24"/>
    <mergeCell ref="K26:M26"/>
    <mergeCell ref="N26:P26"/>
    <mergeCell ref="Q26:S26"/>
    <mergeCell ref="T26:U26"/>
    <mergeCell ref="K28:M28"/>
    <mergeCell ref="N28:P28"/>
    <mergeCell ref="Q28:S28"/>
    <mergeCell ref="T28:U28"/>
    <mergeCell ref="V28:W28"/>
    <mergeCell ref="X28:Z28"/>
    <mergeCell ref="V26:W26"/>
    <mergeCell ref="X22:Z22"/>
    <mergeCell ref="K23:M23"/>
    <mergeCell ref="N23:P23"/>
    <mergeCell ref="Q23:S23"/>
    <mergeCell ref="T23:U23"/>
    <mergeCell ref="V23:W23"/>
    <mergeCell ref="X23:Z23"/>
    <mergeCell ref="X20:Z20"/>
    <mergeCell ref="K21:M21"/>
    <mergeCell ref="N21:P21"/>
    <mergeCell ref="Q21:S21"/>
    <mergeCell ref="T21:U21"/>
    <mergeCell ref="V21:W21"/>
    <mergeCell ref="X21:Z21"/>
    <mergeCell ref="B20:D23"/>
    <mergeCell ref="K20:M20"/>
    <mergeCell ref="N20:P20"/>
    <mergeCell ref="Q20:S20"/>
    <mergeCell ref="T20:U20"/>
    <mergeCell ref="V20:W20"/>
    <mergeCell ref="K22:M22"/>
    <mergeCell ref="N22:P22"/>
    <mergeCell ref="Q22:S22"/>
    <mergeCell ref="T22:U22"/>
    <mergeCell ref="V22:W22"/>
    <mergeCell ref="X18:Z18"/>
    <mergeCell ref="B19:I19"/>
    <mergeCell ref="K19:M19"/>
    <mergeCell ref="N19:P19"/>
    <mergeCell ref="Q19:S19"/>
    <mergeCell ref="T19:U19"/>
    <mergeCell ref="V19:W19"/>
    <mergeCell ref="X19:Z19"/>
    <mergeCell ref="B17:D18"/>
    <mergeCell ref="E17:I18"/>
    <mergeCell ref="J17:J18"/>
    <mergeCell ref="K17:S17"/>
    <mergeCell ref="T17:Z17"/>
    <mergeCell ref="K18:M18"/>
    <mergeCell ref="N18:P18"/>
    <mergeCell ref="Q18:S18"/>
    <mergeCell ref="T18:U18"/>
    <mergeCell ref="V18:W18"/>
    <mergeCell ref="T13:AC13"/>
    <mergeCell ref="B14:G15"/>
    <mergeCell ref="H14:M14"/>
    <mergeCell ref="N14:P14"/>
    <mergeCell ref="Q14:S14"/>
    <mergeCell ref="H15:M15"/>
    <mergeCell ref="N15:P15"/>
    <mergeCell ref="Q15:S15"/>
    <mergeCell ref="A2:G2"/>
    <mergeCell ref="Z2:AB3"/>
    <mergeCell ref="A5:E5"/>
    <mergeCell ref="F5:AH5"/>
    <mergeCell ref="B7:C7"/>
    <mergeCell ref="K9:M11"/>
    <mergeCell ref="N9:V11"/>
  </mergeCells>
  <phoneticPr fontId="2"/>
  <conditionalFormatting sqref="X31">
    <cfRule type="dataBar" priority="2">
      <dataBar showValue="0">
        <cfvo type="num" val="-15"/>
        <cfvo type="num" val="15"/>
        <color rgb="FF638EC6"/>
      </dataBar>
      <extLst>
        <ext xmlns:x14="http://schemas.microsoft.com/office/spreadsheetml/2009/9/main" uri="{B025F937-C7B1-47D3-B67F-A62EFF666E3E}">
          <x14:id>{7C3C7BBA-0D7F-4E9C-BD03-3E666A2AE00E}</x14:id>
        </ext>
      </extLst>
    </cfRule>
  </conditionalFormatting>
  <conditionalFormatting sqref="AE76:AE78">
    <cfRule type="dataBar" priority="15">
      <dataBar showValue="0">
        <cfvo type="num" val="-15"/>
        <cfvo type="num" val="15"/>
        <color rgb="FF638EC6"/>
      </dataBar>
      <extLst>
        <ext xmlns:x14="http://schemas.microsoft.com/office/spreadsheetml/2009/9/main" uri="{B025F937-C7B1-47D3-B67F-A62EFF666E3E}">
          <x14:id>{2199E1EE-447F-496D-BB95-0BA0D8037F46}</x14:id>
        </ext>
      </extLst>
    </cfRule>
  </conditionalFormatting>
  <conditionalFormatting sqref="X19">
    <cfRule type="dataBar" priority="14">
      <dataBar showValue="0">
        <cfvo type="num" val="-15"/>
        <cfvo type="num" val="15"/>
        <color rgb="FF638EC6"/>
      </dataBar>
      <extLst>
        <ext xmlns:x14="http://schemas.microsoft.com/office/spreadsheetml/2009/9/main" uri="{B025F937-C7B1-47D3-B67F-A62EFF666E3E}">
          <x14:id>{B93F5EC6-B835-4C10-AFD2-CC194BE33BAB}</x14:id>
        </ext>
      </extLst>
    </cfRule>
  </conditionalFormatting>
  <conditionalFormatting sqref="X20">
    <cfRule type="dataBar" priority="13">
      <dataBar showValue="0">
        <cfvo type="num" val="-15"/>
        <cfvo type="num" val="15"/>
        <color rgb="FF638EC6"/>
      </dataBar>
      <extLst>
        <ext xmlns:x14="http://schemas.microsoft.com/office/spreadsheetml/2009/9/main" uri="{B025F937-C7B1-47D3-B67F-A62EFF666E3E}">
          <x14:id>{C1AD52FE-1D59-49AE-A4D2-F8CC8E704810}</x14:id>
        </ext>
      </extLst>
    </cfRule>
  </conditionalFormatting>
  <conditionalFormatting sqref="X21">
    <cfRule type="dataBar" priority="12">
      <dataBar showValue="0">
        <cfvo type="num" val="-15"/>
        <cfvo type="num" val="15"/>
        <color rgb="FF638EC6"/>
      </dataBar>
      <extLst>
        <ext xmlns:x14="http://schemas.microsoft.com/office/spreadsheetml/2009/9/main" uri="{B025F937-C7B1-47D3-B67F-A62EFF666E3E}">
          <x14:id>{55A4C450-71D6-4AD1-940B-42E1F10B74D0}</x14:id>
        </ext>
      </extLst>
    </cfRule>
  </conditionalFormatting>
  <conditionalFormatting sqref="X22">
    <cfRule type="dataBar" priority="11">
      <dataBar showValue="0">
        <cfvo type="num" val="-15"/>
        <cfvo type="num" val="15"/>
        <color rgb="FF638EC6"/>
      </dataBar>
      <extLst>
        <ext xmlns:x14="http://schemas.microsoft.com/office/spreadsheetml/2009/9/main" uri="{B025F937-C7B1-47D3-B67F-A62EFF666E3E}">
          <x14:id>{93841AFD-EC57-442F-8400-06E06FC5326A}</x14:id>
        </ext>
      </extLst>
    </cfRule>
  </conditionalFormatting>
  <conditionalFormatting sqref="X23">
    <cfRule type="dataBar" priority="10">
      <dataBar showValue="0">
        <cfvo type="num" val="-15"/>
        <cfvo type="num" val="15"/>
        <color rgb="FF638EC6"/>
      </dataBar>
      <extLst>
        <ext xmlns:x14="http://schemas.microsoft.com/office/spreadsheetml/2009/9/main" uri="{B025F937-C7B1-47D3-B67F-A62EFF666E3E}">
          <x14:id>{D1BB39C7-FC8A-43B6-B022-E81ECE4082EC}</x14:id>
        </ext>
      </extLst>
    </cfRule>
  </conditionalFormatting>
  <conditionalFormatting sqref="X24">
    <cfRule type="dataBar" priority="9">
      <dataBar showValue="0">
        <cfvo type="num" val="-15"/>
        <cfvo type="num" val="15"/>
        <color rgb="FF638EC6"/>
      </dataBar>
      <extLst>
        <ext xmlns:x14="http://schemas.microsoft.com/office/spreadsheetml/2009/9/main" uri="{B025F937-C7B1-47D3-B67F-A62EFF666E3E}">
          <x14:id>{F52E0801-0E19-4674-9575-920DE5A51E2F}</x14:id>
        </ext>
      </extLst>
    </cfRule>
  </conditionalFormatting>
  <conditionalFormatting sqref="X25">
    <cfRule type="dataBar" priority="8">
      <dataBar showValue="0">
        <cfvo type="num" val="-15"/>
        <cfvo type="num" val="15"/>
        <color rgb="FF638EC6"/>
      </dataBar>
      <extLst>
        <ext xmlns:x14="http://schemas.microsoft.com/office/spreadsheetml/2009/9/main" uri="{B025F937-C7B1-47D3-B67F-A62EFF666E3E}">
          <x14:id>{8B5A0132-1B05-438D-98AC-1E7A21C74E0D}</x14:id>
        </ext>
      </extLst>
    </cfRule>
  </conditionalFormatting>
  <conditionalFormatting sqref="X26">
    <cfRule type="dataBar" priority="7">
      <dataBar showValue="0">
        <cfvo type="num" val="-15"/>
        <cfvo type="num" val="15"/>
        <color rgb="FF638EC6"/>
      </dataBar>
      <extLst>
        <ext xmlns:x14="http://schemas.microsoft.com/office/spreadsheetml/2009/9/main" uri="{B025F937-C7B1-47D3-B67F-A62EFF666E3E}">
          <x14:id>{D3B5CE69-5CD6-4108-B33A-78DFD3F44A83}</x14:id>
        </ext>
      </extLst>
    </cfRule>
  </conditionalFormatting>
  <conditionalFormatting sqref="X27">
    <cfRule type="dataBar" priority="6">
      <dataBar showValue="0">
        <cfvo type="num" val="-15"/>
        <cfvo type="num" val="15"/>
        <color rgb="FF638EC6"/>
      </dataBar>
      <extLst>
        <ext xmlns:x14="http://schemas.microsoft.com/office/spreadsheetml/2009/9/main" uri="{B025F937-C7B1-47D3-B67F-A62EFF666E3E}">
          <x14:id>{6F97C4AF-7936-4FAC-A8AC-FD0173B62F2D}</x14:id>
        </ext>
      </extLst>
    </cfRule>
  </conditionalFormatting>
  <conditionalFormatting sqref="X28">
    <cfRule type="dataBar" priority="5">
      <dataBar showValue="0">
        <cfvo type="num" val="-15"/>
        <cfvo type="num" val="15"/>
        <color rgb="FF638EC6"/>
      </dataBar>
      <extLst>
        <ext xmlns:x14="http://schemas.microsoft.com/office/spreadsheetml/2009/9/main" uri="{B025F937-C7B1-47D3-B67F-A62EFF666E3E}">
          <x14:id>{13A5EED8-5CD7-4F81-8652-F136E271F0DA}</x14:id>
        </ext>
      </extLst>
    </cfRule>
  </conditionalFormatting>
  <conditionalFormatting sqref="X29">
    <cfRule type="dataBar" priority="4">
      <dataBar showValue="0">
        <cfvo type="num" val="-15"/>
        <cfvo type="num" val="15"/>
        <color rgb="FF638EC6"/>
      </dataBar>
      <extLst>
        <ext xmlns:x14="http://schemas.microsoft.com/office/spreadsheetml/2009/9/main" uri="{B025F937-C7B1-47D3-B67F-A62EFF666E3E}">
          <x14:id>{A8A7E052-3D70-461E-B195-137195B66CFC}</x14:id>
        </ext>
      </extLst>
    </cfRule>
  </conditionalFormatting>
  <conditionalFormatting sqref="X30">
    <cfRule type="dataBar" priority="3">
      <dataBar showValue="0">
        <cfvo type="num" val="-15"/>
        <cfvo type="num" val="15"/>
        <color rgb="FF638EC6"/>
      </dataBar>
      <extLst>
        <ext xmlns:x14="http://schemas.microsoft.com/office/spreadsheetml/2009/9/main" uri="{B025F937-C7B1-47D3-B67F-A62EFF666E3E}">
          <x14:id>{4C13CE1A-09A2-48FE-B6FE-CB425ADF95F4}</x14:id>
        </ext>
      </extLst>
    </cfRule>
  </conditionalFormatting>
  <conditionalFormatting sqref="AE36:AE68">
    <cfRule type="dataBar" priority="1">
      <dataBar showValue="0">
        <cfvo type="num" val="-15"/>
        <cfvo type="num" val="15"/>
        <color rgb="FF638EC6"/>
      </dataBar>
      <extLst>
        <ext xmlns:x14="http://schemas.microsoft.com/office/spreadsheetml/2009/9/main" uri="{B025F937-C7B1-47D3-B67F-A62EFF666E3E}">
          <x14:id>{2D844995-B815-46F2-AB69-8AFFC947378A}</x14:id>
        </ext>
      </extLst>
    </cfRule>
  </conditionalFormatting>
  <hyperlinks>
    <hyperlink ref="Z2:AB3" location="メニュー!R1C1" display="メニューに戻る"/>
  </hyperlinks>
  <printOptions horizontalCentered="1"/>
  <pageMargins left="0.51181102362204722" right="0.51181102362204722" top="0.51181102362204722" bottom="0.51181102362204722" header="0.19685039370078741" footer="0.19685039370078741"/>
  <pageSetup paperSize="9" scale="35" fitToHeight="0" orientation="portrait" r:id="rId1"/>
  <headerFooter alignWithMargins="0">
    <oddFooter>&amp;LSJM_C04_G02</oddFooter>
  </headerFooter>
  <rowBreaks count="1" manualBreakCount="1">
    <brk id="69" max="33" man="1"/>
  </rowBreaks>
  <drawing r:id="rId2"/>
  <extLst>
    <ext xmlns:x14="http://schemas.microsoft.com/office/spreadsheetml/2009/9/main" uri="{78C0D931-6437-407d-A8EE-F0AAD7539E65}">
      <x14:conditionalFormattings>
        <x14:conditionalFormatting xmlns:xm="http://schemas.microsoft.com/office/excel/2006/main">
          <x14:cfRule type="dataBar" id="{7C3C7BBA-0D7F-4E9C-BD03-3E666A2AE00E}">
            <x14:dataBar minLength="0" maxLength="100" border="1" gradient="0" axisPosition="middle">
              <x14:cfvo type="num">
                <xm:f>-15</xm:f>
              </x14:cfvo>
              <x14:cfvo type="num">
                <xm:f>15</xm:f>
              </x14:cfvo>
              <x14:borderColor rgb="FF000000"/>
              <x14:negativeFillColor rgb="FFFF0000"/>
              <x14:axisColor rgb="FF000000"/>
            </x14:dataBar>
          </x14:cfRule>
          <xm:sqref>X31</xm:sqref>
        </x14:conditionalFormatting>
        <x14:conditionalFormatting xmlns:xm="http://schemas.microsoft.com/office/excel/2006/main">
          <x14:cfRule type="dataBar" id="{2199E1EE-447F-496D-BB95-0BA0D8037F46}">
            <x14:dataBar minLength="0" maxLength="100" border="1" gradient="0" axisPosition="middle">
              <x14:cfvo type="num">
                <xm:f>-15</xm:f>
              </x14:cfvo>
              <x14:cfvo type="num">
                <xm:f>15</xm:f>
              </x14:cfvo>
              <x14:borderColor rgb="FF000000"/>
              <x14:negativeFillColor rgb="FFFF0000"/>
              <x14:axisColor rgb="FF000000"/>
            </x14:dataBar>
          </x14:cfRule>
          <xm:sqref>AE76:AE78</xm:sqref>
        </x14:conditionalFormatting>
        <x14:conditionalFormatting xmlns:xm="http://schemas.microsoft.com/office/excel/2006/main">
          <x14:cfRule type="dataBar" id="{B93F5EC6-B835-4C10-AFD2-CC194BE33BAB}">
            <x14:dataBar minLength="0" maxLength="100" border="1" gradient="0" axisPosition="middle">
              <x14:cfvo type="num">
                <xm:f>-15</xm:f>
              </x14:cfvo>
              <x14:cfvo type="num">
                <xm:f>15</xm:f>
              </x14:cfvo>
              <x14:borderColor rgb="FF000000"/>
              <x14:negativeFillColor rgb="FFFF0000"/>
              <x14:axisColor rgb="FF000000"/>
            </x14:dataBar>
          </x14:cfRule>
          <xm:sqref>X19</xm:sqref>
        </x14:conditionalFormatting>
        <x14:conditionalFormatting xmlns:xm="http://schemas.microsoft.com/office/excel/2006/main">
          <x14:cfRule type="dataBar" id="{C1AD52FE-1D59-49AE-A4D2-F8CC8E704810}">
            <x14:dataBar minLength="0" maxLength="100" border="1" gradient="0" axisPosition="middle">
              <x14:cfvo type="num">
                <xm:f>-15</xm:f>
              </x14:cfvo>
              <x14:cfvo type="num">
                <xm:f>15</xm:f>
              </x14:cfvo>
              <x14:borderColor rgb="FF000000"/>
              <x14:negativeFillColor rgb="FFFF0000"/>
              <x14:axisColor rgb="FF000000"/>
            </x14:dataBar>
          </x14:cfRule>
          <xm:sqref>X20</xm:sqref>
        </x14:conditionalFormatting>
        <x14:conditionalFormatting xmlns:xm="http://schemas.microsoft.com/office/excel/2006/main">
          <x14:cfRule type="dataBar" id="{55A4C450-71D6-4AD1-940B-42E1F10B74D0}">
            <x14:dataBar minLength="0" maxLength="100" border="1" gradient="0" axisPosition="middle">
              <x14:cfvo type="num">
                <xm:f>-15</xm:f>
              </x14:cfvo>
              <x14:cfvo type="num">
                <xm:f>15</xm:f>
              </x14:cfvo>
              <x14:borderColor rgb="FF000000"/>
              <x14:negativeFillColor rgb="FFFF0000"/>
              <x14:axisColor rgb="FF000000"/>
            </x14:dataBar>
          </x14:cfRule>
          <xm:sqref>X21</xm:sqref>
        </x14:conditionalFormatting>
        <x14:conditionalFormatting xmlns:xm="http://schemas.microsoft.com/office/excel/2006/main">
          <x14:cfRule type="dataBar" id="{93841AFD-EC57-442F-8400-06E06FC5326A}">
            <x14:dataBar minLength="0" maxLength="100" border="1" gradient="0" axisPosition="middle">
              <x14:cfvo type="num">
                <xm:f>-15</xm:f>
              </x14:cfvo>
              <x14:cfvo type="num">
                <xm:f>15</xm:f>
              </x14:cfvo>
              <x14:borderColor rgb="FF000000"/>
              <x14:negativeFillColor rgb="FFFF0000"/>
              <x14:axisColor rgb="FF000000"/>
            </x14:dataBar>
          </x14:cfRule>
          <xm:sqref>X22</xm:sqref>
        </x14:conditionalFormatting>
        <x14:conditionalFormatting xmlns:xm="http://schemas.microsoft.com/office/excel/2006/main">
          <x14:cfRule type="dataBar" id="{D1BB39C7-FC8A-43B6-B022-E81ECE4082EC}">
            <x14:dataBar minLength="0" maxLength="100" border="1" gradient="0" axisPosition="middle">
              <x14:cfvo type="num">
                <xm:f>-15</xm:f>
              </x14:cfvo>
              <x14:cfvo type="num">
                <xm:f>15</xm:f>
              </x14:cfvo>
              <x14:borderColor rgb="FF000000"/>
              <x14:negativeFillColor rgb="FFFF0000"/>
              <x14:axisColor rgb="FF000000"/>
            </x14:dataBar>
          </x14:cfRule>
          <xm:sqref>X23</xm:sqref>
        </x14:conditionalFormatting>
        <x14:conditionalFormatting xmlns:xm="http://schemas.microsoft.com/office/excel/2006/main">
          <x14:cfRule type="dataBar" id="{F52E0801-0E19-4674-9575-920DE5A51E2F}">
            <x14:dataBar minLength="0" maxLength="100" border="1" gradient="0" axisPosition="middle">
              <x14:cfvo type="num">
                <xm:f>-15</xm:f>
              </x14:cfvo>
              <x14:cfvo type="num">
                <xm:f>15</xm:f>
              </x14:cfvo>
              <x14:borderColor rgb="FF000000"/>
              <x14:negativeFillColor rgb="FFFF0000"/>
              <x14:axisColor rgb="FF000000"/>
            </x14:dataBar>
          </x14:cfRule>
          <xm:sqref>X24</xm:sqref>
        </x14:conditionalFormatting>
        <x14:conditionalFormatting xmlns:xm="http://schemas.microsoft.com/office/excel/2006/main">
          <x14:cfRule type="dataBar" id="{8B5A0132-1B05-438D-98AC-1E7A21C74E0D}">
            <x14:dataBar minLength="0" maxLength="100" border="1" gradient="0" axisPosition="middle">
              <x14:cfvo type="num">
                <xm:f>-15</xm:f>
              </x14:cfvo>
              <x14:cfvo type="num">
                <xm:f>15</xm:f>
              </x14:cfvo>
              <x14:borderColor rgb="FF000000"/>
              <x14:negativeFillColor rgb="FFFF0000"/>
              <x14:axisColor rgb="FF000000"/>
            </x14:dataBar>
          </x14:cfRule>
          <xm:sqref>X25</xm:sqref>
        </x14:conditionalFormatting>
        <x14:conditionalFormatting xmlns:xm="http://schemas.microsoft.com/office/excel/2006/main">
          <x14:cfRule type="dataBar" id="{D3B5CE69-5CD6-4108-B33A-78DFD3F44A83}">
            <x14:dataBar minLength="0" maxLength="100" border="1" gradient="0" axisPosition="middle">
              <x14:cfvo type="num">
                <xm:f>-15</xm:f>
              </x14:cfvo>
              <x14:cfvo type="num">
                <xm:f>15</xm:f>
              </x14:cfvo>
              <x14:borderColor rgb="FF000000"/>
              <x14:negativeFillColor rgb="FFFF0000"/>
              <x14:axisColor rgb="FF000000"/>
            </x14:dataBar>
          </x14:cfRule>
          <xm:sqref>X26</xm:sqref>
        </x14:conditionalFormatting>
        <x14:conditionalFormatting xmlns:xm="http://schemas.microsoft.com/office/excel/2006/main">
          <x14:cfRule type="dataBar" id="{6F97C4AF-7936-4FAC-A8AC-FD0173B62F2D}">
            <x14:dataBar minLength="0" maxLength="100" border="1" gradient="0" axisPosition="middle">
              <x14:cfvo type="num">
                <xm:f>-15</xm:f>
              </x14:cfvo>
              <x14:cfvo type="num">
                <xm:f>15</xm:f>
              </x14:cfvo>
              <x14:borderColor rgb="FF000000"/>
              <x14:negativeFillColor rgb="FFFF0000"/>
              <x14:axisColor rgb="FF000000"/>
            </x14:dataBar>
          </x14:cfRule>
          <xm:sqref>X27</xm:sqref>
        </x14:conditionalFormatting>
        <x14:conditionalFormatting xmlns:xm="http://schemas.microsoft.com/office/excel/2006/main">
          <x14:cfRule type="dataBar" id="{13A5EED8-5CD7-4F81-8652-F136E271F0DA}">
            <x14:dataBar minLength="0" maxLength="100" border="1" gradient="0" axisPosition="middle">
              <x14:cfvo type="num">
                <xm:f>-15</xm:f>
              </x14:cfvo>
              <x14:cfvo type="num">
                <xm:f>15</xm:f>
              </x14:cfvo>
              <x14:borderColor rgb="FF000000"/>
              <x14:negativeFillColor rgb="FFFF0000"/>
              <x14:axisColor rgb="FF000000"/>
            </x14:dataBar>
          </x14:cfRule>
          <xm:sqref>X28</xm:sqref>
        </x14:conditionalFormatting>
        <x14:conditionalFormatting xmlns:xm="http://schemas.microsoft.com/office/excel/2006/main">
          <x14:cfRule type="dataBar" id="{A8A7E052-3D70-461E-B195-137195B66CFC}">
            <x14:dataBar minLength="0" maxLength="100" border="1" gradient="0" axisPosition="middle">
              <x14:cfvo type="num">
                <xm:f>-15</xm:f>
              </x14:cfvo>
              <x14:cfvo type="num">
                <xm:f>15</xm:f>
              </x14:cfvo>
              <x14:borderColor rgb="FF000000"/>
              <x14:negativeFillColor rgb="FFFF0000"/>
              <x14:axisColor rgb="FF000000"/>
            </x14:dataBar>
          </x14:cfRule>
          <xm:sqref>X29</xm:sqref>
        </x14:conditionalFormatting>
        <x14:conditionalFormatting xmlns:xm="http://schemas.microsoft.com/office/excel/2006/main">
          <x14:cfRule type="dataBar" id="{4C13CE1A-09A2-48FE-B6FE-CB425ADF95F4}">
            <x14:dataBar minLength="0" maxLength="100" border="1" gradient="0" axisPosition="middle">
              <x14:cfvo type="num">
                <xm:f>-15</xm:f>
              </x14:cfvo>
              <x14:cfvo type="num">
                <xm:f>15</xm:f>
              </x14:cfvo>
              <x14:borderColor rgb="FF000000"/>
              <x14:negativeFillColor rgb="FFFF0000"/>
              <x14:axisColor rgb="FF000000"/>
            </x14:dataBar>
          </x14:cfRule>
          <xm:sqref>X30</xm:sqref>
        </x14:conditionalFormatting>
        <x14:conditionalFormatting xmlns:xm="http://schemas.microsoft.com/office/excel/2006/main">
          <x14:cfRule type="dataBar" id="{2D844995-B815-46F2-AB69-8AFFC947378A}">
            <x14:dataBar minLength="0" maxLength="100" border="1" gradient="0" axisPosition="middle">
              <x14:cfvo type="num">
                <xm:f>-15</xm:f>
              </x14:cfvo>
              <x14:cfvo type="num">
                <xm:f>15</xm:f>
              </x14:cfvo>
              <x14:borderColor rgb="FF000000"/>
              <x14:negativeFillColor rgb="FFFF0000"/>
              <x14:axisColor rgb="FF000000"/>
            </x14:dataBar>
          </x14:cfRule>
          <xm:sqref>AE36:AE68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Z69"/>
  <sheetViews>
    <sheetView showGridLines="0" zoomScale="60" zoomScaleNormal="60" workbookViewId="0">
      <selection activeCell="R52" sqref="R52"/>
    </sheetView>
  </sheetViews>
  <sheetFormatPr defaultRowHeight="18" customHeight="1"/>
  <cols>
    <col min="1" max="1" width="1.625" style="449" customWidth="1"/>
    <col min="2" max="2" width="11.125" style="449" customWidth="1"/>
    <col min="3" max="6" width="8.375" style="521" customWidth="1"/>
    <col min="7" max="7" width="8.25" style="521" customWidth="1"/>
    <col min="8" max="9" width="9.625" style="521" customWidth="1"/>
    <col min="10" max="10" width="12.625" style="521" customWidth="1"/>
    <col min="11" max="22" width="6.125" style="521" customWidth="1"/>
    <col min="23" max="25" width="7.625" style="521" customWidth="1"/>
    <col min="26" max="27" width="7.625" style="450" customWidth="1"/>
    <col min="28" max="28" width="7.625" style="449" customWidth="1"/>
    <col min="29" max="33" width="9.75" style="449" customWidth="1"/>
    <col min="34" max="34" width="2.75" style="449" customWidth="1"/>
    <col min="35" max="16384" width="9" style="449"/>
  </cols>
  <sheetData>
    <row r="1" spans="1:34" s="1" customFormat="1" ht="3" customHeight="1">
      <c r="A1" s="427"/>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9"/>
    </row>
    <row r="2" spans="1:34" s="65" customFormat="1" ht="12" customHeight="1">
      <c r="A2" s="763" t="s">
        <v>0</v>
      </c>
      <c r="B2" s="764"/>
      <c r="C2" s="764"/>
      <c r="D2" s="764"/>
      <c r="E2" s="764"/>
      <c r="F2" s="764"/>
      <c r="G2" s="764"/>
      <c r="H2" s="378"/>
      <c r="I2" s="379"/>
      <c r="J2" s="380"/>
      <c r="K2" s="380"/>
      <c r="L2" s="380"/>
      <c r="M2" s="380"/>
      <c r="N2" s="380"/>
      <c r="O2" s="380"/>
      <c r="P2" s="380"/>
      <c r="Q2" s="378"/>
      <c r="R2" s="381"/>
      <c r="S2" s="381"/>
      <c r="T2" s="381"/>
      <c r="U2" s="382"/>
      <c r="V2" s="382"/>
      <c r="W2" s="382"/>
      <c r="X2" s="382"/>
      <c r="Y2" s="382"/>
      <c r="Z2" s="765" t="s">
        <v>2</v>
      </c>
      <c r="AA2" s="766"/>
      <c r="AB2" s="767"/>
      <c r="AC2" s="382"/>
      <c r="AD2" s="382"/>
      <c r="AE2" s="382"/>
      <c r="AF2" s="382"/>
      <c r="AG2" s="383" t="s">
        <v>18</v>
      </c>
      <c r="AH2" s="384"/>
    </row>
    <row r="3" spans="1:34" s="65" customFormat="1" ht="31.5" customHeight="1" thickBot="1">
      <c r="A3" s="385" t="s">
        <v>535</v>
      </c>
      <c r="B3" s="386"/>
      <c r="C3" s="387"/>
      <c r="D3" s="387"/>
      <c r="E3" s="387"/>
      <c r="F3" s="387"/>
      <c r="G3" s="388"/>
      <c r="H3" s="380"/>
      <c r="I3" s="380"/>
      <c r="J3" s="380"/>
      <c r="K3" s="380"/>
      <c r="L3" s="380"/>
      <c r="M3" s="380"/>
      <c r="N3" s="380"/>
      <c r="O3" s="380"/>
      <c r="P3" s="380"/>
      <c r="Q3" s="378"/>
      <c r="R3" s="381"/>
      <c r="S3" s="381"/>
      <c r="T3" s="381"/>
      <c r="U3" s="382"/>
      <c r="V3" s="389"/>
      <c r="W3" s="389"/>
      <c r="X3" s="389"/>
      <c r="Y3" s="389"/>
      <c r="Z3" s="768"/>
      <c r="AA3" s="769"/>
      <c r="AB3" s="770"/>
      <c r="AC3" s="389"/>
      <c r="AD3" s="389"/>
      <c r="AE3" s="389"/>
      <c r="AF3" s="389"/>
      <c r="AG3" s="379"/>
      <c r="AH3" s="390"/>
    </row>
    <row r="4" spans="1:34" s="65" customFormat="1" ht="3" customHeight="1">
      <c r="A4" s="430"/>
      <c r="B4" s="380"/>
      <c r="C4" s="380"/>
      <c r="D4" s="380"/>
      <c r="E4" s="380"/>
      <c r="F4" s="379"/>
      <c r="G4" s="431"/>
      <c r="H4" s="380"/>
      <c r="I4" s="380"/>
      <c r="J4" s="380"/>
      <c r="K4" s="380"/>
      <c r="L4" s="380"/>
      <c r="M4" s="380"/>
      <c r="N4" s="380"/>
      <c r="O4" s="380"/>
      <c r="P4" s="380"/>
      <c r="Q4" s="378"/>
      <c r="R4" s="432"/>
      <c r="S4" s="432"/>
      <c r="T4" s="432"/>
      <c r="U4" s="379"/>
      <c r="V4" s="389"/>
      <c r="W4" s="389"/>
      <c r="X4" s="389"/>
      <c r="Y4" s="389"/>
      <c r="Z4" s="389"/>
      <c r="AA4" s="389"/>
      <c r="AB4" s="389"/>
      <c r="AC4" s="389"/>
      <c r="AD4" s="389"/>
      <c r="AE4" s="389"/>
      <c r="AF4" s="389"/>
      <c r="AG4" s="379"/>
      <c r="AH4" s="390"/>
    </row>
    <row r="5" spans="1:34" s="65" customFormat="1" ht="18.75" customHeight="1">
      <c r="A5" s="883" t="s">
        <v>3</v>
      </c>
      <c r="B5" s="883"/>
      <c r="C5" s="883"/>
      <c r="D5" s="883"/>
      <c r="E5" s="883"/>
      <c r="F5" s="884" t="s">
        <v>1100</v>
      </c>
      <c r="G5" s="884"/>
      <c r="H5" s="884"/>
      <c r="I5" s="884"/>
      <c r="J5" s="884"/>
      <c r="K5" s="884"/>
      <c r="L5" s="884"/>
      <c r="M5" s="884"/>
      <c r="N5" s="884"/>
      <c r="O5" s="884"/>
      <c r="P5" s="884"/>
      <c r="Q5" s="884"/>
      <c r="R5" s="884"/>
      <c r="S5" s="884"/>
      <c r="T5" s="884"/>
      <c r="U5" s="884"/>
      <c r="V5" s="884"/>
      <c r="W5" s="884"/>
      <c r="X5" s="884"/>
      <c r="Y5" s="884"/>
      <c r="Z5" s="884"/>
      <c r="AA5" s="884"/>
      <c r="AB5" s="884"/>
      <c r="AC5" s="884"/>
      <c r="AD5" s="884"/>
      <c r="AE5" s="884"/>
      <c r="AF5" s="884"/>
      <c r="AG5" s="884"/>
      <c r="AH5" s="884"/>
    </row>
    <row r="6" spans="1:34" s="65" customFormat="1" ht="8.25" customHeight="1">
      <c r="A6" s="66"/>
      <c r="B6" s="67"/>
      <c r="C6" s="67"/>
      <c r="D6" s="67"/>
      <c r="E6" s="67"/>
      <c r="F6" s="68"/>
      <c r="G6" s="69"/>
      <c r="H6" s="67"/>
      <c r="I6" s="67"/>
      <c r="J6" s="67"/>
      <c r="K6" s="67"/>
      <c r="L6" s="67"/>
      <c r="M6" s="67"/>
      <c r="N6" s="67"/>
      <c r="O6" s="67"/>
      <c r="P6" s="67"/>
      <c r="R6" s="70"/>
      <c r="S6" s="70"/>
      <c r="T6" s="70"/>
      <c r="U6" s="71"/>
      <c r="V6" s="72"/>
      <c r="W6" s="68"/>
    </row>
    <row r="7" spans="1:34" s="65" customFormat="1" ht="16.5" customHeight="1">
      <c r="A7" s="66"/>
      <c r="B7" s="773"/>
      <c r="C7" s="774"/>
      <c r="D7" s="73" t="s">
        <v>4</v>
      </c>
      <c r="E7" s="67"/>
      <c r="F7" s="68"/>
      <c r="G7" s="69"/>
      <c r="H7" s="67"/>
      <c r="I7" s="67"/>
      <c r="J7" s="67"/>
      <c r="K7" s="67"/>
      <c r="L7" s="67"/>
      <c r="M7" s="67"/>
      <c r="N7" s="67"/>
      <c r="O7" s="67"/>
      <c r="P7" s="67"/>
      <c r="Q7" s="67"/>
      <c r="R7" s="67"/>
      <c r="S7" s="67"/>
      <c r="T7" s="67"/>
      <c r="U7" s="71"/>
      <c r="V7" s="72"/>
      <c r="W7" s="68"/>
    </row>
    <row r="8" spans="1:34" s="65" customFormat="1" ht="16.5" customHeight="1" thickBot="1">
      <c r="A8" s="159"/>
      <c r="B8" s="160"/>
      <c r="C8" s="160"/>
      <c r="D8" s="73"/>
      <c r="E8" s="67"/>
      <c r="F8" s="68"/>
      <c r="G8" s="69"/>
      <c r="H8" s="67"/>
      <c r="I8" s="67"/>
      <c r="J8" s="67"/>
      <c r="K8" s="67"/>
      <c r="L8" s="67"/>
      <c r="M8" s="67"/>
      <c r="N8" s="67"/>
      <c r="O8" s="67"/>
      <c r="P8" s="67"/>
      <c r="Q8" s="67"/>
      <c r="R8" s="67"/>
      <c r="S8" s="67"/>
      <c r="T8" s="67"/>
      <c r="U8" s="71"/>
      <c r="V8" s="72"/>
      <c r="W8" s="68"/>
    </row>
    <row r="9" spans="1:34" s="176" customFormat="1" ht="18.600000000000001" customHeight="1" thickTop="1">
      <c r="A9" s="433" t="s">
        <v>659</v>
      </c>
      <c r="B9" s="434"/>
      <c r="C9" s="435"/>
      <c r="D9" s="435"/>
      <c r="E9" s="435"/>
      <c r="F9" s="435"/>
      <c r="G9" s="435"/>
      <c r="H9" s="435"/>
      <c r="I9" s="436"/>
      <c r="J9" s="173"/>
      <c r="K9" s="748" t="s">
        <v>73</v>
      </c>
      <c r="L9" s="885"/>
      <c r="M9" s="885"/>
      <c r="N9" s="754" t="str">
        <f>メニュー!$D$14</f>
        <v>○○○立○○○学校</v>
      </c>
      <c r="O9" s="755"/>
      <c r="P9" s="755"/>
      <c r="Q9" s="755"/>
      <c r="R9" s="755"/>
      <c r="S9" s="755"/>
      <c r="T9" s="755"/>
      <c r="U9" s="755"/>
      <c r="V9" s="756"/>
      <c r="W9" s="174"/>
      <c r="X9" s="174"/>
      <c r="Y9" s="175"/>
      <c r="Z9" s="174"/>
    </row>
    <row r="10" spans="1:34" s="176" customFormat="1" ht="21">
      <c r="A10" s="437" t="s">
        <v>182</v>
      </c>
      <c r="B10" s="438"/>
      <c r="C10" s="439"/>
      <c r="D10" s="439"/>
      <c r="E10" s="439"/>
      <c r="F10" s="439"/>
      <c r="G10" s="439"/>
      <c r="H10" s="439"/>
      <c r="I10" s="440"/>
      <c r="J10" s="177"/>
      <c r="K10" s="750"/>
      <c r="L10" s="886"/>
      <c r="M10" s="886"/>
      <c r="N10" s="757"/>
      <c r="O10" s="758"/>
      <c r="P10" s="758"/>
      <c r="Q10" s="758"/>
      <c r="R10" s="758"/>
      <c r="S10" s="758"/>
      <c r="T10" s="758"/>
      <c r="U10" s="758"/>
      <c r="V10" s="759"/>
      <c r="W10" s="174"/>
      <c r="X10" s="174"/>
      <c r="Y10" s="178"/>
      <c r="Z10" s="174"/>
    </row>
    <row r="11" spans="1:34" s="179" customFormat="1" ht="18.600000000000001" customHeight="1" thickBot="1">
      <c r="A11" s="441"/>
      <c r="B11" s="442"/>
      <c r="C11" s="443"/>
      <c r="D11" s="443"/>
      <c r="E11" s="443"/>
      <c r="F11" s="443"/>
      <c r="G11" s="443"/>
      <c r="H11" s="443"/>
      <c r="I11" s="444"/>
      <c r="J11" s="177"/>
      <c r="K11" s="752"/>
      <c r="L11" s="887"/>
      <c r="M11" s="887"/>
      <c r="N11" s="760"/>
      <c r="O11" s="761"/>
      <c r="P11" s="761"/>
      <c r="Q11" s="761"/>
      <c r="R11" s="761"/>
      <c r="S11" s="761"/>
      <c r="T11" s="761"/>
      <c r="U11" s="761"/>
      <c r="V11" s="762"/>
      <c r="W11" s="174"/>
      <c r="X11" s="174"/>
      <c r="Y11" s="174"/>
      <c r="Z11" s="174"/>
    </row>
    <row r="12" spans="1:34" s="179" customFormat="1" ht="11.25" customHeight="1" thickTop="1">
      <c r="A12" s="180"/>
      <c r="B12" s="181"/>
      <c r="C12" s="181"/>
      <c r="D12" s="181"/>
      <c r="E12" s="181"/>
      <c r="F12" s="181"/>
      <c r="G12" s="181"/>
      <c r="H12" s="181"/>
      <c r="I12" s="182"/>
      <c r="J12" s="182"/>
      <c r="K12" s="182"/>
      <c r="L12" s="182"/>
      <c r="M12" s="182"/>
      <c r="N12" s="182"/>
      <c r="O12" s="182"/>
      <c r="P12" s="182"/>
      <c r="Q12" s="182"/>
      <c r="R12" s="182"/>
      <c r="S12" s="182"/>
      <c r="T12" s="182"/>
      <c r="U12" s="182"/>
      <c r="V12" s="182"/>
      <c r="W12" s="182"/>
      <c r="X12" s="182"/>
      <c r="Y12" s="183"/>
      <c r="Z12" s="183"/>
    </row>
    <row r="13" spans="1:34" s="445" customFormat="1" ht="18.75" customHeight="1" thickBot="1">
      <c r="B13" s="446" t="s">
        <v>154</v>
      </c>
      <c r="C13" s="447"/>
      <c r="D13" s="447"/>
      <c r="E13" s="447"/>
      <c r="F13" s="447"/>
      <c r="G13" s="447"/>
      <c r="H13" s="447"/>
      <c r="I13" s="447"/>
      <c r="J13" s="447"/>
      <c r="K13" s="447"/>
      <c r="L13" s="447"/>
      <c r="T13" s="859"/>
      <c r="U13" s="860"/>
      <c r="V13" s="860"/>
      <c r="W13" s="860"/>
      <c r="X13" s="860"/>
      <c r="Y13" s="860"/>
      <c r="Z13" s="860"/>
      <c r="AA13" s="860"/>
      <c r="AB13" s="860"/>
      <c r="AC13" s="860"/>
    </row>
    <row r="14" spans="1:34" ht="18" customHeight="1">
      <c r="A14" s="448"/>
      <c r="B14" s="861" t="s">
        <v>536</v>
      </c>
      <c r="C14" s="862"/>
      <c r="D14" s="862"/>
      <c r="E14" s="862"/>
      <c r="F14" s="862"/>
      <c r="G14" s="863"/>
      <c r="H14" s="867" t="s">
        <v>537</v>
      </c>
      <c r="I14" s="868"/>
      <c r="J14" s="868"/>
      <c r="K14" s="868"/>
      <c r="L14" s="868"/>
      <c r="M14" s="869"/>
      <c r="N14" s="870" t="s">
        <v>538</v>
      </c>
      <c r="O14" s="871"/>
      <c r="P14" s="872"/>
      <c r="Q14" s="873" t="s">
        <v>660</v>
      </c>
      <c r="R14" s="874"/>
      <c r="S14" s="875"/>
      <c r="T14" s="449"/>
      <c r="U14" s="445"/>
      <c r="V14" s="445"/>
      <c r="W14" s="445"/>
      <c r="X14" s="449"/>
      <c r="Y14" s="449"/>
      <c r="Z14" s="449"/>
      <c r="AA14" s="449"/>
    </row>
    <row r="15" spans="1:34" ht="18" customHeight="1" thickBot="1">
      <c r="A15" s="450"/>
      <c r="B15" s="864"/>
      <c r="C15" s="865"/>
      <c r="D15" s="865"/>
      <c r="E15" s="865"/>
      <c r="F15" s="865"/>
      <c r="G15" s="866"/>
      <c r="H15" s="876"/>
      <c r="I15" s="877"/>
      <c r="J15" s="877"/>
      <c r="K15" s="877"/>
      <c r="L15" s="877"/>
      <c r="M15" s="878"/>
      <c r="N15" s="879">
        <v>16638</v>
      </c>
      <c r="O15" s="880"/>
      <c r="P15" s="881"/>
      <c r="Q15" s="882">
        <v>1016575</v>
      </c>
      <c r="R15" s="880"/>
      <c r="S15" s="881"/>
      <c r="T15" s="449"/>
      <c r="U15" s="447"/>
      <c r="V15" s="447"/>
      <c r="W15" s="447"/>
      <c r="X15" s="449"/>
      <c r="Y15" s="449"/>
      <c r="Z15" s="449"/>
      <c r="AA15" s="449"/>
    </row>
    <row r="16" spans="1:34" s="445" customFormat="1" ht="11.25" customHeight="1">
      <c r="B16" s="447"/>
      <c r="C16" s="447"/>
      <c r="D16" s="447"/>
      <c r="E16" s="447"/>
      <c r="F16" s="447"/>
      <c r="G16" s="447"/>
      <c r="H16" s="447"/>
      <c r="I16" s="447"/>
      <c r="J16" s="447"/>
      <c r="K16" s="447"/>
      <c r="L16" s="447"/>
      <c r="M16" s="447"/>
      <c r="N16" s="447"/>
      <c r="O16" s="447"/>
      <c r="P16" s="447"/>
      <c r="Q16" s="447"/>
      <c r="R16" s="447"/>
      <c r="S16" s="447"/>
      <c r="T16" s="447"/>
      <c r="U16" s="447"/>
      <c r="V16" s="447"/>
      <c r="W16" s="447"/>
      <c r="X16" s="447"/>
      <c r="Y16" s="447"/>
      <c r="Z16" s="451"/>
      <c r="AA16" s="451"/>
      <c r="AB16" s="451"/>
      <c r="AC16" s="451"/>
    </row>
    <row r="17" spans="1:28" ht="18" customHeight="1" thickBot="1">
      <c r="A17" s="450"/>
      <c r="B17" s="908" t="s">
        <v>157</v>
      </c>
      <c r="C17" s="1071"/>
      <c r="D17" s="1072"/>
      <c r="E17" s="908" t="s">
        <v>158</v>
      </c>
      <c r="F17" s="909"/>
      <c r="G17" s="909"/>
      <c r="H17" s="909"/>
      <c r="I17" s="910"/>
      <c r="J17" s="914" t="s">
        <v>159</v>
      </c>
      <c r="K17" s="916" t="s">
        <v>540</v>
      </c>
      <c r="L17" s="917"/>
      <c r="M17" s="917"/>
      <c r="N17" s="918"/>
      <c r="O17" s="918"/>
      <c r="P17" s="918"/>
      <c r="Q17" s="918"/>
      <c r="R17" s="918"/>
      <c r="S17" s="919"/>
      <c r="T17" s="920" t="s">
        <v>160</v>
      </c>
      <c r="U17" s="921"/>
      <c r="V17" s="921"/>
      <c r="W17" s="921"/>
      <c r="X17" s="921"/>
      <c r="Y17" s="921"/>
      <c r="Z17" s="922"/>
    </row>
    <row r="18" spans="1:28" ht="18" customHeight="1">
      <c r="A18" s="450"/>
      <c r="B18" s="1073"/>
      <c r="C18" s="1074"/>
      <c r="D18" s="1075"/>
      <c r="E18" s="911"/>
      <c r="F18" s="912"/>
      <c r="G18" s="912"/>
      <c r="H18" s="912"/>
      <c r="I18" s="913"/>
      <c r="J18" s="915"/>
      <c r="K18" s="867" t="s">
        <v>161</v>
      </c>
      <c r="L18" s="923"/>
      <c r="M18" s="924"/>
      <c r="N18" s="870" t="s">
        <v>538</v>
      </c>
      <c r="O18" s="871"/>
      <c r="P18" s="872"/>
      <c r="Q18" s="873" t="s">
        <v>541</v>
      </c>
      <c r="R18" s="874"/>
      <c r="S18" s="875"/>
      <c r="T18" s="925" t="s">
        <v>79</v>
      </c>
      <c r="U18" s="926"/>
      <c r="V18" s="927" t="s">
        <v>162</v>
      </c>
      <c r="W18" s="926"/>
      <c r="X18" s="888" t="s">
        <v>661</v>
      </c>
      <c r="Y18" s="889"/>
      <c r="Z18" s="890"/>
      <c r="AA18" s="449"/>
    </row>
    <row r="19" spans="1:28" ht="18" customHeight="1" thickBot="1">
      <c r="A19" s="450"/>
      <c r="B19" s="891" t="s">
        <v>542</v>
      </c>
      <c r="C19" s="892"/>
      <c r="D19" s="892"/>
      <c r="E19" s="892"/>
      <c r="F19" s="892"/>
      <c r="G19" s="892"/>
      <c r="H19" s="892"/>
      <c r="I19" s="893"/>
      <c r="J19" s="452">
        <v>9</v>
      </c>
      <c r="K19" s="894">
        <v>63.5</v>
      </c>
      <c r="L19" s="895"/>
      <c r="M19" s="896"/>
      <c r="N19" s="897">
        <v>63.5</v>
      </c>
      <c r="O19" s="898"/>
      <c r="P19" s="899"/>
      <c r="Q19" s="900">
        <v>65.8</v>
      </c>
      <c r="R19" s="898"/>
      <c r="S19" s="899"/>
      <c r="T19" s="1623">
        <f>K19-Q19</f>
        <v>-2.2999999999999972</v>
      </c>
      <c r="U19" s="1624"/>
      <c r="V19" s="903"/>
      <c r="W19" s="904"/>
      <c r="X19" s="905">
        <f t="shared" ref="X19:X31" si="0">T19</f>
        <v>-2.2999999999999972</v>
      </c>
      <c r="Y19" s="906"/>
      <c r="Z19" s="907"/>
      <c r="AA19" s="449"/>
    </row>
    <row r="20" spans="1:28" ht="18" customHeight="1" thickTop="1">
      <c r="A20" s="450"/>
      <c r="B20" s="1076" t="s">
        <v>164</v>
      </c>
      <c r="C20" s="1077"/>
      <c r="D20" s="1077"/>
      <c r="E20" s="453" t="s">
        <v>543</v>
      </c>
      <c r="F20" s="454"/>
      <c r="G20" s="455"/>
      <c r="H20" s="455"/>
      <c r="I20" s="456"/>
      <c r="J20" s="457">
        <v>3</v>
      </c>
      <c r="K20" s="934">
        <v>70.3</v>
      </c>
      <c r="L20" s="935"/>
      <c r="M20" s="936"/>
      <c r="N20" s="937">
        <v>70.3</v>
      </c>
      <c r="O20" s="938"/>
      <c r="P20" s="939"/>
      <c r="Q20" s="940">
        <v>72.2</v>
      </c>
      <c r="R20" s="938"/>
      <c r="S20" s="939"/>
      <c r="T20" s="1625">
        <f t="shared" ref="T20:T31" si="1">K20-Q20</f>
        <v>-1.9000000000000057</v>
      </c>
      <c r="U20" s="1626"/>
      <c r="V20" s="943">
        <f>RANK(T20,T$20:T$23,1)</f>
        <v>3</v>
      </c>
      <c r="W20" s="944"/>
      <c r="X20" s="973">
        <f t="shared" si="0"/>
        <v>-1.9000000000000057</v>
      </c>
      <c r="Y20" s="974"/>
      <c r="Z20" s="975"/>
      <c r="AA20" s="449"/>
    </row>
    <row r="21" spans="1:28" ht="18" customHeight="1">
      <c r="A21" s="450"/>
      <c r="B21" s="1078"/>
      <c r="C21" s="1078"/>
      <c r="D21" s="1078"/>
      <c r="E21" s="458" t="s">
        <v>544</v>
      </c>
      <c r="F21" s="459"/>
      <c r="G21" s="460"/>
      <c r="H21" s="460"/>
      <c r="I21" s="461"/>
      <c r="J21" s="462">
        <v>3</v>
      </c>
      <c r="K21" s="945">
        <v>34.5</v>
      </c>
      <c r="L21" s="946"/>
      <c r="M21" s="947"/>
      <c r="N21" s="948">
        <v>34.5</v>
      </c>
      <c r="O21" s="949"/>
      <c r="P21" s="950"/>
      <c r="Q21" s="951">
        <v>36.700000000000003</v>
      </c>
      <c r="R21" s="949"/>
      <c r="S21" s="950"/>
      <c r="T21" s="1627">
        <f t="shared" si="1"/>
        <v>-2.2000000000000028</v>
      </c>
      <c r="U21" s="1628"/>
      <c r="V21" s="954">
        <f t="shared" ref="V21:V23" si="2">RANK(T21,T$20:T$23,1)</f>
        <v>2</v>
      </c>
      <c r="W21" s="955"/>
      <c r="X21" s="956">
        <f t="shared" si="0"/>
        <v>-2.2000000000000028</v>
      </c>
      <c r="Y21" s="957"/>
      <c r="Z21" s="958"/>
      <c r="AA21" s="449"/>
    </row>
    <row r="22" spans="1:28" ht="18" customHeight="1">
      <c r="A22" s="450"/>
      <c r="B22" s="1078"/>
      <c r="C22" s="1078"/>
      <c r="D22" s="1078"/>
      <c r="E22" s="458" t="s">
        <v>545</v>
      </c>
      <c r="F22" s="459"/>
      <c r="G22" s="460"/>
      <c r="H22" s="460"/>
      <c r="I22" s="461"/>
      <c r="J22" s="462">
        <v>6</v>
      </c>
      <c r="K22" s="945">
        <v>60.2</v>
      </c>
      <c r="L22" s="946"/>
      <c r="M22" s="947"/>
      <c r="N22" s="948">
        <v>60.2</v>
      </c>
      <c r="O22" s="949"/>
      <c r="P22" s="950"/>
      <c r="Q22" s="951">
        <v>62.6</v>
      </c>
      <c r="R22" s="949"/>
      <c r="S22" s="950"/>
      <c r="T22" s="1627">
        <f t="shared" si="1"/>
        <v>-2.3999999999999986</v>
      </c>
      <c r="U22" s="1628"/>
      <c r="V22" s="954">
        <f t="shared" si="2"/>
        <v>1</v>
      </c>
      <c r="W22" s="955"/>
      <c r="X22" s="956">
        <f t="shared" si="0"/>
        <v>-2.3999999999999986</v>
      </c>
      <c r="Y22" s="957"/>
      <c r="Z22" s="958"/>
      <c r="AA22" s="449"/>
    </row>
    <row r="23" spans="1:28" ht="18" customHeight="1">
      <c r="A23" s="450"/>
      <c r="B23" s="1078"/>
      <c r="C23" s="1078"/>
      <c r="D23" s="1078"/>
      <c r="E23" s="463" t="s">
        <v>662</v>
      </c>
      <c r="F23" s="464"/>
      <c r="G23" s="465"/>
      <c r="H23" s="465"/>
      <c r="I23" s="466"/>
      <c r="J23" s="467">
        <v>0</v>
      </c>
      <c r="K23" s="959"/>
      <c r="L23" s="960"/>
      <c r="M23" s="961"/>
      <c r="N23" s="962"/>
      <c r="O23" s="963"/>
      <c r="P23" s="964"/>
      <c r="Q23" s="965"/>
      <c r="R23" s="963"/>
      <c r="S23" s="964"/>
      <c r="T23" s="1629">
        <f t="shared" si="1"/>
        <v>0</v>
      </c>
      <c r="U23" s="1630"/>
      <c r="V23" s="968">
        <f t="shared" si="2"/>
        <v>4</v>
      </c>
      <c r="W23" s="969"/>
      <c r="X23" s="970">
        <f t="shared" si="0"/>
        <v>0</v>
      </c>
      <c r="Y23" s="971"/>
      <c r="Z23" s="972"/>
      <c r="AA23" s="449"/>
    </row>
    <row r="24" spans="1:28" ht="18" customHeight="1">
      <c r="A24" s="450"/>
      <c r="B24" s="993" t="s">
        <v>166</v>
      </c>
      <c r="C24" s="1078"/>
      <c r="D24" s="1078"/>
      <c r="E24" s="468" t="s">
        <v>547</v>
      </c>
      <c r="F24" s="469"/>
      <c r="G24" s="470"/>
      <c r="H24" s="470"/>
      <c r="I24" s="471"/>
      <c r="J24" s="472">
        <v>3</v>
      </c>
      <c r="K24" s="982">
        <v>34.5</v>
      </c>
      <c r="L24" s="983"/>
      <c r="M24" s="984"/>
      <c r="N24" s="985">
        <v>34.5</v>
      </c>
      <c r="O24" s="986"/>
      <c r="P24" s="987"/>
      <c r="Q24" s="988">
        <v>36.700000000000003</v>
      </c>
      <c r="R24" s="986"/>
      <c r="S24" s="987"/>
      <c r="T24" s="1631">
        <f t="shared" si="1"/>
        <v>-2.2000000000000028</v>
      </c>
      <c r="U24" s="1632"/>
      <c r="V24" s="991">
        <f>RANK(T24,T$24:T$28,1)</f>
        <v>2</v>
      </c>
      <c r="W24" s="992"/>
      <c r="X24" s="976">
        <f t="shared" si="0"/>
        <v>-2.2000000000000028</v>
      </c>
      <c r="Y24" s="977"/>
      <c r="Z24" s="978"/>
      <c r="AA24" s="449"/>
    </row>
    <row r="25" spans="1:28" ht="18" customHeight="1">
      <c r="A25" s="450"/>
      <c r="B25" s="1078"/>
      <c r="C25" s="1078"/>
      <c r="D25" s="1078"/>
      <c r="E25" s="458" t="s">
        <v>548</v>
      </c>
      <c r="F25" s="459"/>
      <c r="G25" s="460"/>
      <c r="H25" s="460"/>
      <c r="I25" s="461"/>
      <c r="J25" s="462">
        <v>3</v>
      </c>
      <c r="K25" s="945">
        <v>70.3</v>
      </c>
      <c r="L25" s="946"/>
      <c r="M25" s="947"/>
      <c r="N25" s="948">
        <v>70.3</v>
      </c>
      <c r="O25" s="949"/>
      <c r="P25" s="950"/>
      <c r="Q25" s="951">
        <v>72.2</v>
      </c>
      <c r="R25" s="949"/>
      <c r="S25" s="950"/>
      <c r="T25" s="1627">
        <f t="shared" si="1"/>
        <v>-1.9000000000000057</v>
      </c>
      <c r="U25" s="1628"/>
      <c r="V25" s="954">
        <f t="shared" ref="V25:V28" si="3">RANK(T25,T$24:T$28,1)</f>
        <v>4</v>
      </c>
      <c r="W25" s="955"/>
      <c r="X25" s="956">
        <f t="shared" si="0"/>
        <v>-1.9000000000000057</v>
      </c>
      <c r="Y25" s="957"/>
      <c r="Z25" s="958"/>
      <c r="AA25" s="449"/>
    </row>
    <row r="26" spans="1:28" ht="18" customHeight="1">
      <c r="A26" s="450"/>
      <c r="B26" s="1078"/>
      <c r="C26" s="1078"/>
      <c r="D26" s="1078"/>
      <c r="E26" s="458" t="s">
        <v>549</v>
      </c>
      <c r="F26" s="459"/>
      <c r="G26" s="460"/>
      <c r="H26" s="460"/>
      <c r="I26" s="461"/>
      <c r="J26" s="462">
        <v>3</v>
      </c>
      <c r="K26" s="945">
        <v>34.5</v>
      </c>
      <c r="L26" s="946"/>
      <c r="M26" s="947"/>
      <c r="N26" s="948">
        <v>34.5</v>
      </c>
      <c r="O26" s="949"/>
      <c r="P26" s="950"/>
      <c r="Q26" s="951">
        <v>36.700000000000003</v>
      </c>
      <c r="R26" s="949"/>
      <c r="S26" s="950"/>
      <c r="T26" s="1627">
        <f t="shared" si="1"/>
        <v>-2.2000000000000028</v>
      </c>
      <c r="U26" s="1628"/>
      <c r="V26" s="954">
        <f t="shared" si="3"/>
        <v>2</v>
      </c>
      <c r="W26" s="955"/>
      <c r="X26" s="956">
        <f t="shared" si="0"/>
        <v>-2.2000000000000028</v>
      </c>
      <c r="Y26" s="957"/>
      <c r="Z26" s="958"/>
      <c r="AA26" s="449"/>
    </row>
    <row r="27" spans="1:28" ht="18" customHeight="1">
      <c r="A27" s="450"/>
      <c r="B27" s="1078"/>
      <c r="C27" s="1078"/>
      <c r="D27" s="1078"/>
      <c r="E27" s="458" t="s">
        <v>550</v>
      </c>
      <c r="F27" s="459"/>
      <c r="G27" s="460"/>
      <c r="H27" s="460"/>
      <c r="I27" s="461"/>
      <c r="J27" s="462">
        <v>6</v>
      </c>
      <c r="K27" s="945">
        <v>60.2</v>
      </c>
      <c r="L27" s="946"/>
      <c r="M27" s="947"/>
      <c r="N27" s="948">
        <v>60.2</v>
      </c>
      <c r="O27" s="949"/>
      <c r="P27" s="950"/>
      <c r="Q27" s="951">
        <v>62.6</v>
      </c>
      <c r="R27" s="949"/>
      <c r="S27" s="950"/>
      <c r="T27" s="1627">
        <f t="shared" si="1"/>
        <v>-2.3999999999999986</v>
      </c>
      <c r="U27" s="1628"/>
      <c r="V27" s="954">
        <f t="shared" si="3"/>
        <v>1</v>
      </c>
      <c r="W27" s="955"/>
      <c r="X27" s="956">
        <f t="shared" si="0"/>
        <v>-2.3999999999999986</v>
      </c>
      <c r="Y27" s="957"/>
      <c r="Z27" s="958"/>
      <c r="AA27" s="449"/>
    </row>
    <row r="28" spans="1:28" ht="18" customHeight="1">
      <c r="A28" s="450"/>
      <c r="B28" s="1078"/>
      <c r="C28" s="1078"/>
      <c r="D28" s="1078"/>
      <c r="E28" s="463" t="s">
        <v>551</v>
      </c>
      <c r="F28" s="464"/>
      <c r="G28" s="465"/>
      <c r="H28" s="465"/>
      <c r="I28" s="466"/>
      <c r="J28" s="467">
        <v>0</v>
      </c>
      <c r="K28" s="959"/>
      <c r="L28" s="960"/>
      <c r="M28" s="961"/>
      <c r="N28" s="962"/>
      <c r="O28" s="963"/>
      <c r="P28" s="964"/>
      <c r="Q28" s="965"/>
      <c r="R28" s="963"/>
      <c r="S28" s="964"/>
      <c r="T28" s="1629">
        <f t="shared" si="1"/>
        <v>0</v>
      </c>
      <c r="U28" s="1630"/>
      <c r="V28" s="968">
        <f t="shared" si="3"/>
        <v>5</v>
      </c>
      <c r="W28" s="969"/>
      <c r="X28" s="970">
        <f t="shared" si="0"/>
        <v>0</v>
      </c>
      <c r="Y28" s="971"/>
      <c r="Z28" s="972"/>
      <c r="AA28" s="449"/>
    </row>
    <row r="29" spans="1:28" ht="18" customHeight="1">
      <c r="A29" s="450"/>
      <c r="B29" s="994" t="s">
        <v>167</v>
      </c>
      <c r="C29" s="1079"/>
      <c r="D29" s="1079"/>
      <c r="E29" s="468" t="s">
        <v>185</v>
      </c>
      <c r="F29" s="473"/>
      <c r="G29" s="474"/>
      <c r="H29" s="474"/>
      <c r="I29" s="475"/>
      <c r="J29" s="472">
        <v>6</v>
      </c>
      <c r="K29" s="982">
        <v>78.099999999999994</v>
      </c>
      <c r="L29" s="983"/>
      <c r="M29" s="984"/>
      <c r="N29" s="985">
        <v>78.099999999999994</v>
      </c>
      <c r="O29" s="986"/>
      <c r="P29" s="987"/>
      <c r="Q29" s="988">
        <v>80.3</v>
      </c>
      <c r="R29" s="986"/>
      <c r="S29" s="987"/>
      <c r="T29" s="1631">
        <f t="shared" si="1"/>
        <v>-2.2000000000000028</v>
      </c>
      <c r="U29" s="1632"/>
      <c r="V29" s="991">
        <f>RANK(T29,T$29:T$31,1)</f>
        <v>1</v>
      </c>
      <c r="W29" s="992"/>
      <c r="X29" s="976">
        <f t="shared" si="0"/>
        <v>-2.2000000000000028</v>
      </c>
      <c r="Y29" s="977"/>
      <c r="Z29" s="978"/>
      <c r="AA29" s="449"/>
    </row>
    <row r="30" spans="1:28" ht="18" customHeight="1">
      <c r="A30" s="450"/>
      <c r="B30" s="1079"/>
      <c r="C30" s="1079"/>
      <c r="D30" s="1079"/>
      <c r="E30" s="458" t="s">
        <v>552</v>
      </c>
      <c r="F30" s="476"/>
      <c r="G30" s="477"/>
      <c r="H30" s="477"/>
      <c r="I30" s="478"/>
      <c r="J30" s="462">
        <v>0</v>
      </c>
      <c r="K30" s="945"/>
      <c r="L30" s="946"/>
      <c r="M30" s="947"/>
      <c r="N30" s="948"/>
      <c r="O30" s="949"/>
      <c r="P30" s="950"/>
      <c r="Q30" s="951"/>
      <c r="R30" s="949"/>
      <c r="S30" s="950"/>
      <c r="T30" s="1627">
        <f t="shared" si="1"/>
        <v>0</v>
      </c>
      <c r="U30" s="1628"/>
      <c r="V30" s="954">
        <f t="shared" ref="V30:V31" si="4">RANK(T30,T$29:T$31,1)</f>
        <v>3</v>
      </c>
      <c r="W30" s="955"/>
      <c r="X30" s="956">
        <f t="shared" si="0"/>
        <v>0</v>
      </c>
      <c r="Y30" s="957"/>
      <c r="Z30" s="958"/>
      <c r="AA30" s="449"/>
    </row>
    <row r="31" spans="1:28" ht="18" customHeight="1" thickBot="1">
      <c r="A31" s="450"/>
      <c r="B31" s="1079"/>
      <c r="C31" s="1079"/>
      <c r="D31" s="1079"/>
      <c r="E31" s="463" t="s">
        <v>553</v>
      </c>
      <c r="F31" s="479"/>
      <c r="G31" s="480"/>
      <c r="H31" s="480"/>
      <c r="I31" s="481"/>
      <c r="J31" s="467">
        <v>3</v>
      </c>
      <c r="K31" s="1004">
        <v>34.5</v>
      </c>
      <c r="L31" s="1005"/>
      <c r="M31" s="1006"/>
      <c r="N31" s="962">
        <v>34.5</v>
      </c>
      <c r="O31" s="963"/>
      <c r="P31" s="964"/>
      <c r="Q31" s="965">
        <v>36.700000000000003</v>
      </c>
      <c r="R31" s="963"/>
      <c r="S31" s="964"/>
      <c r="T31" s="1629">
        <f t="shared" si="1"/>
        <v>-2.2000000000000028</v>
      </c>
      <c r="U31" s="1630"/>
      <c r="V31" s="968">
        <f t="shared" si="4"/>
        <v>1</v>
      </c>
      <c r="W31" s="969"/>
      <c r="X31" s="970">
        <f t="shared" si="0"/>
        <v>-2.2000000000000028</v>
      </c>
      <c r="Y31" s="971"/>
      <c r="Z31" s="972"/>
      <c r="AA31" s="449"/>
    </row>
    <row r="32" spans="1:28" ht="11.25" customHeight="1">
      <c r="A32" s="450"/>
      <c r="B32" s="482"/>
      <c r="C32" s="482"/>
      <c r="D32" s="482"/>
      <c r="E32" s="1019" t="s">
        <v>554</v>
      </c>
      <c r="F32" s="1019"/>
      <c r="G32" s="1019"/>
      <c r="H32" s="1019"/>
      <c r="I32" s="1019"/>
      <c r="J32" s="1019"/>
      <c r="K32" s="1019"/>
      <c r="L32" s="1019"/>
      <c r="M32" s="1019"/>
      <c r="N32" s="1019"/>
      <c r="O32" s="1019"/>
      <c r="P32" s="1019"/>
      <c r="Q32" s="1019"/>
      <c r="R32" s="1019"/>
      <c r="S32" s="1019"/>
      <c r="T32" s="449"/>
      <c r="U32" s="449"/>
      <c r="V32" s="449"/>
      <c r="W32" s="449"/>
      <c r="X32" s="450"/>
      <c r="Y32" s="450"/>
      <c r="AB32" s="450"/>
    </row>
    <row r="33" spans="1:52" ht="30" customHeight="1">
      <c r="A33" s="450"/>
      <c r="B33" s="483" t="s">
        <v>168</v>
      </c>
      <c r="C33" s="484"/>
      <c r="D33" s="484"/>
      <c r="E33" s="1020"/>
      <c r="F33" s="1020"/>
      <c r="G33" s="1020"/>
      <c r="H33" s="1020"/>
      <c r="I33" s="1020"/>
      <c r="J33" s="1020"/>
      <c r="K33" s="1020"/>
      <c r="L33" s="1020"/>
      <c r="M33" s="1020"/>
      <c r="N33" s="1020"/>
      <c r="O33" s="1020"/>
      <c r="P33" s="1020"/>
      <c r="Q33" s="1020"/>
      <c r="R33" s="1020"/>
      <c r="S33" s="1020"/>
      <c r="T33" s="484"/>
      <c r="U33" s="484"/>
      <c r="V33" s="484"/>
      <c r="W33" s="485"/>
      <c r="X33" s="484"/>
      <c r="Y33" s="484"/>
      <c r="Z33" s="449"/>
      <c r="AA33" s="449"/>
      <c r="AB33" s="484"/>
    </row>
    <row r="34" spans="1:52" ht="30" customHeight="1" thickBot="1">
      <c r="A34" s="450"/>
      <c r="B34" s="993" t="s">
        <v>169</v>
      </c>
      <c r="C34" s="993" t="s">
        <v>170</v>
      </c>
      <c r="D34" s="993"/>
      <c r="E34" s="993"/>
      <c r="F34" s="993"/>
      <c r="G34" s="993"/>
      <c r="H34" s="994" t="s">
        <v>171</v>
      </c>
      <c r="I34" s="994"/>
      <c r="J34" s="994"/>
      <c r="K34" s="979" t="s">
        <v>164</v>
      </c>
      <c r="L34" s="980"/>
      <c r="M34" s="980"/>
      <c r="N34" s="981"/>
      <c r="O34" s="979" t="s">
        <v>166</v>
      </c>
      <c r="P34" s="980"/>
      <c r="Q34" s="980"/>
      <c r="R34" s="980"/>
      <c r="S34" s="981"/>
      <c r="T34" s="995" t="s">
        <v>167</v>
      </c>
      <c r="U34" s="996"/>
      <c r="V34" s="997"/>
      <c r="W34" s="979" t="s">
        <v>555</v>
      </c>
      <c r="X34" s="980"/>
      <c r="Y34" s="980"/>
      <c r="Z34" s="979" t="s">
        <v>556</v>
      </c>
      <c r="AA34" s="980"/>
      <c r="AB34" s="981"/>
      <c r="AC34" s="1007" t="s">
        <v>160</v>
      </c>
      <c r="AD34" s="1007"/>
      <c r="AE34" s="1007"/>
      <c r="AF34" s="1007"/>
      <c r="AG34" s="1007"/>
    </row>
    <row r="35" spans="1:52" ht="274.5" customHeight="1">
      <c r="A35" s="450"/>
      <c r="B35" s="993"/>
      <c r="C35" s="993"/>
      <c r="D35" s="993"/>
      <c r="E35" s="993"/>
      <c r="F35" s="993"/>
      <c r="G35" s="993"/>
      <c r="H35" s="994"/>
      <c r="I35" s="994"/>
      <c r="J35" s="994"/>
      <c r="K35" s="486" t="s">
        <v>543</v>
      </c>
      <c r="L35" s="487" t="s">
        <v>544</v>
      </c>
      <c r="M35" s="487" t="s">
        <v>545</v>
      </c>
      <c r="N35" s="488" t="s">
        <v>165</v>
      </c>
      <c r="O35" s="489" t="s">
        <v>547</v>
      </c>
      <c r="P35" s="487" t="s">
        <v>548</v>
      </c>
      <c r="Q35" s="487" t="s">
        <v>549</v>
      </c>
      <c r="R35" s="487" t="s">
        <v>550</v>
      </c>
      <c r="S35" s="488" t="s">
        <v>551</v>
      </c>
      <c r="T35" s="489" t="s">
        <v>185</v>
      </c>
      <c r="U35" s="487" t="s">
        <v>186</v>
      </c>
      <c r="V35" s="490" t="s">
        <v>187</v>
      </c>
      <c r="W35" s="491" t="s">
        <v>172</v>
      </c>
      <c r="X35" s="492" t="s">
        <v>156</v>
      </c>
      <c r="Y35" s="493" t="s">
        <v>660</v>
      </c>
      <c r="Z35" s="491" t="s">
        <v>172</v>
      </c>
      <c r="AA35" s="492" t="s">
        <v>156</v>
      </c>
      <c r="AB35" s="494" t="s">
        <v>660</v>
      </c>
      <c r="AC35" s="186" t="s">
        <v>173</v>
      </c>
      <c r="AD35" s="187" t="s">
        <v>162</v>
      </c>
      <c r="AE35" s="1008" t="s">
        <v>663</v>
      </c>
      <c r="AF35" s="1009"/>
      <c r="AG35" s="1010"/>
    </row>
    <row r="36" spans="1:52" ht="43.5" customHeight="1">
      <c r="A36" s="450"/>
      <c r="B36" s="495" t="s">
        <v>221</v>
      </c>
      <c r="C36" s="1011" t="s">
        <v>664</v>
      </c>
      <c r="D36" s="1080"/>
      <c r="E36" s="1080"/>
      <c r="F36" s="1080"/>
      <c r="G36" s="1081"/>
      <c r="H36" s="1011" t="s">
        <v>665</v>
      </c>
      <c r="I36" s="1012"/>
      <c r="J36" s="1013"/>
      <c r="K36" s="496" t="s">
        <v>666</v>
      </c>
      <c r="L36" s="532"/>
      <c r="M36" s="533"/>
      <c r="N36" s="534"/>
      <c r="O36" s="502"/>
      <c r="P36" s="516" t="s">
        <v>174</v>
      </c>
      <c r="Q36" s="500"/>
      <c r="R36" s="500"/>
      <c r="S36" s="503"/>
      <c r="T36" s="502" t="s">
        <v>174</v>
      </c>
      <c r="U36" s="500"/>
      <c r="V36" s="501"/>
      <c r="W36" s="504">
        <v>71.599999999999994</v>
      </c>
      <c r="X36" s="505">
        <v>71.599999999999994</v>
      </c>
      <c r="Y36" s="506">
        <v>73.2</v>
      </c>
      <c r="Z36" s="504">
        <v>0.4</v>
      </c>
      <c r="AA36" s="505">
        <v>0.4</v>
      </c>
      <c r="AB36" s="507">
        <v>0.2</v>
      </c>
      <c r="AC36" s="188">
        <f>W36-Y36</f>
        <v>-1.6000000000000085</v>
      </c>
      <c r="AD36" s="189">
        <f>RANK(AC36,AC$36:AC$44,1)</f>
        <v>8</v>
      </c>
      <c r="AE36" s="1017">
        <f t="shared" ref="AE36:AE44" si="5">AC36</f>
        <v>-1.6000000000000085</v>
      </c>
      <c r="AF36" s="1017"/>
      <c r="AG36" s="1018"/>
    </row>
    <row r="37" spans="1:52" ht="43.5" customHeight="1">
      <c r="A37" s="450"/>
      <c r="B37" s="495" t="s">
        <v>222</v>
      </c>
      <c r="C37" s="1011" t="s">
        <v>667</v>
      </c>
      <c r="D37" s="1080"/>
      <c r="E37" s="1080"/>
      <c r="F37" s="1080"/>
      <c r="G37" s="1081"/>
      <c r="H37" s="1011" t="s">
        <v>668</v>
      </c>
      <c r="I37" s="1012"/>
      <c r="J37" s="1013"/>
      <c r="K37" s="496" t="s">
        <v>666</v>
      </c>
      <c r="L37" s="532"/>
      <c r="M37" s="533"/>
      <c r="N37" s="535"/>
      <c r="O37" s="502"/>
      <c r="P37" s="516" t="s">
        <v>174</v>
      </c>
      <c r="Q37" s="500"/>
      <c r="R37" s="500"/>
      <c r="S37" s="503"/>
      <c r="T37" s="502" t="s">
        <v>174</v>
      </c>
      <c r="U37" s="500"/>
      <c r="V37" s="501"/>
      <c r="W37" s="504">
        <v>84.8</v>
      </c>
      <c r="X37" s="505">
        <v>84.8</v>
      </c>
      <c r="Y37" s="506">
        <v>87.3</v>
      </c>
      <c r="Z37" s="504">
        <v>0.6</v>
      </c>
      <c r="AA37" s="505">
        <v>0.6</v>
      </c>
      <c r="AB37" s="507">
        <v>0.4</v>
      </c>
      <c r="AC37" s="188">
        <f t="shared" ref="AC37:AC44" si="6">W37-Y37</f>
        <v>-2.5</v>
      </c>
      <c r="AD37" s="189">
        <f t="shared" ref="AD37:AD44" si="7">RANK(AC37,AC$36:AC$44,1)</f>
        <v>3</v>
      </c>
      <c r="AE37" s="1017">
        <f t="shared" si="5"/>
        <v>-2.5</v>
      </c>
      <c r="AF37" s="1017"/>
      <c r="AG37" s="1018"/>
    </row>
    <row r="38" spans="1:52" ht="43.5" customHeight="1">
      <c r="A38" s="450"/>
      <c r="B38" s="508" t="s">
        <v>223</v>
      </c>
      <c r="C38" s="1011" t="s">
        <v>669</v>
      </c>
      <c r="D38" s="1080"/>
      <c r="E38" s="1080"/>
      <c r="F38" s="1080"/>
      <c r="G38" s="1081"/>
      <c r="H38" s="1011" t="s">
        <v>670</v>
      </c>
      <c r="I38" s="1012"/>
      <c r="J38" s="1013"/>
      <c r="K38" s="496" t="s">
        <v>666</v>
      </c>
      <c r="L38" s="533" t="s">
        <v>671</v>
      </c>
      <c r="M38" s="533"/>
      <c r="N38" s="534"/>
      <c r="O38" s="502" t="s">
        <v>174</v>
      </c>
      <c r="P38" s="516" t="s">
        <v>174</v>
      </c>
      <c r="Q38" s="500" t="s">
        <v>174</v>
      </c>
      <c r="R38" s="500"/>
      <c r="S38" s="503"/>
      <c r="T38" s="502"/>
      <c r="U38" s="500"/>
      <c r="V38" s="501" t="s">
        <v>174</v>
      </c>
      <c r="W38" s="504">
        <v>54.4</v>
      </c>
      <c r="X38" s="505">
        <v>54.4</v>
      </c>
      <c r="Y38" s="506">
        <v>56.2</v>
      </c>
      <c r="Z38" s="504">
        <v>4.5</v>
      </c>
      <c r="AA38" s="505">
        <v>4.5</v>
      </c>
      <c r="AB38" s="507">
        <v>2.8</v>
      </c>
      <c r="AC38" s="188">
        <f t="shared" si="6"/>
        <v>-1.8000000000000043</v>
      </c>
      <c r="AD38" s="189">
        <f t="shared" si="7"/>
        <v>7</v>
      </c>
      <c r="AE38" s="1017">
        <f t="shared" si="5"/>
        <v>-1.8000000000000043</v>
      </c>
      <c r="AF38" s="1017"/>
      <c r="AG38" s="1018"/>
    </row>
    <row r="39" spans="1:52" ht="43.5" customHeight="1">
      <c r="A39" s="450"/>
      <c r="B39" s="508" t="s">
        <v>218</v>
      </c>
      <c r="C39" s="1011" t="s">
        <v>672</v>
      </c>
      <c r="D39" s="1080"/>
      <c r="E39" s="1080"/>
      <c r="F39" s="1080"/>
      <c r="G39" s="1081"/>
      <c r="H39" s="1011" t="s">
        <v>673</v>
      </c>
      <c r="I39" s="1012"/>
      <c r="J39" s="1013"/>
      <c r="K39" s="536"/>
      <c r="L39" s="532"/>
      <c r="M39" s="533" t="s">
        <v>674</v>
      </c>
      <c r="N39" s="535"/>
      <c r="O39" s="502"/>
      <c r="P39" s="516"/>
      <c r="Q39" s="500"/>
      <c r="R39" s="500" t="s">
        <v>174</v>
      </c>
      <c r="S39" s="503"/>
      <c r="T39" s="502" t="s">
        <v>174</v>
      </c>
      <c r="U39" s="500"/>
      <c r="V39" s="501"/>
      <c r="W39" s="504">
        <v>80.099999999999994</v>
      </c>
      <c r="X39" s="505">
        <v>80.099999999999994</v>
      </c>
      <c r="Y39" s="506">
        <v>82.6</v>
      </c>
      <c r="Z39" s="504">
        <v>0.5</v>
      </c>
      <c r="AA39" s="505">
        <v>0.5</v>
      </c>
      <c r="AB39" s="507">
        <v>0.3</v>
      </c>
      <c r="AC39" s="188">
        <f t="shared" si="6"/>
        <v>-2.5</v>
      </c>
      <c r="AD39" s="189">
        <f t="shared" si="7"/>
        <v>3</v>
      </c>
      <c r="AE39" s="1017">
        <f t="shared" si="5"/>
        <v>-2.5</v>
      </c>
      <c r="AF39" s="1017"/>
      <c r="AG39" s="1018"/>
    </row>
    <row r="40" spans="1:52" ht="43.5" customHeight="1">
      <c r="A40" s="450"/>
      <c r="B40" s="508" t="s">
        <v>219</v>
      </c>
      <c r="C40" s="1011" t="s">
        <v>675</v>
      </c>
      <c r="D40" s="1080"/>
      <c r="E40" s="1080"/>
      <c r="F40" s="1080"/>
      <c r="G40" s="1081"/>
      <c r="H40" s="1011" t="s">
        <v>676</v>
      </c>
      <c r="I40" s="1012"/>
      <c r="J40" s="1013"/>
      <c r="K40" s="536"/>
      <c r="L40" s="532"/>
      <c r="M40" s="533" t="s">
        <v>674</v>
      </c>
      <c r="N40" s="535"/>
      <c r="O40" s="502"/>
      <c r="P40" s="516"/>
      <c r="Q40" s="500"/>
      <c r="R40" s="500" t="s">
        <v>174</v>
      </c>
      <c r="S40" s="503"/>
      <c r="T40" s="502" t="s">
        <v>174</v>
      </c>
      <c r="U40" s="500"/>
      <c r="V40" s="501"/>
      <c r="W40" s="504">
        <v>66.2</v>
      </c>
      <c r="X40" s="505">
        <v>66.2</v>
      </c>
      <c r="Y40" s="506">
        <v>67.8</v>
      </c>
      <c r="Z40" s="504">
        <v>0.6</v>
      </c>
      <c r="AA40" s="505">
        <v>0.6</v>
      </c>
      <c r="AB40" s="507">
        <v>0.3</v>
      </c>
      <c r="AC40" s="188">
        <f t="shared" si="6"/>
        <v>-1.5999999999999943</v>
      </c>
      <c r="AD40" s="189">
        <f t="shared" si="7"/>
        <v>9</v>
      </c>
      <c r="AE40" s="1017">
        <f t="shared" si="5"/>
        <v>-1.5999999999999943</v>
      </c>
      <c r="AF40" s="1017"/>
      <c r="AG40" s="1018"/>
    </row>
    <row r="41" spans="1:52" ht="43.5" customHeight="1">
      <c r="A41" s="450"/>
      <c r="B41" s="508" t="s">
        <v>224</v>
      </c>
      <c r="C41" s="1011" t="s">
        <v>677</v>
      </c>
      <c r="D41" s="1080"/>
      <c r="E41" s="1080"/>
      <c r="F41" s="1080"/>
      <c r="G41" s="1081"/>
      <c r="H41" s="1011" t="s">
        <v>678</v>
      </c>
      <c r="I41" s="1012"/>
      <c r="J41" s="1013"/>
      <c r="K41" s="536"/>
      <c r="L41" s="533" t="s">
        <v>666</v>
      </c>
      <c r="M41" s="533" t="s">
        <v>679</v>
      </c>
      <c r="N41" s="535"/>
      <c r="O41" s="502" t="s">
        <v>174</v>
      </c>
      <c r="P41" s="516"/>
      <c r="Q41" s="500" t="s">
        <v>174</v>
      </c>
      <c r="R41" s="500" t="s">
        <v>174</v>
      </c>
      <c r="S41" s="503"/>
      <c r="T41" s="502"/>
      <c r="U41" s="500"/>
      <c r="V41" s="501" t="s">
        <v>174</v>
      </c>
      <c r="W41" s="504">
        <v>20.9</v>
      </c>
      <c r="X41" s="505">
        <v>20.9</v>
      </c>
      <c r="Y41" s="506">
        <v>23</v>
      </c>
      <c r="Z41" s="504">
        <v>5.9</v>
      </c>
      <c r="AA41" s="505">
        <v>5.9</v>
      </c>
      <c r="AB41" s="507">
        <v>3.7</v>
      </c>
      <c r="AC41" s="188">
        <f t="shared" si="6"/>
        <v>-2.1000000000000014</v>
      </c>
      <c r="AD41" s="189">
        <f t="shared" si="7"/>
        <v>6</v>
      </c>
      <c r="AE41" s="1017">
        <f t="shared" si="5"/>
        <v>-2.1000000000000014</v>
      </c>
      <c r="AF41" s="1017"/>
      <c r="AG41" s="1018"/>
    </row>
    <row r="42" spans="1:52" ht="43.5" customHeight="1">
      <c r="A42" s="450"/>
      <c r="B42" s="508" t="s">
        <v>225</v>
      </c>
      <c r="C42" s="1011" t="s">
        <v>680</v>
      </c>
      <c r="D42" s="1080"/>
      <c r="E42" s="1080"/>
      <c r="F42" s="1080"/>
      <c r="G42" s="1081"/>
      <c r="H42" s="1040" t="s">
        <v>681</v>
      </c>
      <c r="I42" s="1041"/>
      <c r="J42" s="1042"/>
      <c r="K42" s="536"/>
      <c r="L42" s="532"/>
      <c r="M42" s="533" t="s">
        <v>682</v>
      </c>
      <c r="N42" s="535"/>
      <c r="O42" s="502"/>
      <c r="P42" s="516"/>
      <c r="Q42" s="500"/>
      <c r="R42" s="500" t="s">
        <v>174</v>
      </c>
      <c r="S42" s="503"/>
      <c r="T42" s="502" t="s">
        <v>174</v>
      </c>
      <c r="U42" s="500"/>
      <c r="V42" s="501"/>
      <c r="W42" s="504">
        <v>86.1</v>
      </c>
      <c r="X42" s="505">
        <v>86.1</v>
      </c>
      <c r="Y42" s="506">
        <v>88.6</v>
      </c>
      <c r="Z42" s="504">
        <v>0.7</v>
      </c>
      <c r="AA42" s="505">
        <v>0.7</v>
      </c>
      <c r="AB42" s="507">
        <v>0.5</v>
      </c>
      <c r="AC42" s="188">
        <f t="shared" si="6"/>
        <v>-2.5</v>
      </c>
      <c r="AD42" s="189">
        <f t="shared" si="7"/>
        <v>3</v>
      </c>
      <c r="AE42" s="1017">
        <f t="shared" si="5"/>
        <v>-2.5</v>
      </c>
      <c r="AF42" s="1017"/>
      <c r="AG42" s="1018"/>
    </row>
    <row r="43" spans="1:52" ht="43.5" customHeight="1">
      <c r="A43" s="450"/>
      <c r="B43" s="508" t="s">
        <v>226</v>
      </c>
      <c r="C43" s="1011" t="s">
        <v>683</v>
      </c>
      <c r="D43" s="1080"/>
      <c r="E43" s="1080"/>
      <c r="F43" s="1080"/>
      <c r="G43" s="1081"/>
      <c r="H43" s="1082"/>
      <c r="I43" s="1083"/>
      <c r="J43" s="1084"/>
      <c r="K43" s="536"/>
      <c r="L43" s="532"/>
      <c r="M43" s="533" t="s">
        <v>666</v>
      </c>
      <c r="N43" s="534"/>
      <c r="O43" s="502"/>
      <c r="P43" s="516"/>
      <c r="Q43" s="500"/>
      <c r="R43" s="500" t="s">
        <v>174</v>
      </c>
      <c r="S43" s="503"/>
      <c r="T43" s="502" t="s">
        <v>174</v>
      </c>
      <c r="U43" s="500"/>
      <c r="V43" s="501"/>
      <c r="W43" s="504">
        <v>79.8</v>
      </c>
      <c r="X43" s="505">
        <v>79.8</v>
      </c>
      <c r="Y43" s="506">
        <v>82.6</v>
      </c>
      <c r="Z43" s="504">
        <v>0.9</v>
      </c>
      <c r="AA43" s="505">
        <v>0.9</v>
      </c>
      <c r="AB43" s="507">
        <v>0.7</v>
      </c>
      <c r="AC43" s="188">
        <f t="shared" si="6"/>
        <v>-2.7999999999999972</v>
      </c>
      <c r="AD43" s="189">
        <f t="shared" si="7"/>
        <v>2</v>
      </c>
      <c r="AE43" s="1017">
        <f t="shared" si="5"/>
        <v>-2.7999999999999972</v>
      </c>
      <c r="AF43" s="1017"/>
      <c r="AG43" s="1018"/>
    </row>
    <row r="44" spans="1:52" ht="43.5" customHeight="1" thickBot="1">
      <c r="A44" s="450"/>
      <c r="B44" s="508" t="s">
        <v>574</v>
      </c>
      <c r="C44" s="1011" t="s">
        <v>684</v>
      </c>
      <c r="D44" s="1080"/>
      <c r="E44" s="1080"/>
      <c r="F44" s="1080"/>
      <c r="G44" s="1081"/>
      <c r="H44" s="1011" t="s">
        <v>685</v>
      </c>
      <c r="I44" s="1012"/>
      <c r="J44" s="1013"/>
      <c r="K44" s="536"/>
      <c r="L44" s="533" t="s">
        <v>671</v>
      </c>
      <c r="M44" s="533" t="s">
        <v>666</v>
      </c>
      <c r="N44" s="534"/>
      <c r="O44" s="502" t="s">
        <v>174</v>
      </c>
      <c r="P44" s="516"/>
      <c r="Q44" s="500" t="s">
        <v>174</v>
      </c>
      <c r="R44" s="500" t="s">
        <v>174</v>
      </c>
      <c r="S44" s="503"/>
      <c r="T44" s="502"/>
      <c r="U44" s="500"/>
      <c r="V44" s="501" t="s">
        <v>174</v>
      </c>
      <c r="W44" s="504">
        <v>28.1</v>
      </c>
      <c r="X44" s="505">
        <v>28.1</v>
      </c>
      <c r="Y44" s="506">
        <v>31.1</v>
      </c>
      <c r="Z44" s="504">
        <v>17.2</v>
      </c>
      <c r="AA44" s="505">
        <v>17.2</v>
      </c>
      <c r="AB44" s="507">
        <v>11.2</v>
      </c>
      <c r="AC44" s="188">
        <f t="shared" si="6"/>
        <v>-3</v>
      </c>
      <c r="AD44" s="189">
        <f t="shared" si="7"/>
        <v>1</v>
      </c>
      <c r="AE44" s="1017">
        <f t="shared" si="5"/>
        <v>-3</v>
      </c>
      <c r="AF44" s="1017"/>
      <c r="AG44" s="1018"/>
    </row>
    <row r="45" spans="1:52" ht="18" customHeight="1">
      <c r="W45" s="522"/>
      <c r="Z45" s="523"/>
    </row>
    <row r="46" spans="1:52" s="185" customFormat="1" ht="18" customHeight="1">
      <c r="D46" s="190"/>
      <c r="E46" s="190"/>
      <c r="F46" s="190"/>
      <c r="G46" s="190"/>
      <c r="H46" s="190"/>
      <c r="I46" s="190"/>
      <c r="J46" s="190"/>
      <c r="K46" s="190"/>
      <c r="L46" s="190"/>
      <c r="M46" s="190"/>
      <c r="N46" s="190"/>
      <c r="O46" s="190"/>
      <c r="P46" s="190"/>
      <c r="Q46" s="190"/>
      <c r="R46" s="190"/>
      <c r="S46" s="190"/>
      <c r="T46" s="190"/>
      <c r="U46" s="190"/>
      <c r="V46" s="190"/>
      <c r="W46" s="190"/>
      <c r="X46" s="190"/>
      <c r="Y46" s="191"/>
      <c r="Z46" s="174"/>
      <c r="AA46" s="174"/>
      <c r="AB46" s="176"/>
      <c r="AC46" s="176"/>
      <c r="AD46" s="176"/>
    </row>
    <row r="47" spans="1:52" s="137" customFormat="1" ht="7.5" customHeight="1">
      <c r="A47" s="414"/>
      <c r="B47" s="415"/>
      <c r="C47" s="415"/>
      <c r="D47" s="416"/>
      <c r="R47" s="80"/>
      <c r="S47" s="80"/>
      <c r="AI47" s="141"/>
      <c r="AJ47" s="141"/>
      <c r="AK47" s="141"/>
      <c r="AL47" s="141"/>
      <c r="AM47" s="141"/>
      <c r="AN47" s="141"/>
      <c r="AO47" s="141"/>
      <c r="AP47" s="141"/>
      <c r="AQ47" s="141"/>
      <c r="AR47" s="141"/>
      <c r="AS47" s="141"/>
      <c r="AT47" s="141"/>
      <c r="AU47" s="141"/>
      <c r="AV47" s="141"/>
      <c r="AW47" s="141"/>
      <c r="AX47" s="141"/>
      <c r="AY47" s="141"/>
      <c r="AZ47" s="141"/>
    </row>
    <row r="48" spans="1:52" s="137" customFormat="1" ht="27" customHeight="1">
      <c r="A48" s="824" t="s">
        <v>115</v>
      </c>
      <c r="B48" s="825"/>
      <c r="C48" s="825"/>
      <c r="D48" s="826"/>
      <c r="R48" s="80"/>
      <c r="S48" s="80"/>
      <c r="AI48" s="141"/>
      <c r="AJ48" s="141"/>
      <c r="AK48" s="141"/>
      <c r="AL48" s="141"/>
      <c r="AM48" s="141"/>
      <c r="AN48" s="141"/>
      <c r="AO48" s="141"/>
      <c r="AP48" s="141"/>
      <c r="AQ48" s="141"/>
      <c r="AR48" s="141"/>
      <c r="AS48" s="141"/>
      <c r="AT48" s="141"/>
      <c r="AU48" s="141"/>
      <c r="AV48" s="141"/>
      <c r="AW48" s="141"/>
      <c r="AX48" s="141"/>
      <c r="AY48" s="141"/>
      <c r="AZ48" s="141"/>
    </row>
    <row r="49" spans="1:52" s="137" customFormat="1" ht="7.5" customHeight="1">
      <c r="A49" s="417"/>
      <c r="B49" s="418"/>
      <c r="C49" s="419"/>
      <c r="D49" s="420"/>
      <c r="R49" s="80"/>
      <c r="S49" s="80"/>
      <c r="AI49" s="141"/>
      <c r="AJ49" s="141"/>
      <c r="AK49" s="141"/>
      <c r="AL49" s="141"/>
      <c r="AM49" s="141"/>
      <c r="AN49" s="141"/>
      <c r="AO49" s="141"/>
      <c r="AP49" s="141"/>
      <c r="AQ49" s="141"/>
      <c r="AR49" s="141"/>
      <c r="AS49" s="141"/>
      <c r="AT49" s="141"/>
      <c r="AU49" s="141"/>
      <c r="AV49" s="141"/>
      <c r="AW49" s="141"/>
      <c r="AX49" s="141"/>
      <c r="AY49" s="141"/>
      <c r="AZ49" s="141"/>
    </row>
    <row r="50" spans="1:52" s="137" customFormat="1" ht="15" customHeight="1" thickBot="1">
      <c r="R50" s="80"/>
      <c r="S50" s="80"/>
      <c r="AI50" s="141"/>
      <c r="AJ50" s="141"/>
      <c r="AK50" s="141"/>
      <c r="AL50" s="141"/>
      <c r="AM50" s="141"/>
      <c r="AN50" s="141"/>
      <c r="AO50" s="141"/>
      <c r="AP50" s="141"/>
      <c r="AQ50" s="141"/>
      <c r="AR50" s="141"/>
      <c r="AS50" s="141"/>
      <c r="AT50" s="141"/>
      <c r="AU50" s="141"/>
      <c r="AV50" s="141"/>
      <c r="AW50" s="141"/>
      <c r="AX50" s="141"/>
      <c r="AY50" s="141"/>
      <c r="AZ50" s="141"/>
    </row>
    <row r="51" spans="1:52" s="185" customFormat="1" ht="28.5" customHeight="1">
      <c r="B51" s="1633" t="s">
        <v>657</v>
      </c>
      <c r="C51" s="1634"/>
      <c r="D51" s="1634"/>
      <c r="E51" s="1634"/>
      <c r="F51" s="1634"/>
      <c r="G51" s="1634"/>
      <c r="H51" s="1634"/>
      <c r="I51" s="1634"/>
      <c r="J51" s="1634"/>
      <c r="K51" s="1634"/>
      <c r="L51" s="1634"/>
      <c r="M51" s="1634"/>
      <c r="N51" s="1634"/>
      <c r="O51" s="1634"/>
      <c r="P51" s="1634"/>
      <c r="Q51" s="1634"/>
      <c r="R51" s="1634"/>
      <c r="S51" s="1634"/>
      <c r="T51" s="1634"/>
      <c r="U51" s="1634"/>
      <c r="V51" s="1634"/>
      <c r="W51" s="1634"/>
      <c r="X51" s="1634"/>
      <c r="Y51" s="1635"/>
      <c r="Z51" s="1636"/>
      <c r="AA51" s="1636"/>
      <c r="AB51" s="1636"/>
      <c r="AC51" s="1636"/>
      <c r="AD51" s="1636"/>
      <c r="AE51" s="1637"/>
      <c r="AF51" s="1637"/>
      <c r="AG51" s="1638"/>
    </row>
    <row r="52" spans="1:52" s="185" customFormat="1" ht="43.15" customHeight="1">
      <c r="A52" s="174"/>
      <c r="B52" s="1639" t="s">
        <v>574</v>
      </c>
      <c r="C52" s="1640" t="s">
        <v>684</v>
      </c>
      <c r="D52" s="1681"/>
      <c r="E52" s="1681"/>
      <c r="F52" s="1681"/>
      <c r="G52" s="1682"/>
      <c r="H52" s="1640" t="s">
        <v>685</v>
      </c>
      <c r="I52" s="1641"/>
      <c r="J52" s="1642"/>
      <c r="K52" s="1683"/>
      <c r="L52" s="1684" t="s">
        <v>671</v>
      </c>
      <c r="M52" s="1684" t="s">
        <v>666</v>
      </c>
      <c r="N52" s="1685"/>
      <c r="O52" s="1686" t="s">
        <v>174</v>
      </c>
      <c r="P52" s="1687"/>
      <c r="Q52" s="1651" t="s">
        <v>174</v>
      </c>
      <c r="R52" s="1651" t="s">
        <v>174</v>
      </c>
      <c r="S52" s="1661"/>
      <c r="T52" s="1686"/>
      <c r="U52" s="1651"/>
      <c r="V52" s="1652" t="s">
        <v>174</v>
      </c>
      <c r="W52" s="1653">
        <v>28.1</v>
      </c>
      <c r="X52" s="1654">
        <v>28.1</v>
      </c>
      <c r="Y52" s="1655">
        <v>31.1</v>
      </c>
      <c r="Z52" s="1653">
        <v>17.2</v>
      </c>
      <c r="AA52" s="1654">
        <v>17.2</v>
      </c>
      <c r="AB52" s="1656">
        <v>11.2</v>
      </c>
      <c r="AC52" s="215">
        <f t="shared" ref="AC52:AC54" si="8">W52-Y52</f>
        <v>-3</v>
      </c>
      <c r="AD52" s="216">
        <v>1</v>
      </c>
      <c r="AE52" s="1069">
        <f t="shared" ref="AE52:AE54" si="9">AC52</f>
        <v>-3</v>
      </c>
      <c r="AF52" s="1069"/>
      <c r="AG52" s="1070"/>
    </row>
    <row r="53" spans="1:52" s="185" customFormat="1" ht="43.15" customHeight="1">
      <c r="A53" s="174"/>
      <c r="B53" s="1639" t="s">
        <v>226</v>
      </c>
      <c r="C53" s="1640" t="s">
        <v>683</v>
      </c>
      <c r="D53" s="1681"/>
      <c r="E53" s="1681"/>
      <c r="F53" s="1681"/>
      <c r="G53" s="1682"/>
      <c r="H53" s="1640" t="s">
        <v>681</v>
      </c>
      <c r="I53" s="1641"/>
      <c r="J53" s="1642"/>
      <c r="K53" s="1683"/>
      <c r="L53" s="1688"/>
      <c r="M53" s="1684" t="s">
        <v>666</v>
      </c>
      <c r="N53" s="1685"/>
      <c r="O53" s="1686"/>
      <c r="P53" s="1687"/>
      <c r="Q53" s="1651"/>
      <c r="R53" s="1651" t="s">
        <v>174</v>
      </c>
      <c r="S53" s="1661"/>
      <c r="T53" s="1686" t="s">
        <v>174</v>
      </c>
      <c r="U53" s="1651"/>
      <c r="V53" s="1652"/>
      <c r="W53" s="1653">
        <v>79.8</v>
      </c>
      <c r="X53" s="1654">
        <v>79.8</v>
      </c>
      <c r="Y53" s="1655">
        <v>82.6</v>
      </c>
      <c r="Z53" s="1653">
        <v>0.9</v>
      </c>
      <c r="AA53" s="1654">
        <v>0.9</v>
      </c>
      <c r="AB53" s="1656">
        <v>0.7</v>
      </c>
      <c r="AC53" s="215">
        <f t="shared" si="8"/>
        <v>-2.7999999999999972</v>
      </c>
      <c r="AD53" s="216">
        <v>2</v>
      </c>
      <c r="AE53" s="1069">
        <f t="shared" si="9"/>
        <v>-2.7999999999999972</v>
      </c>
      <c r="AF53" s="1069"/>
      <c r="AG53" s="1070"/>
    </row>
    <row r="54" spans="1:52" s="185" customFormat="1" ht="43.15" customHeight="1" thickBot="1">
      <c r="A54" s="174"/>
      <c r="B54" s="1689" t="s">
        <v>222</v>
      </c>
      <c r="C54" s="1663" t="s">
        <v>667</v>
      </c>
      <c r="D54" s="1690"/>
      <c r="E54" s="1690"/>
      <c r="F54" s="1690"/>
      <c r="G54" s="1691"/>
      <c r="H54" s="1663" t="s">
        <v>668</v>
      </c>
      <c r="I54" s="1664"/>
      <c r="J54" s="1665"/>
      <c r="K54" s="1692" t="s">
        <v>666</v>
      </c>
      <c r="L54" s="1693"/>
      <c r="M54" s="1694"/>
      <c r="N54" s="1695"/>
      <c r="O54" s="1696"/>
      <c r="P54" s="1676" t="s">
        <v>174</v>
      </c>
      <c r="Q54" s="1674"/>
      <c r="R54" s="1674"/>
      <c r="S54" s="1697"/>
      <c r="T54" s="1696" t="s">
        <v>174</v>
      </c>
      <c r="U54" s="1674"/>
      <c r="V54" s="1675"/>
      <c r="W54" s="1677">
        <v>84.8</v>
      </c>
      <c r="X54" s="1678">
        <v>84.8</v>
      </c>
      <c r="Y54" s="1679">
        <v>87.3</v>
      </c>
      <c r="Z54" s="1677">
        <v>0.6</v>
      </c>
      <c r="AA54" s="1678">
        <v>0.6</v>
      </c>
      <c r="AB54" s="1680">
        <v>0.4</v>
      </c>
      <c r="AC54" s="225">
        <f t="shared" si="8"/>
        <v>-2.5</v>
      </c>
      <c r="AD54" s="226">
        <v>3</v>
      </c>
      <c r="AE54" s="1052">
        <f t="shared" si="9"/>
        <v>-2.5</v>
      </c>
      <c r="AF54" s="1052"/>
      <c r="AG54" s="1053"/>
    </row>
    <row r="55" spans="1:52" s="185" customFormat="1" ht="18" customHeight="1">
      <c r="C55" s="227" t="s">
        <v>686</v>
      </c>
      <c r="D55" s="190"/>
      <c r="E55" s="190"/>
      <c r="F55" s="190"/>
      <c r="G55" s="190"/>
      <c r="H55" s="190"/>
      <c r="I55" s="190"/>
      <c r="J55" s="190"/>
      <c r="K55" s="190"/>
      <c r="L55" s="190"/>
      <c r="M55" s="190"/>
      <c r="N55" s="190"/>
      <c r="O55" s="190"/>
      <c r="P55" s="190"/>
      <c r="Q55" s="190"/>
      <c r="R55" s="190"/>
      <c r="S55" s="190"/>
      <c r="T55" s="190"/>
      <c r="U55" s="190"/>
      <c r="V55" s="190"/>
      <c r="W55" s="190"/>
      <c r="X55" s="190"/>
      <c r="Y55" s="191"/>
      <c r="Z55" s="174"/>
      <c r="AA55" s="174"/>
      <c r="AB55" s="176"/>
      <c r="AC55" s="176"/>
      <c r="AD55" s="176"/>
    </row>
    <row r="56" spans="1:52" s="185" customFormat="1" ht="18" customHeight="1" thickBot="1">
      <c r="C56" s="227" t="s">
        <v>686</v>
      </c>
      <c r="D56" s="190"/>
      <c r="E56" s="190"/>
      <c r="F56" s="190"/>
      <c r="G56" s="190"/>
      <c r="H56" s="190"/>
      <c r="I56" s="190"/>
      <c r="J56" s="190"/>
      <c r="K56" s="190"/>
      <c r="L56" s="190"/>
      <c r="M56" s="190"/>
      <c r="N56" s="190"/>
      <c r="O56" s="190"/>
      <c r="P56" s="190"/>
      <c r="Q56" s="190"/>
      <c r="R56" s="190"/>
      <c r="S56" s="190"/>
      <c r="T56" s="190"/>
      <c r="U56" s="190"/>
      <c r="V56" s="190"/>
      <c r="W56" s="190"/>
      <c r="X56" s="190"/>
      <c r="Y56" s="191"/>
      <c r="Z56" s="174"/>
      <c r="AA56" s="174"/>
      <c r="AB56" s="176"/>
      <c r="AC56" s="176"/>
      <c r="AD56" s="176"/>
    </row>
    <row r="57" spans="1:52" s="185" customFormat="1" ht="28.5" customHeight="1" thickBot="1">
      <c r="B57" s="524" t="s">
        <v>180</v>
      </c>
      <c r="C57" s="525"/>
      <c r="D57" s="525"/>
      <c r="E57" s="525"/>
      <c r="F57" s="525"/>
      <c r="G57" s="525"/>
      <c r="H57" s="525"/>
      <c r="I57" s="525"/>
      <c r="J57" s="525"/>
      <c r="K57" s="525"/>
      <c r="L57" s="525"/>
      <c r="M57" s="525"/>
      <c r="N57" s="525"/>
      <c r="O57" s="525"/>
      <c r="P57" s="525"/>
      <c r="Q57" s="530"/>
      <c r="R57" s="190"/>
      <c r="S57" s="531" t="s">
        <v>181</v>
      </c>
      <c r="T57" s="525"/>
      <c r="U57" s="525"/>
      <c r="V57" s="525"/>
      <c r="W57" s="525"/>
      <c r="X57" s="525"/>
      <c r="Y57" s="526"/>
      <c r="Z57" s="527"/>
      <c r="AA57" s="527"/>
      <c r="AB57" s="527"/>
      <c r="AC57" s="527"/>
      <c r="AD57" s="527"/>
      <c r="AE57" s="528"/>
      <c r="AF57" s="528"/>
      <c r="AG57" s="529"/>
    </row>
    <row r="58" spans="1:52" s="185" customFormat="1" ht="18" customHeight="1">
      <c r="B58" s="1054"/>
      <c r="C58" s="1055"/>
      <c r="D58" s="1055"/>
      <c r="E58" s="1055"/>
      <c r="F58" s="1055"/>
      <c r="G58" s="1055"/>
      <c r="H58" s="1055"/>
      <c r="I58" s="1055"/>
      <c r="J58" s="1055"/>
      <c r="K58" s="1055"/>
      <c r="L58" s="1055"/>
      <c r="M58" s="1055"/>
      <c r="N58" s="1055"/>
      <c r="O58" s="1055"/>
      <c r="P58" s="1055"/>
      <c r="Q58" s="1056"/>
      <c r="R58" s="230"/>
      <c r="S58" s="1054"/>
      <c r="T58" s="1055"/>
      <c r="U58" s="1055"/>
      <c r="V58" s="1055"/>
      <c r="W58" s="1055"/>
      <c r="X58" s="1055"/>
      <c r="Y58" s="1055"/>
      <c r="Z58" s="1055"/>
      <c r="AA58" s="1055"/>
      <c r="AB58" s="1055"/>
      <c r="AC58" s="1055"/>
      <c r="AD58" s="1055"/>
      <c r="AE58" s="1055"/>
      <c r="AF58" s="1055"/>
      <c r="AG58" s="1056"/>
    </row>
    <row r="59" spans="1:52" s="185" customFormat="1" ht="18" customHeight="1">
      <c r="B59" s="1057"/>
      <c r="C59" s="1058"/>
      <c r="D59" s="1058"/>
      <c r="E59" s="1058"/>
      <c r="F59" s="1058"/>
      <c r="G59" s="1058"/>
      <c r="H59" s="1058"/>
      <c r="I59" s="1058"/>
      <c r="J59" s="1058"/>
      <c r="K59" s="1058"/>
      <c r="L59" s="1058"/>
      <c r="M59" s="1058"/>
      <c r="N59" s="1058"/>
      <c r="O59" s="1058"/>
      <c r="P59" s="1058"/>
      <c r="Q59" s="1059"/>
      <c r="R59" s="230" t="s">
        <v>658</v>
      </c>
      <c r="S59" s="1057"/>
      <c r="T59" s="1058"/>
      <c r="U59" s="1058"/>
      <c r="V59" s="1058"/>
      <c r="W59" s="1058"/>
      <c r="X59" s="1058"/>
      <c r="Y59" s="1058"/>
      <c r="Z59" s="1058"/>
      <c r="AA59" s="1058"/>
      <c r="AB59" s="1058"/>
      <c r="AC59" s="1058"/>
      <c r="AD59" s="1058"/>
      <c r="AE59" s="1058"/>
      <c r="AF59" s="1058"/>
      <c r="AG59" s="1059"/>
    </row>
    <row r="60" spans="1:52" s="185" customFormat="1" ht="18" customHeight="1">
      <c r="B60" s="1057"/>
      <c r="C60" s="1058"/>
      <c r="D60" s="1058"/>
      <c r="E60" s="1058"/>
      <c r="F60" s="1058"/>
      <c r="G60" s="1058"/>
      <c r="H60" s="1058"/>
      <c r="I60" s="1058"/>
      <c r="J60" s="1058"/>
      <c r="K60" s="1058"/>
      <c r="L60" s="1058"/>
      <c r="M60" s="1058"/>
      <c r="N60" s="1058"/>
      <c r="O60" s="1058"/>
      <c r="P60" s="1058"/>
      <c r="Q60" s="1059"/>
      <c r="R60" s="230"/>
      <c r="S60" s="1057"/>
      <c r="T60" s="1058"/>
      <c r="U60" s="1058"/>
      <c r="V60" s="1058"/>
      <c r="W60" s="1058"/>
      <c r="X60" s="1058"/>
      <c r="Y60" s="1058"/>
      <c r="Z60" s="1058"/>
      <c r="AA60" s="1058"/>
      <c r="AB60" s="1058"/>
      <c r="AC60" s="1058"/>
      <c r="AD60" s="1058"/>
      <c r="AE60" s="1058"/>
      <c r="AF60" s="1058"/>
      <c r="AG60" s="1059"/>
    </row>
    <row r="61" spans="1:52" s="185" customFormat="1" ht="18" customHeight="1">
      <c r="B61" s="1057"/>
      <c r="C61" s="1058"/>
      <c r="D61" s="1058"/>
      <c r="E61" s="1058"/>
      <c r="F61" s="1058"/>
      <c r="G61" s="1058"/>
      <c r="H61" s="1058"/>
      <c r="I61" s="1058"/>
      <c r="J61" s="1058"/>
      <c r="K61" s="1058"/>
      <c r="L61" s="1058"/>
      <c r="M61" s="1058"/>
      <c r="N61" s="1058"/>
      <c r="O61" s="1058"/>
      <c r="P61" s="1058"/>
      <c r="Q61" s="1059"/>
      <c r="R61" s="230"/>
      <c r="S61" s="1057"/>
      <c r="T61" s="1058"/>
      <c r="U61" s="1058"/>
      <c r="V61" s="1058"/>
      <c r="W61" s="1058"/>
      <c r="X61" s="1058"/>
      <c r="Y61" s="1058"/>
      <c r="Z61" s="1058"/>
      <c r="AA61" s="1058"/>
      <c r="AB61" s="1058"/>
      <c r="AC61" s="1058"/>
      <c r="AD61" s="1058"/>
      <c r="AE61" s="1058"/>
      <c r="AF61" s="1058"/>
      <c r="AG61" s="1059"/>
    </row>
    <row r="62" spans="1:52" s="185" customFormat="1" ht="18" customHeight="1">
      <c r="B62" s="1057"/>
      <c r="C62" s="1058"/>
      <c r="D62" s="1058"/>
      <c r="E62" s="1058"/>
      <c r="F62" s="1058"/>
      <c r="G62" s="1058"/>
      <c r="H62" s="1058"/>
      <c r="I62" s="1058"/>
      <c r="J62" s="1058"/>
      <c r="K62" s="1058"/>
      <c r="L62" s="1058"/>
      <c r="M62" s="1058"/>
      <c r="N62" s="1058"/>
      <c r="O62" s="1058"/>
      <c r="P62" s="1058"/>
      <c r="Q62" s="1059"/>
      <c r="R62" s="230"/>
      <c r="S62" s="1057"/>
      <c r="T62" s="1058"/>
      <c r="U62" s="1058"/>
      <c r="V62" s="1058"/>
      <c r="W62" s="1058"/>
      <c r="X62" s="1058"/>
      <c r="Y62" s="1058"/>
      <c r="Z62" s="1058"/>
      <c r="AA62" s="1058"/>
      <c r="AB62" s="1058"/>
      <c r="AC62" s="1058"/>
      <c r="AD62" s="1058"/>
      <c r="AE62" s="1058"/>
      <c r="AF62" s="1058"/>
      <c r="AG62" s="1059"/>
    </row>
    <row r="63" spans="1:52" s="185" customFormat="1" ht="18" customHeight="1">
      <c r="B63" s="1057"/>
      <c r="C63" s="1058"/>
      <c r="D63" s="1058"/>
      <c r="E63" s="1058"/>
      <c r="F63" s="1058"/>
      <c r="G63" s="1058"/>
      <c r="H63" s="1058"/>
      <c r="I63" s="1058"/>
      <c r="J63" s="1058"/>
      <c r="K63" s="1058"/>
      <c r="L63" s="1058"/>
      <c r="M63" s="1058"/>
      <c r="N63" s="1058"/>
      <c r="O63" s="1058"/>
      <c r="P63" s="1058"/>
      <c r="Q63" s="1059"/>
      <c r="R63" s="230"/>
      <c r="S63" s="1057"/>
      <c r="T63" s="1058"/>
      <c r="U63" s="1058"/>
      <c r="V63" s="1058"/>
      <c r="W63" s="1058"/>
      <c r="X63" s="1058"/>
      <c r="Y63" s="1058"/>
      <c r="Z63" s="1058"/>
      <c r="AA63" s="1058"/>
      <c r="AB63" s="1058"/>
      <c r="AC63" s="1058"/>
      <c r="AD63" s="1058"/>
      <c r="AE63" s="1058"/>
      <c r="AF63" s="1058"/>
      <c r="AG63" s="1059"/>
    </row>
    <row r="64" spans="1:52" s="185" customFormat="1" ht="18" customHeight="1">
      <c r="B64" s="1057"/>
      <c r="C64" s="1058"/>
      <c r="D64" s="1058"/>
      <c r="E64" s="1058"/>
      <c r="F64" s="1058"/>
      <c r="G64" s="1058"/>
      <c r="H64" s="1058"/>
      <c r="I64" s="1058"/>
      <c r="J64" s="1058"/>
      <c r="K64" s="1058"/>
      <c r="L64" s="1058"/>
      <c r="M64" s="1058"/>
      <c r="N64" s="1058"/>
      <c r="O64" s="1058"/>
      <c r="P64" s="1058"/>
      <c r="Q64" s="1059"/>
      <c r="R64" s="190"/>
      <c r="S64" s="1057"/>
      <c r="T64" s="1058"/>
      <c r="U64" s="1058"/>
      <c r="V64" s="1058"/>
      <c r="W64" s="1058"/>
      <c r="X64" s="1058"/>
      <c r="Y64" s="1058"/>
      <c r="Z64" s="1058"/>
      <c r="AA64" s="1058"/>
      <c r="AB64" s="1058"/>
      <c r="AC64" s="1058"/>
      <c r="AD64" s="1058"/>
      <c r="AE64" s="1058"/>
      <c r="AF64" s="1058"/>
      <c r="AG64" s="1059"/>
    </row>
    <row r="65" spans="2:33" s="185" customFormat="1" ht="18" customHeight="1">
      <c r="B65" s="1057"/>
      <c r="C65" s="1058"/>
      <c r="D65" s="1058"/>
      <c r="E65" s="1058"/>
      <c r="F65" s="1058"/>
      <c r="G65" s="1058"/>
      <c r="H65" s="1058"/>
      <c r="I65" s="1058"/>
      <c r="J65" s="1058"/>
      <c r="K65" s="1058"/>
      <c r="L65" s="1058"/>
      <c r="M65" s="1058"/>
      <c r="N65" s="1058"/>
      <c r="O65" s="1058"/>
      <c r="P65" s="1058"/>
      <c r="Q65" s="1059"/>
      <c r="R65" s="190"/>
      <c r="S65" s="1057"/>
      <c r="T65" s="1058"/>
      <c r="U65" s="1058"/>
      <c r="V65" s="1058"/>
      <c r="W65" s="1058"/>
      <c r="X65" s="1058"/>
      <c r="Y65" s="1058"/>
      <c r="Z65" s="1058"/>
      <c r="AA65" s="1058"/>
      <c r="AB65" s="1058"/>
      <c r="AC65" s="1058"/>
      <c r="AD65" s="1058"/>
      <c r="AE65" s="1058"/>
      <c r="AF65" s="1058"/>
      <c r="AG65" s="1059"/>
    </row>
    <row r="66" spans="2:33" s="185" customFormat="1" ht="18" customHeight="1">
      <c r="B66" s="1057"/>
      <c r="C66" s="1058"/>
      <c r="D66" s="1058"/>
      <c r="E66" s="1058"/>
      <c r="F66" s="1058"/>
      <c r="G66" s="1058"/>
      <c r="H66" s="1058"/>
      <c r="I66" s="1058"/>
      <c r="J66" s="1058"/>
      <c r="K66" s="1058"/>
      <c r="L66" s="1058"/>
      <c r="M66" s="1058"/>
      <c r="N66" s="1058"/>
      <c r="O66" s="1058"/>
      <c r="P66" s="1058"/>
      <c r="Q66" s="1059"/>
      <c r="R66" s="190"/>
      <c r="S66" s="1057"/>
      <c r="T66" s="1058"/>
      <c r="U66" s="1058"/>
      <c r="V66" s="1058"/>
      <c r="W66" s="1058"/>
      <c r="X66" s="1058"/>
      <c r="Y66" s="1058"/>
      <c r="Z66" s="1058"/>
      <c r="AA66" s="1058"/>
      <c r="AB66" s="1058"/>
      <c r="AC66" s="1058"/>
      <c r="AD66" s="1058"/>
      <c r="AE66" s="1058"/>
      <c r="AF66" s="1058"/>
      <c r="AG66" s="1059"/>
    </row>
    <row r="67" spans="2:33" s="185" customFormat="1" ht="18" customHeight="1" thickBot="1">
      <c r="B67" s="1060"/>
      <c r="C67" s="1061"/>
      <c r="D67" s="1061"/>
      <c r="E67" s="1061"/>
      <c r="F67" s="1061"/>
      <c r="G67" s="1061"/>
      <c r="H67" s="1061"/>
      <c r="I67" s="1061"/>
      <c r="J67" s="1061"/>
      <c r="K67" s="1061"/>
      <c r="L67" s="1061"/>
      <c r="M67" s="1061"/>
      <c r="N67" s="1061"/>
      <c r="O67" s="1061"/>
      <c r="P67" s="1061"/>
      <c r="Q67" s="1062"/>
      <c r="R67" s="190"/>
      <c r="S67" s="1060"/>
      <c r="T67" s="1061"/>
      <c r="U67" s="1061"/>
      <c r="V67" s="1061"/>
      <c r="W67" s="1061"/>
      <c r="X67" s="1061"/>
      <c r="Y67" s="1061"/>
      <c r="Z67" s="1061"/>
      <c r="AA67" s="1061"/>
      <c r="AB67" s="1061"/>
      <c r="AC67" s="1061"/>
      <c r="AD67" s="1061"/>
      <c r="AE67" s="1061"/>
      <c r="AF67" s="1061"/>
      <c r="AG67" s="1062"/>
    </row>
    <row r="68" spans="2:33" s="185" customFormat="1" ht="18" customHeight="1">
      <c r="C68" s="190"/>
      <c r="D68" s="190"/>
      <c r="E68" s="190"/>
      <c r="F68" s="190"/>
      <c r="G68" s="190"/>
      <c r="H68" s="190"/>
      <c r="I68" s="190"/>
      <c r="J68" s="190"/>
      <c r="K68" s="190"/>
      <c r="L68" s="190"/>
      <c r="M68" s="190"/>
      <c r="N68" s="190"/>
      <c r="O68" s="190"/>
      <c r="P68" s="190"/>
      <c r="Q68" s="190"/>
      <c r="R68" s="190"/>
      <c r="S68" s="190"/>
      <c r="T68" s="190"/>
      <c r="U68" s="190"/>
      <c r="V68" s="190"/>
      <c r="W68" s="190"/>
      <c r="X68" s="190"/>
      <c r="Y68" s="191"/>
      <c r="Z68" s="174"/>
      <c r="AA68" s="174"/>
      <c r="AB68" s="176"/>
      <c r="AC68" s="176"/>
      <c r="AD68" s="176"/>
    </row>
    <row r="69" spans="2:33" ht="18" customHeight="1">
      <c r="C69" s="521" ph="1"/>
      <c r="D69" s="521" ph="1"/>
      <c r="E69" s="521" ph="1"/>
      <c r="F69" s="521" ph="1"/>
      <c r="G69" s="521" ph="1"/>
    </row>
  </sheetData>
  <mergeCells count="158">
    <mergeCell ref="C54:G54"/>
    <mergeCell ref="H54:J54"/>
    <mergeCell ref="AE54:AG54"/>
    <mergeCell ref="B58:Q67"/>
    <mergeCell ref="S58:AG67"/>
    <mergeCell ref="A48:D48"/>
    <mergeCell ref="C52:G52"/>
    <mergeCell ref="H52:J52"/>
    <mergeCell ref="AE52:AG52"/>
    <mergeCell ref="C53:G53"/>
    <mergeCell ref="H53:J53"/>
    <mergeCell ref="AE53:AG53"/>
    <mergeCell ref="C43:G43"/>
    <mergeCell ref="H43:J43"/>
    <mergeCell ref="AE43:AG43"/>
    <mergeCell ref="C44:G44"/>
    <mergeCell ref="H44:J44"/>
    <mergeCell ref="AE44:AG44"/>
    <mergeCell ref="C41:G41"/>
    <mergeCell ref="H41:J41"/>
    <mergeCell ref="AE41:AG41"/>
    <mergeCell ref="C42:G42"/>
    <mergeCell ref="H42:J42"/>
    <mergeCell ref="AE42:AG42"/>
    <mergeCell ref="C40:G40"/>
    <mergeCell ref="H40:J40"/>
    <mergeCell ref="AE40:AG40"/>
    <mergeCell ref="C37:G37"/>
    <mergeCell ref="H37:J37"/>
    <mergeCell ref="AE37:AG37"/>
    <mergeCell ref="C38:G38"/>
    <mergeCell ref="H38:J38"/>
    <mergeCell ref="AE38:AG38"/>
    <mergeCell ref="AE35:AG35"/>
    <mergeCell ref="C36:G36"/>
    <mergeCell ref="H36:J36"/>
    <mergeCell ref="AE36:AG36"/>
    <mergeCell ref="V31:W31"/>
    <mergeCell ref="X31:Z31"/>
    <mergeCell ref="E32:S33"/>
    <mergeCell ref="C39:G39"/>
    <mergeCell ref="H39:J39"/>
    <mergeCell ref="AE39:AG39"/>
    <mergeCell ref="Q29:S29"/>
    <mergeCell ref="T29:U29"/>
    <mergeCell ref="V29:W29"/>
    <mergeCell ref="K31:M31"/>
    <mergeCell ref="N31:P31"/>
    <mergeCell ref="Q31:S31"/>
    <mergeCell ref="T31:U31"/>
    <mergeCell ref="Z34:AB34"/>
    <mergeCell ref="AC34:AG34"/>
    <mergeCell ref="X26:Z26"/>
    <mergeCell ref="K27:M27"/>
    <mergeCell ref="N27:P27"/>
    <mergeCell ref="Q27:S27"/>
    <mergeCell ref="T27:U27"/>
    <mergeCell ref="V27:W27"/>
    <mergeCell ref="X27:Z27"/>
    <mergeCell ref="B34:B35"/>
    <mergeCell ref="C34:G35"/>
    <mergeCell ref="H34:J35"/>
    <mergeCell ref="K34:N34"/>
    <mergeCell ref="O34:S34"/>
    <mergeCell ref="T34:V34"/>
    <mergeCell ref="W34:Y34"/>
    <mergeCell ref="X29:Z29"/>
    <mergeCell ref="K30:M30"/>
    <mergeCell ref="N30:P30"/>
    <mergeCell ref="Q30:S30"/>
    <mergeCell ref="T30:U30"/>
    <mergeCell ref="V30:W30"/>
    <mergeCell ref="X30:Z30"/>
    <mergeCell ref="B29:D31"/>
    <mergeCell ref="K29:M29"/>
    <mergeCell ref="N29:P29"/>
    <mergeCell ref="X24:Z24"/>
    <mergeCell ref="K25:M25"/>
    <mergeCell ref="N25:P25"/>
    <mergeCell ref="Q25:S25"/>
    <mergeCell ref="T25:U25"/>
    <mergeCell ref="V25:W25"/>
    <mergeCell ref="X25:Z25"/>
    <mergeCell ref="B24:D28"/>
    <mergeCell ref="K24:M24"/>
    <mergeCell ref="N24:P24"/>
    <mergeCell ref="Q24:S24"/>
    <mergeCell ref="T24:U24"/>
    <mergeCell ref="V24:W24"/>
    <mergeCell ref="K26:M26"/>
    <mergeCell ref="N26:P26"/>
    <mergeCell ref="Q26:S26"/>
    <mergeCell ref="T26:U26"/>
    <mergeCell ref="K28:M28"/>
    <mergeCell ref="N28:P28"/>
    <mergeCell ref="Q28:S28"/>
    <mergeCell ref="T28:U28"/>
    <mergeCell ref="V28:W28"/>
    <mergeCell ref="X28:Z28"/>
    <mergeCell ref="V26:W26"/>
    <mergeCell ref="X22:Z22"/>
    <mergeCell ref="K23:M23"/>
    <mergeCell ref="N23:P23"/>
    <mergeCell ref="Q23:S23"/>
    <mergeCell ref="T23:U23"/>
    <mergeCell ref="V23:W23"/>
    <mergeCell ref="X23:Z23"/>
    <mergeCell ref="X20:Z20"/>
    <mergeCell ref="K21:M21"/>
    <mergeCell ref="N21:P21"/>
    <mergeCell ref="Q21:S21"/>
    <mergeCell ref="T21:U21"/>
    <mergeCell ref="V21:W21"/>
    <mergeCell ref="X21:Z21"/>
    <mergeCell ref="B20:D23"/>
    <mergeCell ref="K20:M20"/>
    <mergeCell ref="N20:P20"/>
    <mergeCell ref="Q20:S20"/>
    <mergeCell ref="T20:U20"/>
    <mergeCell ref="V20:W20"/>
    <mergeCell ref="K22:M22"/>
    <mergeCell ref="N22:P22"/>
    <mergeCell ref="Q22:S22"/>
    <mergeCell ref="T22:U22"/>
    <mergeCell ref="V22:W22"/>
    <mergeCell ref="X18:Z18"/>
    <mergeCell ref="B19:I19"/>
    <mergeCell ref="K19:M19"/>
    <mergeCell ref="N19:P19"/>
    <mergeCell ref="Q19:S19"/>
    <mergeCell ref="T19:U19"/>
    <mergeCell ref="V19:W19"/>
    <mergeCell ref="X19:Z19"/>
    <mergeCell ref="B17:D18"/>
    <mergeCell ref="E17:I18"/>
    <mergeCell ref="J17:J18"/>
    <mergeCell ref="K17:S17"/>
    <mergeCell ref="T17:Z17"/>
    <mergeCell ref="K18:M18"/>
    <mergeCell ref="N18:P18"/>
    <mergeCell ref="Q18:S18"/>
    <mergeCell ref="T18:U18"/>
    <mergeCell ref="V18:W18"/>
    <mergeCell ref="T13:AC13"/>
    <mergeCell ref="B14:G15"/>
    <mergeCell ref="H14:M14"/>
    <mergeCell ref="N14:P14"/>
    <mergeCell ref="Q14:S14"/>
    <mergeCell ref="H15:M15"/>
    <mergeCell ref="N15:P15"/>
    <mergeCell ref="Q15:S15"/>
    <mergeCell ref="A2:G2"/>
    <mergeCell ref="Z2:AB3"/>
    <mergeCell ref="A5:E5"/>
    <mergeCell ref="F5:AH5"/>
    <mergeCell ref="B7:C7"/>
    <mergeCell ref="K9:M11"/>
    <mergeCell ref="N9:V11"/>
  </mergeCells>
  <phoneticPr fontId="2"/>
  <conditionalFormatting sqref="AE52:AE54">
    <cfRule type="dataBar" priority="15">
      <dataBar showValue="0">
        <cfvo type="num" val="-15"/>
        <cfvo type="num" val="15"/>
        <color rgb="FF638EC6"/>
      </dataBar>
      <extLst>
        <ext xmlns:x14="http://schemas.microsoft.com/office/spreadsheetml/2009/9/main" uri="{B025F937-C7B1-47D3-B67F-A62EFF666E3E}">
          <x14:id>{7B9E7047-27C7-4620-B744-1383FFB74EA6}</x14:id>
        </ext>
      </extLst>
    </cfRule>
  </conditionalFormatting>
  <conditionalFormatting sqref="X31">
    <cfRule type="dataBar" priority="2">
      <dataBar showValue="0">
        <cfvo type="num" val="-15"/>
        <cfvo type="num" val="15"/>
        <color rgb="FF638EC6"/>
      </dataBar>
      <extLst>
        <ext xmlns:x14="http://schemas.microsoft.com/office/spreadsheetml/2009/9/main" uri="{B025F937-C7B1-47D3-B67F-A62EFF666E3E}">
          <x14:id>{38291E7F-D024-4892-B8C1-62F140E6ABFE}</x14:id>
        </ext>
      </extLst>
    </cfRule>
  </conditionalFormatting>
  <conditionalFormatting sqref="X19">
    <cfRule type="dataBar" priority="14">
      <dataBar showValue="0">
        <cfvo type="num" val="-15"/>
        <cfvo type="num" val="15"/>
        <color rgb="FF638EC6"/>
      </dataBar>
      <extLst>
        <ext xmlns:x14="http://schemas.microsoft.com/office/spreadsheetml/2009/9/main" uri="{B025F937-C7B1-47D3-B67F-A62EFF666E3E}">
          <x14:id>{C34E9440-E2B7-4021-8972-589FB4197B0F}</x14:id>
        </ext>
      </extLst>
    </cfRule>
  </conditionalFormatting>
  <conditionalFormatting sqref="X20">
    <cfRule type="dataBar" priority="13">
      <dataBar showValue="0">
        <cfvo type="num" val="-15"/>
        <cfvo type="num" val="15"/>
        <color rgb="FF638EC6"/>
      </dataBar>
      <extLst>
        <ext xmlns:x14="http://schemas.microsoft.com/office/spreadsheetml/2009/9/main" uri="{B025F937-C7B1-47D3-B67F-A62EFF666E3E}">
          <x14:id>{C54F9497-2BA7-4C87-927F-20EEDCDE6FFD}</x14:id>
        </ext>
      </extLst>
    </cfRule>
  </conditionalFormatting>
  <conditionalFormatting sqref="X21">
    <cfRule type="dataBar" priority="12">
      <dataBar showValue="0">
        <cfvo type="num" val="-15"/>
        <cfvo type="num" val="15"/>
        <color rgb="FF638EC6"/>
      </dataBar>
      <extLst>
        <ext xmlns:x14="http://schemas.microsoft.com/office/spreadsheetml/2009/9/main" uri="{B025F937-C7B1-47D3-B67F-A62EFF666E3E}">
          <x14:id>{CBE0F10F-E54E-4D52-88F1-850E8E504424}</x14:id>
        </ext>
      </extLst>
    </cfRule>
  </conditionalFormatting>
  <conditionalFormatting sqref="X22">
    <cfRule type="dataBar" priority="11">
      <dataBar showValue="0">
        <cfvo type="num" val="-15"/>
        <cfvo type="num" val="15"/>
        <color rgb="FF638EC6"/>
      </dataBar>
      <extLst>
        <ext xmlns:x14="http://schemas.microsoft.com/office/spreadsheetml/2009/9/main" uri="{B025F937-C7B1-47D3-B67F-A62EFF666E3E}">
          <x14:id>{6927BA86-1A5C-4187-B655-C7A7EFCA6D04}</x14:id>
        </ext>
      </extLst>
    </cfRule>
  </conditionalFormatting>
  <conditionalFormatting sqref="X23">
    <cfRule type="dataBar" priority="10">
      <dataBar showValue="0">
        <cfvo type="num" val="-15"/>
        <cfvo type="num" val="15"/>
        <color rgb="FF638EC6"/>
      </dataBar>
      <extLst>
        <ext xmlns:x14="http://schemas.microsoft.com/office/spreadsheetml/2009/9/main" uri="{B025F937-C7B1-47D3-B67F-A62EFF666E3E}">
          <x14:id>{1F47C7C8-C5A5-4C0C-992A-5057D148C652}</x14:id>
        </ext>
      </extLst>
    </cfRule>
  </conditionalFormatting>
  <conditionalFormatting sqref="X24">
    <cfRule type="dataBar" priority="9">
      <dataBar showValue="0">
        <cfvo type="num" val="-15"/>
        <cfvo type="num" val="15"/>
        <color rgb="FF638EC6"/>
      </dataBar>
      <extLst>
        <ext xmlns:x14="http://schemas.microsoft.com/office/spreadsheetml/2009/9/main" uri="{B025F937-C7B1-47D3-B67F-A62EFF666E3E}">
          <x14:id>{166589FE-54B0-4A32-BC2E-C12C834AC42D}</x14:id>
        </ext>
      </extLst>
    </cfRule>
  </conditionalFormatting>
  <conditionalFormatting sqref="X25">
    <cfRule type="dataBar" priority="8">
      <dataBar showValue="0">
        <cfvo type="num" val="-15"/>
        <cfvo type="num" val="15"/>
        <color rgb="FF638EC6"/>
      </dataBar>
      <extLst>
        <ext xmlns:x14="http://schemas.microsoft.com/office/spreadsheetml/2009/9/main" uri="{B025F937-C7B1-47D3-B67F-A62EFF666E3E}">
          <x14:id>{1AF68C91-51D7-40E6-A035-094DB84883C8}</x14:id>
        </ext>
      </extLst>
    </cfRule>
  </conditionalFormatting>
  <conditionalFormatting sqref="X26">
    <cfRule type="dataBar" priority="7">
      <dataBar showValue="0">
        <cfvo type="num" val="-15"/>
        <cfvo type="num" val="15"/>
        <color rgb="FF638EC6"/>
      </dataBar>
      <extLst>
        <ext xmlns:x14="http://schemas.microsoft.com/office/spreadsheetml/2009/9/main" uri="{B025F937-C7B1-47D3-B67F-A62EFF666E3E}">
          <x14:id>{AE1DAB88-68E2-4026-9CDD-686DB271282E}</x14:id>
        </ext>
      </extLst>
    </cfRule>
  </conditionalFormatting>
  <conditionalFormatting sqref="X27">
    <cfRule type="dataBar" priority="6">
      <dataBar showValue="0">
        <cfvo type="num" val="-15"/>
        <cfvo type="num" val="15"/>
        <color rgb="FF638EC6"/>
      </dataBar>
      <extLst>
        <ext xmlns:x14="http://schemas.microsoft.com/office/spreadsheetml/2009/9/main" uri="{B025F937-C7B1-47D3-B67F-A62EFF666E3E}">
          <x14:id>{79E0771C-473E-4FE0-A259-60A3FE279C12}</x14:id>
        </ext>
      </extLst>
    </cfRule>
  </conditionalFormatting>
  <conditionalFormatting sqref="X28">
    <cfRule type="dataBar" priority="5">
      <dataBar showValue="0">
        <cfvo type="num" val="-15"/>
        <cfvo type="num" val="15"/>
        <color rgb="FF638EC6"/>
      </dataBar>
      <extLst>
        <ext xmlns:x14="http://schemas.microsoft.com/office/spreadsheetml/2009/9/main" uri="{B025F937-C7B1-47D3-B67F-A62EFF666E3E}">
          <x14:id>{A9352AC3-73AE-433C-91C3-1D2C0DDF5EEB}</x14:id>
        </ext>
      </extLst>
    </cfRule>
  </conditionalFormatting>
  <conditionalFormatting sqref="X29">
    <cfRule type="dataBar" priority="4">
      <dataBar showValue="0">
        <cfvo type="num" val="-15"/>
        <cfvo type="num" val="15"/>
        <color rgb="FF638EC6"/>
      </dataBar>
      <extLst>
        <ext xmlns:x14="http://schemas.microsoft.com/office/spreadsheetml/2009/9/main" uri="{B025F937-C7B1-47D3-B67F-A62EFF666E3E}">
          <x14:id>{82DD1599-4AAE-4923-814F-AAAD44743827}</x14:id>
        </ext>
      </extLst>
    </cfRule>
  </conditionalFormatting>
  <conditionalFormatting sqref="X30">
    <cfRule type="dataBar" priority="3">
      <dataBar showValue="0">
        <cfvo type="num" val="-15"/>
        <cfvo type="num" val="15"/>
        <color rgb="FF638EC6"/>
      </dataBar>
      <extLst>
        <ext xmlns:x14="http://schemas.microsoft.com/office/spreadsheetml/2009/9/main" uri="{B025F937-C7B1-47D3-B67F-A62EFF666E3E}">
          <x14:id>{D63319A4-1DBC-4DCB-B6C1-C90CD5BF6941}</x14:id>
        </ext>
      </extLst>
    </cfRule>
  </conditionalFormatting>
  <conditionalFormatting sqref="AE36:AE44">
    <cfRule type="dataBar" priority="1">
      <dataBar showValue="0">
        <cfvo type="num" val="-15"/>
        <cfvo type="num" val="15"/>
        <color rgb="FF638EC6"/>
      </dataBar>
      <extLst>
        <ext xmlns:x14="http://schemas.microsoft.com/office/spreadsheetml/2009/9/main" uri="{B025F937-C7B1-47D3-B67F-A62EFF666E3E}">
          <x14:id>{165AACDA-D3F1-4836-AF11-53E7D4C717A4}</x14:id>
        </ext>
      </extLst>
    </cfRule>
  </conditionalFormatting>
  <hyperlinks>
    <hyperlink ref="Z2:AB3" location="メニュー!R1C1" display="メニューに戻る"/>
  </hyperlinks>
  <printOptions horizontalCentered="1"/>
  <pageMargins left="0.51181102362204722" right="0.51181102362204722" top="0.51181102362204722" bottom="0.51181102362204722" header="0.19685039370078741" footer="0.19685039370078741"/>
  <pageSetup paperSize="9" scale="35" fitToHeight="0" orientation="portrait" r:id="rId1"/>
  <headerFooter alignWithMargins="0">
    <oddFooter>&amp;LSJM_C04_G02</oddFooter>
  </headerFooter>
  <extLst>
    <ext xmlns:x14="http://schemas.microsoft.com/office/spreadsheetml/2009/9/main" uri="{78C0D931-6437-407d-A8EE-F0AAD7539E65}">
      <x14:conditionalFormattings>
        <x14:conditionalFormatting xmlns:xm="http://schemas.microsoft.com/office/excel/2006/main">
          <x14:cfRule type="dataBar" id="{7B9E7047-27C7-4620-B744-1383FFB74EA6}">
            <x14:dataBar minLength="0" maxLength="100" border="1" gradient="0" axisPosition="middle">
              <x14:cfvo type="num">
                <xm:f>-15</xm:f>
              </x14:cfvo>
              <x14:cfvo type="num">
                <xm:f>15</xm:f>
              </x14:cfvo>
              <x14:borderColor rgb="FF000000"/>
              <x14:negativeFillColor rgb="FFFF0000"/>
              <x14:axisColor rgb="FF000000"/>
            </x14:dataBar>
          </x14:cfRule>
          <xm:sqref>AE52:AE54</xm:sqref>
        </x14:conditionalFormatting>
        <x14:conditionalFormatting xmlns:xm="http://schemas.microsoft.com/office/excel/2006/main">
          <x14:cfRule type="dataBar" id="{38291E7F-D024-4892-B8C1-62F140E6ABFE}">
            <x14:dataBar minLength="0" maxLength="100" border="1" gradient="0" axisPosition="middle">
              <x14:cfvo type="num">
                <xm:f>-15</xm:f>
              </x14:cfvo>
              <x14:cfvo type="num">
                <xm:f>15</xm:f>
              </x14:cfvo>
              <x14:borderColor rgb="FF000000"/>
              <x14:negativeFillColor rgb="FFFF0000"/>
              <x14:axisColor rgb="FF000000"/>
            </x14:dataBar>
          </x14:cfRule>
          <xm:sqref>X31</xm:sqref>
        </x14:conditionalFormatting>
        <x14:conditionalFormatting xmlns:xm="http://schemas.microsoft.com/office/excel/2006/main">
          <x14:cfRule type="dataBar" id="{C34E9440-E2B7-4021-8972-589FB4197B0F}">
            <x14:dataBar minLength="0" maxLength="100" border="1" gradient="0" axisPosition="middle">
              <x14:cfvo type="num">
                <xm:f>-15</xm:f>
              </x14:cfvo>
              <x14:cfvo type="num">
                <xm:f>15</xm:f>
              </x14:cfvo>
              <x14:borderColor rgb="FF000000"/>
              <x14:negativeFillColor rgb="FFFF0000"/>
              <x14:axisColor rgb="FF000000"/>
            </x14:dataBar>
          </x14:cfRule>
          <xm:sqref>X19</xm:sqref>
        </x14:conditionalFormatting>
        <x14:conditionalFormatting xmlns:xm="http://schemas.microsoft.com/office/excel/2006/main">
          <x14:cfRule type="dataBar" id="{C54F9497-2BA7-4C87-927F-20EEDCDE6FFD}">
            <x14:dataBar minLength="0" maxLength="100" border="1" gradient="0" axisPosition="middle">
              <x14:cfvo type="num">
                <xm:f>-15</xm:f>
              </x14:cfvo>
              <x14:cfvo type="num">
                <xm:f>15</xm:f>
              </x14:cfvo>
              <x14:borderColor rgb="FF000000"/>
              <x14:negativeFillColor rgb="FFFF0000"/>
              <x14:axisColor rgb="FF000000"/>
            </x14:dataBar>
          </x14:cfRule>
          <xm:sqref>X20</xm:sqref>
        </x14:conditionalFormatting>
        <x14:conditionalFormatting xmlns:xm="http://schemas.microsoft.com/office/excel/2006/main">
          <x14:cfRule type="dataBar" id="{CBE0F10F-E54E-4D52-88F1-850E8E504424}">
            <x14:dataBar minLength="0" maxLength="100" border="1" gradient="0" axisPosition="middle">
              <x14:cfvo type="num">
                <xm:f>-15</xm:f>
              </x14:cfvo>
              <x14:cfvo type="num">
                <xm:f>15</xm:f>
              </x14:cfvo>
              <x14:borderColor rgb="FF000000"/>
              <x14:negativeFillColor rgb="FFFF0000"/>
              <x14:axisColor rgb="FF000000"/>
            </x14:dataBar>
          </x14:cfRule>
          <xm:sqref>X21</xm:sqref>
        </x14:conditionalFormatting>
        <x14:conditionalFormatting xmlns:xm="http://schemas.microsoft.com/office/excel/2006/main">
          <x14:cfRule type="dataBar" id="{6927BA86-1A5C-4187-B655-C7A7EFCA6D04}">
            <x14:dataBar minLength="0" maxLength="100" border="1" gradient="0" axisPosition="middle">
              <x14:cfvo type="num">
                <xm:f>-15</xm:f>
              </x14:cfvo>
              <x14:cfvo type="num">
                <xm:f>15</xm:f>
              </x14:cfvo>
              <x14:borderColor rgb="FF000000"/>
              <x14:negativeFillColor rgb="FFFF0000"/>
              <x14:axisColor rgb="FF000000"/>
            </x14:dataBar>
          </x14:cfRule>
          <xm:sqref>X22</xm:sqref>
        </x14:conditionalFormatting>
        <x14:conditionalFormatting xmlns:xm="http://schemas.microsoft.com/office/excel/2006/main">
          <x14:cfRule type="dataBar" id="{1F47C7C8-C5A5-4C0C-992A-5057D148C652}">
            <x14:dataBar minLength="0" maxLength="100" border="1" gradient="0" axisPosition="middle">
              <x14:cfvo type="num">
                <xm:f>-15</xm:f>
              </x14:cfvo>
              <x14:cfvo type="num">
                <xm:f>15</xm:f>
              </x14:cfvo>
              <x14:borderColor rgb="FF000000"/>
              <x14:negativeFillColor rgb="FFFF0000"/>
              <x14:axisColor rgb="FF000000"/>
            </x14:dataBar>
          </x14:cfRule>
          <xm:sqref>X23</xm:sqref>
        </x14:conditionalFormatting>
        <x14:conditionalFormatting xmlns:xm="http://schemas.microsoft.com/office/excel/2006/main">
          <x14:cfRule type="dataBar" id="{166589FE-54B0-4A32-BC2E-C12C834AC42D}">
            <x14:dataBar minLength="0" maxLength="100" border="1" gradient="0" axisPosition="middle">
              <x14:cfvo type="num">
                <xm:f>-15</xm:f>
              </x14:cfvo>
              <x14:cfvo type="num">
                <xm:f>15</xm:f>
              </x14:cfvo>
              <x14:borderColor rgb="FF000000"/>
              <x14:negativeFillColor rgb="FFFF0000"/>
              <x14:axisColor rgb="FF000000"/>
            </x14:dataBar>
          </x14:cfRule>
          <xm:sqref>X24</xm:sqref>
        </x14:conditionalFormatting>
        <x14:conditionalFormatting xmlns:xm="http://schemas.microsoft.com/office/excel/2006/main">
          <x14:cfRule type="dataBar" id="{1AF68C91-51D7-40E6-A035-094DB84883C8}">
            <x14:dataBar minLength="0" maxLength="100" border="1" gradient="0" axisPosition="middle">
              <x14:cfvo type="num">
                <xm:f>-15</xm:f>
              </x14:cfvo>
              <x14:cfvo type="num">
                <xm:f>15</xm:f>
              </x14:cfvo>
              <x14:borderColor rgb="FF000000"/>
              <x14:negativeFillColor rgb="FFFF0000"/>
              <x14:axisColor rgb="FF000000"/>
            </x14:dataBar>
          </x14:cfRule>
          <xm:sqref>X25</xm:sqref>
        </x14:conditionalFormatting>
        <x14:conditionalFormatting xmlns:xm="http://schemas.microsoft.com/office/excel/2006/main">
          <x14:cfRule type="dataBar" id="{AE1DAB88-68E2-4026-9CDD-686DB271282E}">
            <x14:dataBar minLength="0" maxLength="100" border="1" gradient="0" axisPosition="middle">
              <x14:cfvo type="num">
                <xm:f>-15</xm:f>
              </x14:cfvo>
              <x14:cfvo type="num">
                <xm:f>15</xm:f>
              </x14:cfvo>
              <x14:borderColor rgb="FF000000"/>
              <x14:negativeFillColor rgb="FFFF0000"/>
              <x14:axisColor rgb="FF000000"/>
            </x14:dataBar>
          </x14:cfRule>
          <xm:sqref>X26</xm:sqref>
        </x14:conditionalFormatting>
        <x14:conditionalFormatting xmlns:xm="http://schemas.microsoft.com/office/excel/2006/main">
          <x14:cfRule type="dataBar" id="{79E0771C-473E-4FE0-A259-60A3FE279C12}">
            <x14:dataBar minLength="0" maxLength="100" border="1" gradient="0" axisPosition="middle">
              <x14:cfvo type="num">
                <xm:f>-15</xm:f>
              </x14:cfvo>
              <x14:cfvo type="num">
                <xm:f>15</xm:f>
              </x14:cfvo>
              <x14:borderColor rgb="FF000000"/>
              <x14:negativeFillColor rgb="FFFF0000"/>
              <x14:axisColor rgb="FF000000"/>
            </x14:dataBar>
          </x14:cfRule>
          <xm:sqref>X27</xm:sqref>
        </x14:conditionalFormatting>
        <x14:conditionalFormatting xmlns:xm="http://schemas.microsoft.com/office/excel/2006/main">
          <x14:cfRule type="dataBar" id="{A9352AC3-73AE-433C-91C3-1D2C0DDF5EEB}">
            <x14:dataBar minLength="0" maxLength="100" border="1" gradient="0" axisPosition="middle">
              <x14:cfvo type="num">
                <xm:f>-15</xm:f>
              </x14:cfvo>
              <x14:cfvo type="num">
                <xm:f>15</xm:f>
              </x14:cfvo>
              <x14:borderColor rgb="FF000000"/>
              <x14:negativeFillColor rgb="FFFF0000"/>
              <x14:axisColor rgb="FF000000"/>
            </x14:dataBar>
          </x14:cfRule>
          <xm:sqref>X28</xm:sqref>
        </x14:conditionalFormatting>
        <x14:conditionalFormatting xmlns:xm="http://schemas.microsoft.com/office/excel/2006/main">
          <x14:cfRule type="dataBar" id="{82DD1599-4AAE-4923-814F-AAAD44743827}">
            <x14:dataBar minLength="0" maxLength="100" border="1" gradient="0" axisPosition="middle">
              <x14:cfvo type="num">
                <xm:f>-15</xm:f>
              </x14:cfvo>
              <x14:cfvo type="num">
                <xm:f>15</xm:f>
              </x14:cfvo>
              <x14:borderColor rgb="FF000000"/>
              <x14:negativeFillColor rgb="FFFF0000"/>
              <x14:axisColor rgb="FF000000"/>
            </x14:dataBar>
          </x14:cfRule>
          <xm:sqref>X29</xm:sqref>
        </x14:conditionalFormatting>
        <x14:conditionalFormatting xmlns:xm="http://schemas.microsoft.com/office/excel/2006/main">
          <x14:cfRule type="dataBar" id="{D63319A4-1DBC-4DCB-B6C1-C90CD5BF6941}">
            <x14:dataBar minLength="0" maxLength="100" border="1" gradient="0" axisPosition="middle">
              <x14:cfvo type="num">
                <xm:f>-15</xm:f>
              </x14:cfvo>
              <x14:cfvo type="num">
                <xm:f>15</xm:f>
              </x14:cfvo>
              <x14:borderColor rgb="FF000000"/>
              <x14:negativeFillColor rgb="FFFF0000"/>
              <x14:axisColor rgb="FF000000"/>
            </x14:dataBar>
          </x14:cfRule>
          <xm:sqref>X30</xm:sqref>
        </x14:conditionalFormatting>
        <x14:conditionalFormatting xmlns:xm="http://schemas.microsoft.com/office/excel/2006/main">
          <x14:cfRule type="dataBar" id="{165AACDA-D3F1-4836-AF11-53E7D4C717A4}">
            <x14:dataBar minLength="0" maxLength="100" border="1" gradient="0" axisPosition="middle">
              <x14:cfvo type="num">
                <xm:f>-15</xm:f>
              </x14:cfvo>
              <x14:cfvo type="num">
                <xm:f>15</xm:f>
              </x14:cfvo>
              <x14:borderColor rgb="FF000000"/>
              <x14:negativeFillColor rgb="FFFF0000"/>
              <x14:axisColor rgb="FF000000"/>
            </x14:dataBar>
          </x14:cfRule>
          <xm:sqref>AE36:AE44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Y94"/>
  <sheetViews>
    <sheetView showGridLines="0" zoomScale="60" zoomScaleNormal="60" workbookViewId="0">
      <selection activeCell="A2" sqref="A2:G2"/>
    </sheetView>
  </sheetViews>
  <sheetFormatPr defaultRowHeight="18" customHeight="1"/>
  <cols>
    <col min="1" max="1" width="1.625" style="449" customWidth="1"/>
    <col min="2" max="2" width="11.125" style="449" customWidth="1"/>
    <col min="3" max="6" width="8.375" style="521" customWidth="1"/>
    <col min="7" max="7" width="8.5" style="521" customWidth="1"/>
    <col min="8" max="9" width="9.625" style="521" customWidth="1"/>
    <col min="10" max="10" width="12.625" style="521" customWidth="1"/>
    <col min="11" max="21" width="6.125" style="521" customWidth="1"/>
    <col min="22" max="23" width="7.625" style="521" customWidth="1"/>
    <col min="24" max="25" width="7.625" style="450" customWidth="1"/>
    <col min="26" max="27" width="7.625" style="449" customWidth="1"/>
    <col min="28" max="32" width="9.625" style="449" customWidth="1"/>
    <col min="33" max="33" width="2.875" style="449" customWidth="1"/>
    <col min="34" max="16384" width="9" style="449"/>
  </cols>
  <sheetData>
    <row r="1" spans="1:33" s="1" customFormat="1" ht="3" customHeight="1">
      <c r="A1" s="427"/>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9"/>
    </row>
    <row r="2" spans="1:33" s="65" customFormat="1" ht="12" customHeight="1">
      <c r="A2" s="763" t="s">
        <v>0</v>
      </c>
      <c r="B2" s="764"/>
      <c r="C2" s="764"/>
      <c r="D2" s="764"/>
      <c r="E2" s="764"/>
      <c r="F2" s="764"/>
      <c r="G2" s="764"/>
      <c r="H2" s="378"/>
      <c r="I2" s="379"/>
      <c r="J2" s="380"/>
      <c r="K2" s="380"/>
      <c r="L2" s="380"/>
      <c r="M2" s="380"/>
      <c r="N2" s="380"/>
      <c r="O2" s="380"/>
      <c r="P2" s="380"/>
      <c r="Q2" s="378"/>
      <c r="R2" s="381"/>
      <c r="S2" s="381"/>
      <c r="T2" s="381"/>
      <c r="U2" s="382"/>
      <c r="V2" s="382"/>
      <c r="W2" s="382"/>
      <c r="X2" s="382"/>
      <c r="Y2" s="382"/>
      <c r="Z2" s="765" t="s">
        <v>2</v>
      </c>
      <c r="AA2" s="766"/>
      <c r="AB2" s="767"/>
      <c r="AC2" s="382"/>
      <c r="AD2" s="382"/>
      <c r="AE2" s="382"/>
      <c r="AF2" s="383" t="s">
        <v>18</v>
      </c>
      <c r="AG2" s="384"/>
    </row>
    <row r="3" spans="1:33" s="65" customFormat="1" ht="31.5" customHeight="1" thickBot="1">
      <c r="A3" s="385" t="s">
        <v>535</v>
      </c>
      <c r="B3" s="386"/>
      <c r="C3" s="387"/>
      <c r="D3" s="387"/>
      <c r="E3" s="387"/>
      <c r="F3" s="387"/>
      <c r="G3" s="388"/>
      <c r="H3" s="380"/>
      <c r="I3" s="380"/>
      <c r="J3" s="380"/>
      <c r="K3" s="380"/>
      <c r="L3" s="380"/>
      <c r="M3" s="380"/>
      <c r="N3" s="380"/>
      <c r="O3" s="380"/>
      <c r="P3" s="380"/>
      <c r="Q3" s="378"/>
      <c r="R3" s="381"/>
      <c r="S3" s="381"/>
      <c r="T3" s="381"/>
      <c r="U3" s="382"/>
      <c r="V3" s="389"/>
      <c r="W3" s="389"/>
      <c r="X3" s="389"/>
      <c r="Y3" s="389"/>
      <c r="Z3" s="768"/>
      <c r="AA3" s="769"/>
      <c r="AB3" s="770"/>
      <c r="AC3" s="389"/>
      <c r="AD3" s="389"/>
      <c r="AE3" s="389"/>
      <c r="AF3" s="389"/>
      <c r="AG3" s="390"/>
    </row>
    <row r="4" spans="1:33" s="65" customFormat="1" ht="3" customHeight="1">
      <c r="A4" s="430"/>
      <c r="B4" s="380"/>
      <c r="C4" s="380"/>
      <c r="D4" s="380"/>
      <c r="E4" s="380"/>
      <c r="F4" s="379"/>
      <c r="G4" s="431"/>
      <c r="H4" s="380"/>
      <c r="I4" s="380"/>
      <c r="J4" s="380"/>
      <c r="K4" s="380"/>
      <c r="L4" s="380"/>
      <c r="M4" s="380"/>
      <c r="N4" s="380"/>
      <c r="O4" s="380"/>
      <c r="P4" s="380"/>
      <c r="Q4" s="378"/>
      <c r="R4" s="432"/>
      <c r="S4" s="432"/>
      <c r="T4" s="432"/>
      <c r="U4" s="379"/>
      <c r="V4" s="389"/>
      <c r="W4" s="389"/>
      <c r="X4" s="389"/>
      <c r="Y4" s="389"/>
      <c r="Z4" s="389"/>
      <c r="AA4" s="389"/>
      <c r="AB4" s="389"/>
      <c r="AC4" s="389"/>
      <c r="AD4" s="389"/>
      <c r="AE4" s="389"/>
      <c r="AF4" s="389"/>
      <c r="AG4" s="390"/>
    </row>
    <row r="5" spans="1:33" s="65" customFormat="1" ht="18.75" customHeight="1">
      <c r="A5" s="883" t="s">
        <v>3</v>
      </c>
      <c r="B5" s="883"/>
      <c r="C5" s="883"/>
      <c r="D5" s="883"/>
      <c r="E5" s="883"/>
      <c r="F5" s="884" t="s">
        <v>1100</v>
      </c>
      <c r="G5" s="884"/>
      <c r="H5" s="884"/>
      <c r="I5" s="884"/>
      <c r="J5" s="884"/>
      <c r="K5" s="884"/>
      <c r="L5" s="884"/>
      <c r="M5" s="884"/>
      <c r="N5" s="884"/>
      <c r="O5" s="884"/>
      <c r="P5" s="884"/>
      <c r="Q5" s="884"/>
      <c r="R5" s="884"/>
      <c r="S5" s="884"/>
      <c r="T5" s="884"/>
      <c r="U5" s="884"/>
      <c r="V5" s="884"/>
      <c r="W5" s="884"/>
      <c r="X5" s="884"/>
      <c r="Y5" s="884"/>
      <c r="Z5" s="884"/>
      <c r="AA5" s="884"/>
      <c r="AB5" s="884"/>
      <c r="AC5" s="884"/>
      <c r="AD5" s="884"/>
      <c r="AE5" s="884"/>
      <c r="AF5" s="884"/>
      <c r="AG5" s="884"/>
    </row>
    <row r="6" spans="1:33" s="65" customFormat="1" ht="8.25" customHeight="1">
      <c r="A6" s="66"/>
      <c r="B6" s="67"/>
      <c r="C6" s="67"/>
      <c r="D6" s="67"/>
      <c r="E6" s="67"/>
      <c r="F6" s="68"/>
      <c r="G6" s="69"/>
      <c r="H6" s="67"/>
      <c r="I6" s="67"/>
      <c r="J6" s="67"/>
      <c r="K6" s="67"/>
      <c r="L6" s="67"/>
      <c r="M6" s="67"/>
      <c r="N6" s="67"/>
      <c r="O6" s="67"/>
      <c r="P6" s="67"/>
      <c r="R6" s="70"/>
      <c r="S6" s="70"/>
      <c r="T6" s="70"/>
      <c r="U6" s="71"/>
      <c r="V6" s="72"/>
      <c r="W6" s="68"/>
    </row>
    <row r="7" spans="1:33" s="65" customFormat="1" ht="16.5" customHeight="1">
      <c r="A7" s="66"/>
      <c r="B7" s="773"/>
      <c r="C7" s="774"/>
      <c r="D7" s="73" t="s">
        <v>4</v>
      </c>
      <c r="E7" s="67"/>
      <c r="F7" s="68"/>
      <c r="G7" s="69"/>
      <c r="H7" s="67"/>
      <c r="I7" s="67"/>
      <c r="J7" s="67"/>
      <c r="K7" s="67"/>
      <c r="L7" s="67"/>
      <c r="M7" s="67"/>
      <c r="N7" s="67"/>
      <c r="O7" s="67"/>
      <c r="P7" s="67"/>
      <c r="Q7" s="67"/>
      <c r="R7" s="67"/>
      <c r="S7" s="67"/>
      <c r="T7" s="67"/>
      <c r="U7" s="71"/>
      <c r="V7" s="72"/>
      <c r="W7" s="68"/>
    </row>
    <row r="8" spans="1:33" s="65" customFormat="1" ht="16.5" customHeight="1" thickBot="1">
      <c r="A8" s="159"/>
      <c r="B8" s="160"/>
      <c r="C8" s="160"/>
      <c r="D8" s="73"/>
      <c r="E8" s="67"/>
      <c r="F8" s="68"/>
      <c r="G8" s="69"/>
      <c r="H8" s="67"/>
      <c r="I8" s="67"/>
      <c r="J8" s="67"/>
      <c r="K8" s="67"/>
      <c r="L8" s="67"/>
      <c r="M8" s="67"/>
      <c r="N8" s="67"/>
      <c r="O8" s="67"/>
      <c r="P8" s="67"/>
      <c r="Q8" s="67"/>
      <c r="R8" s="67"/>
      <c r="S8" s="67"/>
      <c r="T8" s="67"/>
      <c r="U8" s="71"/>
      <c r="V8" s="72"/>
      <c r="W8" s="68"/>
    </row>
    <row r="9" spans="1:33" s="176" customFormat="1" ht="18.600000000000001" customHeight="1" thickTop="1">
      <c r="A9" s="433" t="s">
        <v>152</v>
      </c>
      <c r="B9" s="434"/>
      <c r="C9" s="435"/>
      <c r="D9" s="435"/>
      <c r="E9" s="435"/>
      <c r="F9" s="435"/>
      <c r="G9" s="435"/>
      <c r="H9" s="435"/>
      <c r="I9" s="436"/>
      <c r="J9" s="173"/>
      <c r="K9" s="748" t="s">
        <v>73</v>
      </c>
      <c r="L9" s="885"/>
      <c r="M9" s="885"/>
      <c r="N9" s="754" t="str">
        <f>メニュー!$D$14</f>
        <v>○○○立○○○学校</v>
      </c>
      <c r="O9" s="755"/>
      <c r="P9" s="755"/>
      <c r="Q9" s="755"/>
      <c r="R9" s="755"/>
      <c r="S9" s="755"/>
      <c r="T9" s="755"/>
      <c r="U9" s="755"/>
      <c r="V9" s="756"/>
      <c r="W9" s="174"/>
      <c r="X9" s="174"/>
      <c r="Y9" s="175"/>
      <c r="Z9" s="174"/>
    </row>
    <row r="10" spans="1:33" s="176" customFormat="1" ht="21">
      <c r="A10" s="437" t="s">
        <v>687</v>
      </c>
      <c r="B10" s="438"/>
      <c r="C10" s="439"/>
      <c r="D10" s="439"/>
      <c r="E10" s="439"/>
      <c r="F10" s="439"/>
      <c r="G10" s="439"/>
      <c r="H10" s="439"/>
      <c r="I10" s="440"/>
      <c r="J10" s="177"/>
      <c r="K10" s="750"/>
      <c r="L10" s="886"/>
      <c r="M10" s="886"/>
      <c r="N10" s="757"/>
      <c r="O10" s="758"/>
      <c r="P10" s="758"/>
      <c r="Q10" s="758"/>
      <c r="R10" s="758"/>
      <c r="S10" s="758"/>
      <c r="T10" s="758"/>
      <c r="U10" s="758"/>
      <c r="V10" s="759"/>
      <c r="W10" s="174"/>
      <c r="X10" s="174"/>
      <c r="Y10" s="178"/>
      <c r="Z10" s="174"/>
    </row>
    <row r="11" spans="1:33" s="179" customFormat="1" ht="18.600000000000001" customHeight="1" thickBot="1">
      <c r="A11" s="441"/>
      <c r="B11" s="442"/>
      <c r="C11" s="443"/>
      <c r="D11" s="443"/>
      <c r="E11" s="443"/>
      <c r="F11" s="443"/>
      <c r="G11" s="443"/>
      <c r="H11" s="443"/>
      <c r="I11" s="444"/>
      <c r="J11" s="177"/>
      <c r="K11" s="752"/>
      <c r="L11" s="887"/>
      <c r="M11" s="887"/>
      <c r="N11" s="760"/>
      <c r="O11" s="761"/>
      <c r="P11" s="761"/>
      <c r="Q11" s="761"/>
      <c r="R11" s="761"/>
      <c r="S11" s="761"/>
      <c r="T11" s="761"/>
      <c r="U11" s="761"/>
      <c r="V11" s="762"/>
      <c r="W11" s="174"/>
      <c r="X11" s="174"/>
      <c r="Y11" s="174"/>
      <c r="Z11" s="174"/>
    </row>
    <row r="12" spans="1:33" s="179" customFormat="1" ht="11.25" customHeight="1" thickTop="1">
      <c r="A12" s="180"/>
      <c r="B12" s="181"/>
      <c r="C12" s="181"/>
      <c r="D12" s="181"/>
      <c r="E12" s="181"/>
      <c r="F12" s="181"/>
      <c r="G12" s="181"/>
      <c r="H12" s="181"/>
      <c r="I12" s="182"/>
      <c r="J12" s="182"/>
      <c r="K12" s="182"/>
      <c r="L12" s="182"/>
      <c r="M12" s="182"/>
      <c r="N12" s="182"/>
      <c r="O12" s="182"/>
      <c r="P12" s="182"/>
      <c r="Q12" s="182"/>
      <c r="R12" s="182"/>
      <c r="S12" s="182"/>
      <c r="T12" s="182"/>
      <c r="U12" s="182"/>
      <c r="V12" s="182"/>
      <c r="W12" s="182"/>
      <c r="X12" s="182"/>
      <c r="Y12" s="183"/>
      <c r="Z12" s="183"/>
    </row>
    <row r="13" spans="1:33" s="445" customFormat="1" ht="18.75" customHeight="1" thickBot="1">
      <c r="B13" s="446" t="s">
        <v>154</v>
      </c>
      <c r="C13" s="447"/>
      <c r="D13" s="447"/>
      <c r="E13" s="447"/>
      <c r="F13" s="447"/>
      <c r="G13" s="447"/>
      <c r="H13" s="447"/>
      <c r="I13" s="447"/>
      <c r="J13" s="447"/>
      <c r="K13" s="447"/>
      <c r="L13" s="447"/>
      <c r="T13" s="1085"/>
      <c r="U13" s="1086"/>
      <c r="V13" s="1086"/>
      <c r="W13" s="1086"/>
      <c r="X13" s="1086"/>
      <c r="Y13" s="1086"/>
      <c r="Z13" s="1086"/>
      <c r="AA13" s="1086"/>
      <c r="AB13" s="1086"/>
    </row>
    <row r="14" spans="1:33" ht="18" customHeight="1">
      <c r="A14" s="448"/>
      <c r="B14" s="861" t="s">
        <v>536</v>
      </c>
      <c r="C14" s="862"/>
      <c r="D14" s="862"/>
      <c r="E14" s="862"/>
      <c r="F14" s="862"/>
      <c r="G14" s="863"/>
      <c r="H14" s="867" t="s">
        <v>537</v>
      </c>
      <c r="I14" s="868"/>
      <c r="J14" s="868"/>
      <c r="K14" s="868"/>
      <c r="L14" s="868"/>
      <c r="M14" s="869"/>
      <c r="N14" s="870" t="s">
        <v>538</v>
      </c>
      <c r="O14" s="871"/>
      <c r="P14" s="872"/>
      <c r="Q14" s="873" t="s">
        <v>539</v>
      </c>
      <c r="R14" s="874"/>
      <c r="S14" s="875"/>
      <c r="T14" s="449"/>
      <c r="U14" s="445"/>
      <c r="V14" s="445"/>
      <c r="W14" s="445"/>
      <c r="X14" s="449"/>
      <c r="Y14" s="449"/>
    </row>
    <row r="15" spans="1:33" ht="18" customHeight="1" thickBot="1">
      <c r="A15" s="450"/>
      <c r="B15" s="864"/>
      <c r="C15" s="865"/>
      <c r="D15" s="865"/>
      <c r="E15" s="865"/>
      <c r="F15" s="865"/>
      <c r="G15" s="866"/>
      <c r="H15" s="876"/>
      <c r="I15" s="877"/>
      <c r="J15" s="877"/>
      <c r="K15" s="877"/>
      <c r="L15" s="877"/>
      <c r="M15" s="878"/>
      <c r="N15" s="879">
        <v>16642</v>
      </c>
      <c r="O15" s="880"/>
      <c r="P15" s="881"/>
      <c r="Q15" s="882">
        <v>1016737</v>
      </c>
      <c r="R15" s="880"/>
      <c r="S15" s="881"/>
      <c r="T15" s="449"/>
      <c r="U15" s="447"/>
      <c r="V15" s="447"/>
      <c r="W15" s="447"/>
      <c r="X15" s="449"/>
      <c r="Y15" s="449"/>
    </row>
    <row r="16" spans="1:33" s="445" customFormat="1" ht="11.25" customHeight="1">
      <c r="B16" s="447"/>
      <c r="C16" s="447"/>
      <c r="D16" s="447"/>
      <c r="E16" s="447"/>
      <c r="F16" s="447"/>
      <c r="G16" s="447"/>
      <c r="H16" s="447"/>
      <c r="I16" s="447"/>
      <c r="J16" s="447"/>
      <c r="K16" s="447"/>
      <c r="L16" s="447"/>
      <c r="M16" s="447"/>
      <c r="N16" s="447"/>
      <c r="O16" s="447"/>
      <c r="P16" s="447"/>
      <c r="Q16" s="447"/>
      <c r="R16" s="447"/>
      <c r="S16" s="447"/>
      <c r="T16" s="447"/>
      <c r="U16" s="447"/>
      <c r="V16" s="447"/>
      <c r="W16" s="447"/>
      <c r="X16" s="451"/>
      <c r="Y16" s="451"/>
      <c r="Z16" s="451"/>
      <c r="AA16" s="451"/>
    </row>
    <row r="17" spans="1:27" ht="18" customHeight="1" thickBot="1">
      <c r="A17" s="450"/>
      <c r="B17" s="908" t="s">
        <v>157</v>
      </c>
      <c r="C17" s="1071"/>
      <c r="D17" s="1072"/>
      <c r="E17" s="908" t="s">
        <v>158</v>
      </c>
      <c r="F17" s="1071"/>
      <c r="G17" s="1071"/>
      <c r="H17" s="1071"/>
      <c r="I17" s="1072"/>
      <c r="J17" s="914" t="s">
        <v>159</v>
      </c>
      <c r="K17" s="916" t="s">
        <v>540</v>
      </c>
      <c r="L17" s="917"/>
      <c r="M17" s="917"/>
      <c r="N17" s="917"/>
      <c r="O17" s="917"/>
      <c r="P17" s="917"/>
      <c r="Q17" s="917"/>
      <c r="R17" s="917"/>
      <c r="S17" s="1089"/>
      <c r="T17" s="920" t="s">
        <v>160</v>
      </c>
      <c r="U17" s="921"/>
      <c r="V17" s="921"/>
      <c r="W17" s="921"/>
      <c r="X17" s="921"/>
      <c r="Y17" s="921"/>
      <c r="Z17" s="922"/>
    </row>
    <row r="18" spans="1:27" ht="18" customHeight="1">
      <c r="A18" s="450"/>
      <c r="B18" s="1073"/>
      <c r="C18" s="1074"/>
      <c r="D18" s="1075"/>
      <c r="E18" s="1073"/>
      <c r="F18" s="1074"/>
      <c r="G18" s="1074"/>
      <c r="H18" s="1074"/>
      <c r="I18" s="1075"/>
      <c r="J18" s="915"/>
      <c r="K18" s="867" t="s">
        <v>161</v>
      </c>
      <c r="L18" s="923"/>
      <c r="M18" s="924"/>
      <c r="N18" s="870" t="s">
        <v>538</v>
      </c>
      <c r="O18" s="871"/>
      <c r="P18" s="872"/>
      <c r="Q18" s="873" t="s">
        <v>541</v>
      </c>
      <c r="R18" s="874"/>
      <c r="S18" s="875"/>
      <c r="T18" s="925" t="s">
        <v>79</v>
      </c>
      <c r="U18" s="926"/>
      <c r="V18" s="927" t="s">
        <v>162</v>
      </c>
      <c r="W18" s="926"/>
      <c r="X18" s="888" t="s">
        <v>661</v>
      </c>
      <c r="Y18" s="889"/>
      <c r="Z18" s="890"/>
    </row>
    <row r="19" spans="1:27" ht="18" customHeight="1" thickBot="1">
      <c r="A19" s="450"/>
      <c r="B19" s="1087" t="s">
        <v>688</v>
      </c>
      <c r="C19" s="1088"/>
      <c r="D19" s="1088"/>
      <c r="E19" s="1088"/>
      <c r="F19" s="1088"/>
      <c r="G19" s="1088"/>
      <c r="H19" s="1088"/>
      <c r="I19" s="1088"/>
      <c r="J19" s="537">
        <v>36</v>
      </c>
      <c r="K19" s="894"/>
      <c r="L19" s="895"/>
      <c r="M19" s="896"/>
      <c r="N19" s="897">
        <v>62.9</v>
      </c>
      <c r="O19" s="898"/>
      <c r="P19" s="899"/>
      <c r="Q19" s="900">
        <v>64.400000000000006</v>
      </c>
      <c r="R19" s="898"/>
      <c r="S19" s="899"/>
      <c r="T19" s="901">
        <f>K19-Q19</f>
        <v>-64.400000000000006</v>
      </c>
      <c r="U19" s="902"/>
      <c r="V19" s="903"/>
      <c r="W19" s="904"/>
      <c r="X19" s="905">
        <f t="shared" ref="X19:X30" si="0">T19</f>
        <v>-64.400000000000006</v>
      </c>
      <c r="Y19" s="906"/>
      <c r="Z19" s="907"/>
    </row>
    <row r="20" spans="1:27" ht="18" customHeight="1" thickTop="1">
      <c r="A20" s="450"/>
      <c r="B20" s="1090" t="s">
        <v>689</v>
      </c>
      <c r="C20" s="1091"/>
      <c r="D20" s="1091"/>
      <c r="E20" s="538" t="s">
        <v>690</v>
      </c>
      <c r="F20" s="539"/>
      <c r="G20" s="540"/>
      <c r="H20" s="540"/>
      <c r="I20" s="540"/>
      <c r="J20" s="541">
        <v>12</v>
      </c>
      <c r="K20" s="934"/>
      <c r="L20" s="935"/>
      <c r="M20" s="936"/>
      <c r="N20" s="937">
        <v>66.099999999999994</v>
      </c>
      <c r="O20" s="938"/>
      <c r="P20" s="939"/>
      <c r="Q20" s="940">
        <v>67.7</v>
      </c>
      <c r="R20" s="938"/>
      <c r="S20" s="939"/>
      <c r="T20" s="941">
        <f t="shared" ref="T20:T30" si="1">K20-Q20</f>
        <v>-67.7</v>
      </c>
      <c r="U20" s="942"/>
      <c r="V20" s="943">
        <f>RANK(T20,T$20:T$23,1)</f>
        <v>1</v>
      </c>
      <c r="W20" s="944"/>
      <c r="X20" s="973">
        <f t="shared" si="0"/>
        <v>-67.7</v>
      </c>
      <c r="Y20" s="974"/>
      <c r="Z20" s="975"/>
    </row>
    <row r="21" spans="1:27" ht="18" customHeight="1">
      <c r="A21" s="450"/>
      <c r="B21" s="1092"/>
      <c r="C21" s="1092"/>
      <c r="D21" s="1092"/>
      <c r="E21" s="542" t="s">
        <v>691</v>
      </c>
      <c r="F21" s="543"/>
      <c r="G21" s="544"/>
      <c r="H21" s="544"/>
      <c r="I21" s="544"/>
      <c r="J21" s="545">
        <v>12</v>
      </c>
      <c r="K21" s="945"/>
      <c r="L21" s="946"/>
      <c r="M21" s="947"/>
      <c r="N21" s="948">
        <v>62.1</v>
      </c>
      <c r="O21" s="949"/>
      <c r="P21" s="950"/>
      <c r="Q21" s="951">
        <v>63.4</v>
      </c>
      <c r="R21" s="949"/>
      <c r="S21" s="950"/>
      <c r="T21" s="952">
        <f t="shared" si="1"/>
        <v>-63.4</v>
      </c>
      <c r="U21" s="953"/>
      <c r="V21" s="954">
        <f t="shared" ref="V21:V23" si="2">RANK(T21,T$20:T$23,1)</f>
        <v>2</v>
      </c>
      <c r="W21" s="955"/>
      <c r="X21" s="956">
        <f t="shared" si="0"/>
        <v>-63.4</v>
      </c>
      <c r="Y21" s="957"/>
      <c r="Z21" s="958"/>
    </row>
    <row r="22" spans="1:27" ht="18" customHeight="1">
      <c r="A22" s="450"/>
      <c r="B22" s="1092"/>
      <c r="C22" s="1092"/>
      <c r="D22" s="1092"/>
      <c r="E22" s="542" t="s">
        <v>692</v>
      </c>
      <c r="F22" s="543"/>
      <c r="G22" s="544"/>
      <c r="H22" s="544"/>
      <c r="I22" s="544"/>
      <c r="J22" s="545">
        <v>8</v>
      </c>
      <c r="K22" s="945"/>
      <c r="L22" s="946"/>
      <c r="M22" s="947"/>
      <c r="N22" s="948">
        <v>59.3</v>
      </c>
      <c r="O22" s="949"/>
      <c r="P22" s="950"/>
      <c r="Q22" s="951">
        <v>61.7</v>
      </c>
      <c r="R22" s="949"/>
      <c r="S22" s="950"/>
      <c r="T22" s="952">
        <f t="shared" si="1"/>
        <v>-61.7</v>
      </c>
      <c r="U22" s="953"/>
      <c r="V22" s="954">
        <f t="shared" si="2"/>
        <v>4</v>
      </c>
      <c r="W22" s="955"/>
      <c r="X22" s="956">
        <f t="shared" si="0"/>
        <v>-61.7</v>
      </c>
      <c r="Y22" s="957"/>
      <c r="Z22" s="958"/>
    </row>
    <row r="23" spans="1:27" ht="18" customHeight="1">
      <c r="A23" s="450"/>
      <c r="B23" s="1092"/>
      <c r="C23" s="1092"/>
      <c r="D23" s="1092"/>
      <c r="E23" s="546" t="s">
        <v>693</v>
      </c>
      <c r="F23" s="547"/>
      <c r="G23" s="548"/>
      <c r="H23" s="548"/>
      <c r="I23" s="548"/>
      <c r="J23" s="549">
        <v>4</v>
      </c>
      <c r="K23" s="959"/>
      <c r="L23" s="960"/>
      <c r="M23" s="961"/>
      <c r="N23" s="962">
        <v>62.7</v>
      </c>
      <c r="O23" s="963"/>
      <c r="P23" s="964"/>
      <c r="Q23" s="965">
        <v>63</v>
      </c>
      <c r="R23" s="963"/>
      <c r="S23" s="964"/>
      <c r="T23" s="966">
        <f t="shared" si="1"/>
        <v>-63</v>
      </c>
      <c r="U23" s="967"/>
      <c r="V23" s="968">
        <f t="shared" si="2"/>
        <v>3</v>
      </c>
      <c r="W23" s="969"/>
      <c r="X23" s="970">
        <f t="shared" si="0"/>
        <v>-63</v>
      </c>
      <c r="Y23" s="971"/>
      <c r="Z23" s="972"/>
    </row>
    <row r="24" spans="1:27" ht="18" customHeight="1">
      <c r="A24" s="450"/>
      <c r="B24" s="1093" t="s">
        <v>694</v>
      </c>
      <c r="C24" s="1092"/>
      <c r="D24" s="1092"/>
      <c r="E24" s="550" t="s">
        <v>695</v>
      </c>
      <c r="F24" s="551"/>
      <c r="G24" s="552"/>
      <c r="H24" s="552"/>
      <c r="I24" s="552"/>
      <c r="J24" s="553">
        <v>0</v>
      </c>
      <c r="K24" s="982"/>
      <c r="L24" s="983"/>
      <c r="M24" s="984"/>
      <c r="N24" s="985"/>
      <c r="O24" s="986"/>
      <c r="P24" s="987"/>
      <c r="Q24" s="988"/>
      <c r="R24" s="986"/>
      <c r="S24" s="987"/>
      <c r="T24" s="989">
        <f t="shared" si="1"/>
        <v>0</v>
      </c>
      <c r="U24" s="990"/>
      <c r="V24" s="991">
        <f>RANK(T24,T$24:T$27,1)</f>
        <v>3</v>
      </c>
      <c r="W24" s="992"/>
      <c r="X24" s="976">
        <f t="shared" si="0"/>
        <v>0</v>
      </c>
      <c r="Y24" s="977"/>
      <c r="Z24" s="978"/>
    </row>
    <row r="25" spans="1:27" ht="18" customHeight="1">
      <c r="A25" s="450"/>
      <c r="B25" s="1092"/>
      <c r="C25" s="1092"/>
      <c r="D25" s="1092"/>
      <c r="E25" s="542" t="s">
        <v>696</v>
      </c>
      <c r="F25" s="543"/>
      <c r="G25" s="544"/>
      <c r="H25" s="544"/>
      <c r="I25" s="544"/>
      <c r="J25" s="545">
        <v>0</v>
      </c>
      <c r="K25" s="945"/>
      <c r="L25" s="946"/>
      <c r="M25" s="947"/>
      <c r="N25" s="948"/>
      <c r="O25" s="949"/>
      <c r="P25" s="950"/>
      <c r="Q25" s="951"/>
      <c r="R25" s="949"/>
      <c r="S25" s="950"/>
      <c r="T25" s="952">
        <f t="shared" si="1"/>
        <v>0</v>
      </c>
      <c r="U25" s="953"/>
      <c r="V25" s="954">
        <f t="shared" ref="V25:V27" si="3">RANK(T25,T$24:T$27,1)</f>
        <v>3</v>
      </c>
      <c r="W25" s="955"/>
      <c r="X25" s="956">
        <f t="shared" si="0"/>
        <v>0</v>
      </c>
      <c r="Y25" s="957"/>
      <c r="Z25" s="958"/>
    </row>
    <row r="26" spans="1:27" ht="18" customHeight="1">
      <c r="A26" s="450"/>
      <c r="B26" s="1092"/>
      <c r="C26" s="1092"/>
      <c r="D26" s="1092"/>
      <c r="E26" s="542" t="s">
        <v>697</v>
      </c>
      <c r="F26" s="543"/>
      <c r="G26" s="544"/>
      <c r="H26" s="544"/>
      <c r="I26" s="544"/>
      <c r="J26" s="545">
        <v>17</v>
      </c>
      <c r="K26" s="945"/>
      <c r="L26" s="946"/>
      <c r="M26" s="947"/>
      <c r="N26" s="948">
        <v>63.5</v>
      </c>
      <c r="O26" s="949"/>
      <c r="P26" s="950"/>
      <c r="Q26" s="951">
        <v>65</v>
      </c>
      <c r="R26" s="949"/>
      <c r="S26" s="950"/>
      <c r="T26" s="952">
        <f t="shared" si="1"/>
        <v>-65</v>
      </c>
      <c r="U26" s="953"/>
      <c r="V26" s="954">
        <f t="shared" si="3"/>
        <v>1</v>
      </c>
      <c r="W26" s="955"/>
      <c r="X26" s="956">
        <f t="shared" si="0"/>
        <v>-65</v>
      </c>
      <c r="Y26" s="957"/>
      <c r="Z26" s="958"/>
    </row>
    <row r="27" spans="1:27" ht="18" customHeight="1">
      <c r="A27" s="450"/>
      <c r="B27" s="1092"/>
      <c r="C27" s="1092"/>
      <c r="D27" s="1092"/>
      <c r="E27" s="546" t="s">
        <v>698</v>
      </c>
      <c r="F27" s="547"/>
      <c r="G27" s="548"/>
      <c r="H27" s="548"/>
      <c r="I27" s="548"/>
      <c r="J27" s="549">
        <v>19</v>
      </c>
      <c r="K27" s="959"/>
      <c r="L27" s="960"/>
      <c r="M27" s="961"/>
      <c r="N27" s="962">
        <v>62.4</v>
      </c>
      <c r="O27" s="963"/>
      <c r="P27" s="964"/>
      <c r="Q27" s="965">
        <v>63.9</v>
      </c>
      <c r="R27" s="963"/>
      <c r="S27" s="964"/>
      <c r="T27" s="966">
        <f t="shared" si="1"/>
        <v>-63.9</v>
      </c>
      <c r="U27" s="967"/>
      <c r="V27" s="968">
        <f t="shared" si="3"/>
        <v>2</v>
      </c>
      <c r="W27" s="969"/>
      <c r="X27" s="970">
        <f t="shared" si="0"/>
        <v>-63.9</v>
      </c>
      <c r="Y27" s="971"/>
      <c r="Z27" s="972"/>
    </row>
    <row r="28" spans="1:27" ht="18" customHeight="1">
      <c r="A28" s="450"/>
      <c r="B28" s="1094" t="s">
        <v>699</v>
      </c>
      <c r="C28" s="1095"/>
      <c r="D28" s="1095"/>
      <c r="E28" s="550" t="s">
        <v>700</v>
      </c>
      <c r="F28" s="554"/>
      <c r="G28" s="555"/>
      <c r="H28" s="555"/>
      <c r="I28" s="555"/>
      <c r="J28" s="553">
        <v>19</v>
      </c>
      <c r="K28" s="982"/>
      <c r="L28" s="983"/>
      <c r="M28" s="984"/>
      <c r="N28" s="985">
        <v>62.9</v>
      </c>
      <c r="O28" s="986"/>
      <c r="P28" s="987"/>
      <c r="Q28" s="988">
        <v>64.599999999999994</v>
      </c>
      <c r="R28" s="986"/>
      <c r="S28" s="987"/>
      <c r="T28" s="989">
        <f t="shared" si="1"/>
        <v>-64.599999999999994</v>
      </c>
      <c r="U28" s="990"/>
      <c r="V28" s="991">
        <f>RANK(T28,T$28:T$30,1)</f>
        <v>1</v>
      </c>
      <c r="W28" s="992"/>
      <c r="X28" s="976">
        <f t="shared" si="0"/>
        <v>-64.599999999999994</v>
      </c>
      <c r="Y28" s="977"/>
      <c r="Z28" s="978"/>
    </row>
    <row r="29" spans="1:27" ht="18" customHeight="1">
      <c r="A29" s="450"/>
      <c r="B29" s="1095"/>
      <c r="C29" s="1095"/>
      <c r="D29" s="1095"/>
      <c r="E29" s="542" t="s">
        <v>701</v>
      </c>
      <c r="F29" s="556"/>
      <c r="G29" s="557"/>
      <c r="H29" s="557"/>
      <c r="I29" s="557"/>
      <c r="J29" s="545">
        <v>17</v>
      </c>
      <c r="K29" s="945"/>
      <c r="L29" s="946"/>
      <c r="M29" s="947"/>
      <c r="N29" s="948">
        <v>62.9</v>
      </c>
      <c r="O29" s="949"/>
      <c r="P29" s="950"/>
      <c r="Q29" s="951">
        <v>64.2</v>
      </c>
      <c r="R29" s="949"/>
      <c r="S29" s="950"/>
      <c r="T29" s="952">
        <f t="shared" si="1"/>
        <v>-64.2</v>
      </c>
      <c r="U29" s="953"/>
      <c r="V29" s="954">
        <f t="shared" ref="V29:V30" si="4">RANK(T29,T$28:T$30,1)</f>
        <v>2</v>
      </c>
      <c r="W29" s="955"/>
      <c r="X29" s="956">
        <f t="shared" si="0"/>
        <v>-64.2</v>
      </c>
      <c r="Y29" s="957"/>
      <c r="Z29" s="958"/>
    </row>
    <row r="30" spans="1:27" ht="18" customHeight="1" thickBot="1">
      <c r="A30" s="450"/>
      <c r="B30" s="1095"/>
      <c r="C30" s="1095"/>
      <c r="D30" s="1095"/>
      <c r="E30" s="546" t="s">
        <v>702</v>
      </c>
      <c r="F30" s="558"/>
      <c r="G30" s="559"/>
      <c r="H30" s="559"/>
      <c r="I30" s="559"/>
      <c r="J30" s="549">
        <v>0</v>
      </c>
      <c r="K30" s="1004"/>
      <c r="L30" s="1005"/>
      <c r="M30" s="1006"/>
      <c r="N30" s="962"/>
      <c r="O30" s="963"/>
      <c r="P30" s="964"/>
      <c r="Q30" s="965"/>
      <c r="R30" s="963"/>
      <c r="S30" s="964"/>
      <c r="T30" s="966">
        <f t="shared" si="1"/>
        <v>0</v>
      </c>
      <c r="U30" s="967"/>
      <c r="V30" s="968">
        <f t="shared" si="4"/>
        <v>3</v>
      </c>
      <c r="W30" s="969"/>
      <c r="X30" s="970">
        <f t="shared" si="0"/>
        <v>0</v>
      </c>
      <c r="Y30" s="971"/>
      <c r="Z30" s="972"/>
    </row>
    <row r="31" spans="1:27" ht="11.25" customHeight="1">
      <c r="A31" s="450"/>
      <c r="B31" s="482"/>
      <c r="C31" s="482"/>
      <c r="D31" s="482"/>
      <c r="E31" s="1019" t="s">
        <v>554</v>
      </c>
      <c r="F31" s="1019"/>
      <c r="G31" s="1019"/>
      <c r="H31" s="1019"/>
      <c r="I31" s="1019"/>
      <c r="J31" s="1019"/>
      <c r="K31" s="1019"/>
      <c r="L31" s="1019"/>
      <c r="M31" s="1019"/>
      <c r="N31" s="1019"/>
      <c r="O31" s="1019"/>
      <c r="P31" s="1019"/>
      <c r="Q31" s="1019"/>
      <c r="R31" s="1019"/>
      <c r="S31" s="1019"/>
      <c r="T31" s="1096"/>
      <c r="U31" s="1096"/>
      <c r="V31" s="1097"/>
      <c r="W31" s="1097"/>
      <c r="X31" s="1098"/>
      <c r="Y31" s="1098"/>
      <c r="Z31" s="1098"/>
      <c r="AA31" s="450"/>
    </row>
    <row r="32" spans="1:27" ht="18.75" customHeight="1">
      <c r="A32" s="450"/>
      <c r="B32" s="483" t="s">
        <v>168</v>
      </c>
      <c r="C32" s="484"/>
      <c r="D32" s="484"/>
      <c r="E32" s="1020"/>
      <c r="F32" s="1020"/>
      <c r="G32" s="1020"/>
      <c r="H32" s="1020"/>
      <c r="I32" s="1020"/>
      <c r="J32" s="1020"/>
      <c r="K32" s="1020"/>
      <c r="L32" s="1020"/>
      <c r="M32" s="1020"/>
      <c r="N32" s="1020"/>
      <c r="O32" s="1020"/>
      <c r="P32" s="1020"/>
      <c r="Q32" s="1020"/>
      <c r="R32" s="1020"/>
      <c r="S32" s="1020"/>
      <c r="T32" s="484"/>
      <c r="U32" s="485"/>
      <c r="V32" s="484"/>
      <c r="W32" s="484"/>
      <c r="X32" s="449"/>
      <c r="Y32" s="449"/>
      <c r="Z32" s="484"/>
      <c r="AA32" s="484"/>
    </row>
    <row r="33" spans="1:32" ht="30" customHeight="1" thickBot="1">
      <c r="A33" s="450"/>
      <c r="B33" s="993" t="s">
        <v>169</v>
      </c>
      <c r="C33" s="993" t="s">
        <v>170</v>
      </c>
      <c r="D33" s="993"/>
      <c r="E33" s="993"/>
      <c r="F33" s="993"/>
      <c r="G33" s="993"/>
      <c r="H33" s="994" t="s">
        <v>171</v>
      </c>
      <c r="I33" s="994"/>
      <c r="J33" s="994"/>
      <c r="K33" s="979" t="s">
        <v>184</v>
      </c>
      <c r="L33" s="980"/>
      <c r="M33" s="980"/>
      <c r="N33" s="981"/>
      <c r="O33" s="979" t="s">
        <v>166</v>
      </c>
      <c r="P33" s="980"/>
      <c r="Q33" s="980"/>
      <c r="R33" s="980"/>
      <c r="S33" s="995" t="s">
        <v>167</v>
      </c>
      <c r="T33" s="996"/>
      <c r="U33" s="997"/>
      <c r="V33" s="979" t="s">
        <v>555</v>
      </c>
      <c r="W33" s="980"/>
      <c r="X33" s="980"/>
      <c r="Y33" s="979" t="s">
        <v>556</v>
      </c>
      <c r="Z33" s="980"/>
      <c r="AA33" s="981"/>
      <c r="AB33" s="1007" t="s">
        <v>160</v>
      </c>
      <c r="AC33" s="1007"/>
      <c r="AD33" s="1007"/>
      <c r="AE33" s="1007"/>
      <c r="AF33" s="1007"/>
    </row>
    <row r="34" spans="1:32" ht="274.5" customHeight="1">
      <c r="A34" s="450"/>
      <c r="B34" s="993"/>
      <c r="C34" s="993"/>
      <c r="D34" s="993"/>
      <c r="E34" s="993"/>
      <c r="F34" s="993"/>
      <c r="G34" s="993"/>
      <c r="H34" s="994"/>
      <c r="I34" s="994"/>
      <c r="J34" s="994"/>
      <c r="K34" s="489" t="s">
        <v>703</v>
      </c>
      <c r="L34" s="486" t="s">
        <v>704</v>
      </c>
      <c r="M34" s="487" t="s">
        <v>705</v>
      </c>
      <c r="N34" s="487" t="s">
        <v>706</v>
      </c>
      <c r="O34" s="489" t="s">
        <v>707</v>
      </c>
      <c r="P34" s="487" t="s">
        <v>708</v>
      </c>
      <c r="Q34" s="487" t="s">
        <v>709</v>
      </c>
      <c r="R34" s="487" t="s">
        <v>710</v>
      </c>
      <c r="S34" s="489" t="s">
        <v>185</v>
      </c>
      <c r="T34" s="487" t="s">
        <v>186</v>
      </c>
      <c r="U34" s="490" t="s">
        <v>187</v>
      </c>
      <c r="V34" s="491" t="s">
        <v>172</v>
      </c>
      <c r="W34" s="492" t="s">
        <v>156</v>
      </c>
      <c r="X34" s="493" t="s">
        <v>711</v>
      </c>
      <c r="Y34" s="491" t="s">
        <v>172</v>
      </c>
      <c r="Z34" s="492" t="s">
        <v>156</v>
      </c>
      <c r="AA34" s="494" t="s">
        <v>711</v>
      </c>
      <c r="AB34" s="186" t="s">
        <v>173</v>
      </c>
      <c r="AC34" s="187" t="s">
        <v>162</v>
      </c>
      <c r="AD34" s="1008" t="s">
        <v>712</v>
      </c>
      <c r="AE34" s="1009"/>
      <c r="AF34" s="1010"/>
    </row>
    <row r="35" spans="1:32" ht="43.5" customHeight="1">
      <c r="A35" s="450"/>
      <c r="B35" s="560" t="s">
        <v>188</v>
      </c>
      <c r="C35" s="1021" t="s">
        <v>713</v>
      </c>
      <c r="D35" s="1099"/>
      <c r="E35" s="1099"/>
      <c r="F35" s="1099"/>
      <c r="G35" s="1100"/>
      <c r="H35" s="1101" t="s">
        <v>714</v>
      </c>
      <c r="I35" s="1099"/>
      <c r="J35" s="1100"/>
      <c r="K35" s="496" t="s">
        <v>715</v>
      </c>
      <c r="L35" s="532"/>
      <c r="M35" s="532"/>
      <c r="N35" s="535"/>
      <c r="O35" s="502"/>
      <c r="P35" s="500"/>
      <c r="Q35" s="500"/>
      <c r="R35" s="503" t="s">
        <v>174</v>
      </c>
      <c r="S35" s="502" t="s">
        <v>174</v>
      </c>
      <c r="T35" s="500"/>
      <c r="U35" s="503"/>
      <c r="V35" s="504"/>
      <c r="W35" s="505">
        <v>91.8</v>
      </c>
      <c r="X35" s="506">
        <v>93.6</v>
      </c>
      <c r="Y35" s="504"/>
      <c r="Z35" s="505">
        <v>0.2</v>
      </c>
      <c r="AA35" s="561">
        <v>0.1</v>
      </c>
      <c r="AB35" s="188">
        <f>V35-X35</f>
        <v>-93.6</v>
      </c>
      <c r="AC35" s="189">
        <f>RANK(AB35,AB$35:AB$70,1)</f>
        <v>1</v>
      </c>
      <c r="AD35" s="1017">
        <f t="shared" ref="AD35:AD70" si="5">AB35</f>
        <v>-93.6</v>
      </c>
      <c r="AE35" s="1017"/>
      <c r="AF35" s="1018"/>
    </row>
    <row r="36" spans="1:32" ht="43.5" customHeight="1">
      <c r="A36" s="450"/>
      <c r="B36" s="560" t="s">
        <v>189</v>
      </c>
      <c r="C36" s="1021" t="s">
        <v>716</v>
      </c>
      <c r="D36" s="1099"/>
      <c r="E36" s="1099"/>
      <c r="F36" s="1099"/>
      <c r="G36" s="1100"/>
      <c r="H36" s="1101" t="s">
        <v>717</v>
      </c>
      <c r="I36" s="1099"/>
      <c r="J36" s="1100"/>
      <c r="K36" s="496" t="s">
        <v>718</v>
      </c>
      <c r="L36" s="532"/>
      <c r="M36" s="532"/>
      <c r="N36" s="535"/>
      <c r="O36" s="502"/>
      <c r="P36" s="500"/>
      <c r="Q36" s="500" t="s">
        <v>174</v>
      </c>
      <c r="R36" s="503"/>
      <c r="S36" s="502"/>
      <c r="T36" s="500" t="s">
        <v>174</v>
      </c>
      <c r="U36" s="503"/>
      <c r="V36" s="504"/>
      <c r="W36" s="505">
        <v>81.400000000000006</v>
      </c>
      <c r="X36" s="506">
        <v>83.7</v>
      </c>
      <c r="Y36" s="504"/>
      <c r="Z36" s="505">
        <v>1.7</v>
      </c>
      <c r="AA36" s="507">
        <v>1.2</v>
      </c>
      <c r="AB36" s="188">
        <f t="shared" ref="AB36:AB70" si="6">V36-X36</f>
        <v>-83.7</v>
      </c>
      <c r="AC36" s="189">
        <f t="shared" ref="AC36:AC70" si="7">RANK(AB36,AB$35:AB$70,1)</f>
        <v>5</v>
      </c>
      <c r="AD36" s="1017">
        <f t="shared" si="5"/>
        <v>-83.7</v>
      </c>
      <c r="AE36" s="1017"/>
      <c r="AF36" s="1018"/>
    </row>
    <row r="37" spans="1:32" ht="43.5" customHeight="1">
      <c r="A37" s="450"/>
      <c r="B37" s="560" t="s">
        <v>190</v>
      </c>
      <c r="C37" s="1102" t="s">
        <v>719</v>
      </c>
      <c r="D37" s="1103"/>
      <c r="E37" s="1103"/>
      <c r="F37" s="1103"/>
      <c r="G37" s="1104"/>
      <c r="H37" s="1101" t="s">
        <v>720</v>
      </c>
      <c r="I37" s="1099"/>
      <c r="J37" s="1100"/>
      <c r="K37" s="496" t="s">
        <v>721</v>
      </c>
      <c r="L37" s="532"/>
      <c r="M37" s="532"/>
      <c r="N37" s="535"/>
      <c r="O37" s="502"/>
      <c r="P37" s="500"/>
      <c r="Q37" s="500"/>
      <c r="R37" s="503" t="s">
        <v>174</v>
      </c>
      <c r="S37" s="502" t="s">
        <v>174</v>
      </c>
      <c r="T37" s="500"/>
      <c r="U37" s="503"/>
      <c r="V37" s="504"/>
      <c r="W37" s="505">
        <v>73.2</v>
      </c>
      <c r="X37" s="506">
        <v>75.7</v>
      </c>
      <c r="Y37" s="504"/>
      <c r="Z37" s="505">
        <v>0.4</v>
      </c>
      <c r="AA37" s="507">
        <v>0.3</v>
      </c>
      <c r="AB37" s="188">
        <f t="shared" si="6"/>
        <v>-75.7</v>
      </c>
      <c r="AC37" s="189">
        <f t="shared" si="7"/>
        <v>13</v>
      </c>
      <c r="AD37" s="1017">
        <f t="shared" si="5"/>
        <v>-75.7</v>
      </c>
      <c r="AE37" s="1017"/>
      <c r="AF37" s="1018"/>
    </row>
    <row r="38" spans="1:32" ht="43.5" customHeight="1">
      <c r="A38" s="450"/>
      <c r="B38" s="562" t="s">
        <v>208</v>
      </c>
      <c r="C38" s="1021" t="s">
        <v>722</v>
      </c>
      <c r="D38" s="1099"/>
      <c r="E38" s="1099"/>
      <c r="F38" s="1099"/>
      <c r="G38" s="1100"/>
      <c r="H38" s="1101" t="s">
        <v>723</v>
      </c>
      <c r="I38" s="1099"/>
      <c r="J38" s="1100"/>
      <c r="K38" s="496" t="s">
        <v>724</v>
      </c>
      <c r="L38" s="532"/>
      <c r="M38" s="532"/>
      <c r="N38" s="535"/>
      <c r="O38" s="502"/>
      <c r="P38" s="500"/>
      <c r="Q38" s="500"/>
      <c r="R38" s="503" t="s">
        <v>174</v>
      </c>
      <c r="S38" s="502"/>
      <c r="T38" s="500" t="s">
        <v>174</v>
      </c>
      <c r="U38" s="503"/>
      <c r="V38" s="504"/>
      <c r="W38" s="505">
        <v>74.2</v>
      </c>
      <c r="X38" s="506">
        <v>75.400000000000006</v>
      </c>
      <c r="Y38" s="504"/>
      <c r="Z38" s="505">
        <v>2</v>
      </c>
      <c r="AA38" s="507">
        <v>1.3</v>
      </c>
      <c r="AB38" s="188">
        <f t="shared" si="6"/>
        <v>-75.400000000000006</v>
      </c>
      <c r="AC38" s="189">
        <f t="shared" si="7"/>
        <v>14</v>
      </c>
      <c r="AD38" s="1017">
        <f t="shared" si="5"/>
        <v>-75.400000000000006</v>
      </c>
      <c r="AE38" s="1017"/>
      <c r="AF38" s="1018"/>
    </row>
    <row r="39" spans="1:32" ht="43.5" customHeight="1">
      <c r="A39" s="450"/>
      <c r="B39" s="562" t="s">
        <v>191</v>
      </c>
      <c r="C39" s="1021" t="s">
        <v>725</v>
      </c>
      <c r="D39" s="1099"/>
      <c r="E39" s="1099"/>
      <c r="F39" s="1099"/>
      <c r="G39" s="1100"/>
      <c r="H39" s="1101" t="s">
        <v>726</v>
      </c>
      <c r="I39" s="1099"/>
      <c r="J39" s="1100"/>
      <c r="K39" s="496" t="s">
        <v>727</v>
      </c>
      <c r="L39" s="532"/>
      <c r="M39" s="532"/>
      <c r="N39" s="535"/>
      <c r="O39" s="502"/>
      <c r="P39" s="500"/>
      <c r="Q39" s="500" t="s">
        <v>174</v>
      </c>
      <c r="R39" s="503"/>
      <c r="S39" s="502"/>
      <c r="T39" s="500" t="s">
        <v>174</v>
      </c>
      <c r="U39" s="503"/>
      <c r="V39" s="504"/>
      <c r="W39" s="505">
        <v>84.2</v>
      </c>
      <c r="X39" s="506">
        <v>85.3</v>
      </c>
      <c r="Y39" s="504"/>
      <c r="Z39" s="505">
        <v>2.1</v>
      </c>
      <c r="AA39" s="507">
        <v>1.6</v>
      </c>
      <c r="AB39" s="188">
        <f t="shared" si="6"/>
        <v>-85.3</v>
      </c>
      <c r="AC39" s="189">
        <f t="shared" si="7"/>
        <v>2</v>
      </c>
      <c r="AD39" s="1017">
        <f t="shared" si="5"/>
        <v>-85.3</v>
      </c>
      <c r="AE39" s="1017"/>
      <c r="AF39" s="1018"/>
    </row>
    <row r="40" spans="1:32" ht="45.95" customHeight="1">
      <c r="A40" s="450"/>
      <c r="B40" s="562" t="s">
        <v>192</v>
      </c>
      <c r="C40" s="1105" t="s">
        <v>728</v>
      </c>
      <c r="D40" s="1106"/>
      <c r="E40" s="1106"/>
      <c r="F40" s="1106"/>
      <c r="G40" s="1107"/>
      <c r="H40" s="1101" t="s">
        <v>729</v>
      </c>
      <c r="I40" s="1099"/>
      <c r="J40" s="1100"/>
      <c r="K40" s="496" t="s">
        <v>730</v>
      </c>
      <c r="L40" s="532"/>
      <c r="M40" s="532"/>
      <c r="N40" s="535"/>
      <c r="O40" s="502"/>
      <c r="P40" s="500"/>
      <c r="Q40" s="500" t="s">
        <v>174</v>
      </c>
      <c r="R40" s="503"/>
      <c r="S40" s="502"/>
      <c r="T40" s="500" t="s">
        <v>174</v>
      </c>
      <c r="U40" s="503"/>
      <c r="V40" s="504"/>
      <c r="W40" s="505">
        <v>20.100000000000001</v>
      </c>
      <c r="X40" s="506">
        <v>22.2</v>
      </c>
      <c r="Y40" s="504"/>
      <c r="Z40" s="505">
        <v>10.8</v>
      </c>
      <c r="AA40" s="507">
        <v>9</v>
      </c>
      <c r="AB40" s="188">
        <f t="shared" si="6"/>
        <v>-22.2</v>
      </c>
      <c r="AC40" s="189">
        <f t="shared" si="7"/>
        <v>36</v>
      </c>
      <c r="AD40" s="1017">
        <f t="shared" si="5"/>
        <v>-22.2</v>
      </c>
      <c r="AE40" s="1017"/>
      <c r="AF40" s="1018"/>
    </row>
    <row r="41" spans="1:32" ht="43.5" customHeight="1">
      <c r="A41" s="450"/>
      <c r="B41" s="562" t="s">
        <v>193</v>
      </c>
      <c r="C41" s="1105" t="s">
        <v>731</v>
      </c>
      <c r="D41" s="1103"/>
      <c r="E41" s="1103"/>
      <c r="F41" s="1103"/>
      <c r="G41" s="1104"/>
      <c r="H41" s="1101" t="s">
        <v>732</v>
      </c>
      <c r="I41" s="1099"/>
      <c r="J41" s="1100"/>
      <c r="K41" s="496" t="s">
        <v>733</v>
      </c>
      <c r="L41" s="532"/>
      <c r="M41" s="532"/>
      <c r="N41" s="535"/>
      <c r="O41" s="502"/>
      <c r="P41" s="500"/>
      <c r="Q41" s="500" t="s">
        <v>174</v>
      </c>
      <c r="R41" s="503"/>
      <c r="S41" s="502"/>
      <c r="T41" s="500" t="s">
        <v>174</v>
      </c>
      <c r="U41" s="503"/>
      <c r="V41" s="504"/>
      <c r="W41" s="505">
        <v>64.3</v>
      </c>
      <c r="X41" s="506">
        <v>64.2</v>
      </c>
      <c r="Y41" s="504"/>
      <c r="Z41" s="505">
        <v>7.7</v>
      </c>
      <c r="AA41" s="507">
        <v>6.8</v>
      </c>
      <c r="AB41" s="188">
        <f t="shared" si="6"/>
        <v>-64.2</v>
      </c>
      <c r="AC41" s="189">
        <f t="shared" si="7"/>
        <v>20</v>
      </c>
      <c r="AD41" s="1017">
        <f t="shared" si="5"/>
        <v>-64.2</v>
      </c>
      <c r="AE41" s="1017"/>
      <c r="AF41" s="1018"/>
    </row>
    <row r="42" spans="1:32" ht="45.95" customHeight="1">
      <c r="A42" s="450"/>
      <c r="B42" s="562" t="s">
        <v>194</v>
      </c>
      <c r="C42" s="1105" t="s">
        <v>734</v>
      </c>
      <c r="D42" s="1103"/>
      <c r="E42" s="1103"/>
      <c r="F42" s="1103"/>
      <c r="G42" s="1104"/>
      <c r="H42" s="1101" t="s">
        <v>735</v>
      </c>
      <c r="I42" s="1099"/>
      <c r="J42" s="1100"/>
      <c r="K42" s="496" t="s">
        <v>736</v>
      </c>
      <c r="L42" s="532"/>
      <c r="M42" s="532"/>
      <c r="N42" s="535"/>
      <c r="O42" s="502"/>
      <c r="P42" s="500"/>
      <c r="Q42" s="500"/>
      <c r="R42" s="503" t="s">
        <v>174</v>
      </c>
      <c r="S42" s="502"/>
      <c r="T42" s="500" t="s">
        <v>174</v>
      </c>
      <c r="U42" s="503"/>
      <c r="V42" s="504"/>
      <c r="W42" s="505">
        <v>55.5</v>
      </c>
      <c r="X42" s="506">
        <v>57</v>
      </c>
      <c r="Y42" s="504"/>
      <c r="Z42" s="505">
        <v>8.8000000000000007</v>
      </c>
      <c r="AA42" s="507">
        <v>7.9</v>
      </c>
      <c r="AB42" s="188">
        <f t="shared" si="6"/>
        <v>-57</v>
      </c>
      <c r="AC42" s="189">
        <f t="shared" si="7"/>
        <v>23</v>
      </c>
      <c r="AD42" s="1017">
        <f t="shared" si="5"/>
        <v>-57</v>
      </c>
      <c r="AE42" s="1017"/>
      <c r="AF42" s="1018"/>
    </row>
    <row r="43" spans="1:32" ht="43.5" customHeight="1">
      <c r="A43" s="450"/>
      <c r="B43" s="562" t="s">
        <v>202</v>
      </c>
      <c r="C43" s="1021" t="s">
        <v>737</v>
      </c>
      <c r="D43" s="1022"/>
      <c r="E43" s="1022"/>
      <c r="F43" s="1022"/>
      <c r="G43" s="1023"/>
      <c r="H43" s="1101" t="s">
        <v>738</v>
      </c>
      <c r="I43" s="1099"/>
      <c r="J43" s="1100"/>
      <c r="K43" s="496" t="s">
        <v>739</v>
      </c>
      <c r="L43" s="532"/>
      <c r="M43" s="532"/>
      <c r="N43" s="535"/>
      <c r="O43" s="502"/>
      <c r="P43" s="500"/>
      <c r="Q43" s="500"/>
      <c r="R43" s="503" t="s">
        <v>174</v>
      </c>
      <c r="S43" s="502" t="s">
        <v>174</v>
      </c>
      <c r="T43" s="500"/>
      <c r="U43" s="503"/>
      <c r="V43" s="504"/>
      <c r="W43" s="505">
        <v>77.5</v>
      </c>
      <c r="X43" s="506">
        <v>79.400000000000006</v>
      </c>
      <c r="Y43" s="504"/>
      <c r="Z43" s="505">
        <v>0.8</v>
      </c>
      <c r="AA43" s="507">
        <v>0.5</v>
      </c>
      <c r="AB43" s="188">
        <f t="shared" si="6"/>
        <v>-79.400000000000006</v>
      </c>
      <c r="AC43" s="189">
        <f t="shared" si="7"/>
        <v>9</v>
      </c>
      <c r="AD43" s="1017">
        <f t="shared" si="5"/>
        <v>-79.400000000000006</v>
      </c>
      <c r="AE43" s="1017"/>
      <c r="AF43" s="1018"/>
    </row>
    <row r="44" spans="1:32" ht="43.5" customHeight="1">
      <c r="A44" s="450"/>
      <c r="B44" s="562" t="s">
        <v>203</v>
      </c>
      <c r="C44" s="1021" t="s">
        <v>740</v>
      </c>
      <c r="D44" s="1022"/>
      <c r="E44" s="1022"/>
      <c r="F44" s="1022"/>
      <c r="G44" s="1023"/>
      <c r="H44" s="1101" t="s">
        <v>741</v>
      </c>
      <c r="I44" s="1099"/>
      <c r="J44" s="1100"/>
      <c r="K44" s="496" t="s">
        <v>742</v>
      </c>
      <c r="L44" s="532"/>
      <c r="M44" s="532"/>
      <c r="N44" s="535"/>
      <c r="O44" s="502"/>
      <c r="P44" s="500"/>
      <c r="Q44" s="500" t="s">
        <v>174</v>
      </c>
      <c r="R44" s="503"/>
      <c r="S44" s="502"/>
      <c r="T44" s="500" t="s">
        <v>174</v>
      </c>
      <c r="U44" s="503"/>
      <c r="V44" s="504"/>
      <c r="W44" s="505">
        <v>70.7</v>
      </c>
      <c r="X44" s="506">
        <v>73.8</v>
      </c>
      <c r="Y44" s="504"/>
      <c r="Z44" s="505">
        <v>9.5</v>
      </c>
      <c r="AA44" s="507">
        <v>7.1</v>
      </c>
      <c r="AB44" s="188">
        <f t="shared" si="6"/>
        <v>-73.8</v>
      </c>
      <c r="AC44" s="189">
        <f t="shared" si="7"/>
        <v>16</v>
      </c>
      <c r="AD44" s="1017">
        <f t="shared" si="5"/>
        <v>-73.8</v>
      </c>
      <c r="AE44" s="1017"/>
      <c r="AF44" s="1018"/>
    </row>
    <row r="45" spans="1:32" ht="43.5" customHeight="1">
      <c r="A45" s="450"/>
      <c r="B45" s="562" t="s">
        <v>209</v>
      </c>
      <c r="C45" s="1021" t="s">
        <v>743</v>
      </c>
      <c r="D45" s="1099"/>
      <c r="E45" s="1099"/>
      <c r="F45" s="1099"/>
      <c r="G45" s="1100"/>
      <c r="H45" s="1101" t="s">
        <v>744</v>
      </c>
      <c r="I45" s="1099"/>
      <c r="J45" s="1100"/>
      <c r="K45" s="496" t="s">
        <v>745</v>
      </c>
      <c r="L45" s="532"/>
      <c r="M45" s="532"/>
      <c r="N45" s="535"/>
      <c r="O45" s="502"/>
      <c r="P45" s="500"/>
      <c r="Q45" s="500" t="s">
        <v>174</v>
      </c>
      <c r="R45" s="503"/>
      <c r="S45" s="502" t="s">
        <v>174</v>
      </c>
      <c r="T45" s="500"/>
      <c r="U45" s="503"/>
      <c r="V45" s="504"/>
      <c r="W45" s="505">
        <v>46.9</v>
      </c>
      <c r="X45" s="506">
        <v>44.9</v>
      </c>
      <c r="Y45" s="504"/>
      <c r="Z45" s="505">
        <v>1.2</v>
      </c>
      <c r="AA45" s="507">
        <v>0.9</v>
      </c>
      <c r="AB45" s="188">
        <f t="shared" si="6"/>
        <v>-44.9</v>
      </c>
      <c r="AC45" s="189">
        <f t="shared" si="7"/>
        <v>33</v>
      </c>
      <c r="AD45" s="1017">
        <f t="shared" si="5"/>
        <v>-44.9</v>
      </c>
      <c r="AE45" s="1017"/>
      <c r="AF45" s="1018"/>
    </row>
    <row r="46" spans="1:32" ht="43.5" customHeight="1">
      <c r="A46" s="450"/>
      <c r="B46" s="562" t="s">
        <v>210</v>
      </c>
      <c r="C46" s="1021" t="s">
        <v>746</v>
      </c>
      <c r="D46" s="1022"/>
      <c r="E46" s="1022"/>
      <c r="F46" s="1022"/>
      <c r="G46" s="1023"/>
      <c r="H46" s="1101" t="s">
        <v>747</v>
      </c>
      <c r="I46" s="1108"/>
      <c r="J46" s="1109"/>
      <c r="K46" s="496" t="s">
        <v>745</v>
      </c>
      <c r="L46" s="533"/>
      <c r="M46" s="532"/>
      <c r="N46" s="535"/>
      <c r="O46" s="502"/>
      <c r="P46" s="500"/>
      <c r="Q46" s="500" t="s">
        <v>174</v>
      </c>
      <c r="R46" s="503"/>
      <c r="S46" s="502"/>
      <c r="T46" s="500" t="s">
        <v>174</v>
      </c>
      <c r="U46" s="503"/>
      <c r="V46" s="504"/>
      <c r="W46" s="505">
        <v>53.6</v>
      </c>
      <c r="X46" s="506">
        <v>56.8</v>
      </c>
      <c r="Y46" s="504"/>
      <c r="Z46" s="505">
        <v>13.1</v>
      </c>
      <c r="AA46" s="507">
        <v>10.4</v>
      </c>
      <c r="AB46" s="188">
        <f t="shared" si="6"/>
        <v>-56.8</v>
      </c>
      <c r="AC46" s="189">
        <f t="shared" si="7"/>
        <v>24</v>
      </c>
      <c r="AD46" s="1017">
        <f t="shared" si="5"/>
        <v>-56.8</v>
      </c>
      <c r="AE46" s="1017"/>
      <c r="AF46" s="1018"/>
    </row>
    <row r="47" spans="1:32" ht="43.5" customHeight="1">
      <c r="A47" s="450"/>
      <c r="B47" s="562" t="s">
        <v>195</v>
      </c>
      <c r="C47" s="1021" t="s">
        <v>748</v>
      </c>
      <c r="D47" s="1099"/>
      <c r="E47" s="1099"/>
      <c r="F47" s="1099"/>
      <c r="G47" s="1100"/>
      <c r="H47" s="1101" t="s">
        <v>749</v>
      </c>
      <c r="I47" s="1099"/>
      <c r="J47" s="1100"/>
      <c r="K47" s="536"/>
      <c r="L47" s="533" t="s">
        <v>750</v>
      </c>
      <c r="M47" s="532"/>
      <c r="N47" s="535"/>
      <c r="O47" s="502"/>
      <c r="P47" s="500"/>
      <c r="Q47" s="500"/>
      <c r="R47" s="503" t="s">
        <v>174</v>
      </c>
      <c r="S47" s="502" t="s">
        <v>174</v>
      </c>
      <c r="T47" s="500"/>
      <c r="U47" s="503"/>
      <c r="V47" s="504"/>
      <c r="W47" s="505">
        <v>57.5</v>
      </c>
      <c r="X47" s="506">
        <v>59.1</v>
      </c>
      <c r="Y47" s="504"/>
      <c r="Z47" s="505">
        <v>1.3</v>
      </c>
      <c r="AA47" s="507">
        <v>1</v>
      </c>
      <c r="AB47" s="188">
        <f t="shared" si="6"/>
        <v>-59.1</v>
      </c>
      <c r="AC47" s="189">
        <f t="shared" si="7"/>
        <v>22</v>
      </c>
      <c r="AD47" s="1017">
        <f t="shared" si="5"/>
        <v>-59.1</v>
      </c>
      <c r="AE47" s="1017"/>
      <c r="AF47" s="1018"/>
    </row>
    <row r="48" spans="1:32" ht="43.5" customHeight="1">
      <c r="A48" s="450"/>
      <c r="B48" s="562" t="s">
        <v>196</v>
      </c>
      <c r="C48" s="1021" t="s">
        <v>751</v>
      </c>
      <c r="D48" s="1099"/>
      <c r="E48" s="1099"/>
      <c r="F48" s="1099"/>
      <c r="G48" s="1100"/>
      <c r="H48" s="1101" t="s">
        <v>752</v>
      </c>
      <c r="I48" s="1099"/>
      <c r="J48" s="1100"/>
      <c r="K48" s="536"/>
      <c r="L48" s="533" t="s">
        <v>721</v>
      </c>
      <c r="M48" s="532"/>
      <c r="N48" s="535"/>
      <c r="O48" s="502"/>
      <c r="P48" s="500"/>
      <c r="Q48" s="500" t="s">
        <v>174</v>
      </c>
      <c r="R48" s="503"/>
      <c r="S48" s="502"/>
      <c r="T48" s="500" t="s">
        <v>174</v>
      </c>
      <c r="U48" s="503"/>
      <c r="V48" s="504"/>
      <c r="W48" s="505">
        <v>53.2</v>
      </c>
      <c r="X48" s="506">
        <v>54.5</v>
      </c>
      <c r="Y48" s="504"/>
      <c r="Z48" s="505">
        <v>2.4</v>
      </c>
      <c r="AA48" s="507">
        <v>2.2000000000000002</v>
      </c>
      <c r="AB48" s="188">
        <f t="shared" si="6"/>
        <v>-54.5</v>
      </c>
      <c r="AC48" s="189">
        <f t="shared" si="7"/>
        <v>27</v>
      </c>
      <c r="AD48" s="1017">
        <f t="shared" si="5"/>
        <v>-54.5</v>
      </c>
      <c r="AE48" s="1017"/>
      <c r="AF48" s="1018"/>
    </row>
    <row r="49" spans="1:32" ht="43.5" customHeight="1">
      <c r="A49" s="450"/>
      <c r="B49" s="562" t="s">
        <v>197</v>
      </c>
      <c r="C49" s="1021" t="s">
        <v>753</v>
      </c>
      <c r="D49" s="1099"/>
      <c r="E49" s="1099"/>
      <c r="F49" s="1099"/>
      <c r="G49" s="1100"/>
      <c r="H49" s="1101" t="s">
        <v>754</v>
      </c>
      <c r="I49" s="1099"/>
      <c r="J49" s="1100"/>
      <c r="K49" s="536"/>
      <c r="L49" s="533" t="s">
        <v>645</v>
      </c>
      <c r="M49" s="532"/>
      <c r="N49" s="535"/>
      <c r="O49" s="502"/>
      <c r="P49" s="500"/>
      <c r="Q49" s="500"/>
      <c r="R49" s="503" t="s">
        <v>174</v>
      </c>
      <c r="S49" s="502"/>
      <c r="T49" s="500" t="s">
        <v>174</v>
      </c>
      <c r="U49" s="503"/>
      <c r="V49" s="504"/>
      <c r="W49" s="505">
        <v>48.2</v>
      </c>
      <c r="X49" s="506">
        <v>47.4</v>
      </c>
      <c r="Y49" s="504"/>
      <c r="Z49" s="505">
        <v>2.8</v>
      </c>
      <c r="AA49" s="507">
        <v>1.9</v>
      </c>
      <c r="AB49" s="188">
        <f t="shared" si="6"/>
        <v>-47.4</v>
      </c>
      <c r="AC49" s="189">
        <f t="shared" si="7"/>
        <v>31</v>
      </c>
      <c r="AD49" s="1017">
        <f t="shared" si="5"/>
        <v>-47.4</v>
      </c>
      <c r="AE49" s="1017"/>
      <c r="AF49" s="1018"/>
    </row>
    <row r="50" spans="1:32" ht="43.5" customHeight="1">
      <c r="A50" s="450"/>
      <c r="B50" s="562" t="s">
        <v>198</v>
      </c>
      <c r="C50" s="1021" t="s">
        <v>755</v>
      </c>
      <c r="D50" s="1099"/>
      <c r="E50" s="1099"/>
      <c r="F50" s="1099"/>
      <c r="G50" s="1100"/>
      <c r="H50" s="1101" t="s">
        <v>756</v>
      </c>
      <c r="I50" s="1099"/>
      <c r="J50" s="1100"/>
      <c r="K50" s="536"/>
      <c r="L50" s="533" t="s">
        <v>757</v>
      </c>
      <c r="M50" s="532"/>
      <c r="N50" s="535"/>
      <c r="O50" s="502"/>
      <c r="P50" s="500"/>
      <c r="Q50" s="500"/>
      <c r="R50" s="503" t="s">
        <v>174</v>
      </c>
      <c r="S50" s="502" t="s">
        <v>174</v>
      </c>
      <c r="T50" s="500"/>
      <c r="U50" s="503"/>
      <c r="V50" s="504"/>
      <c r="W50" s="505">
        <v>82</v>
      </c>
      <c r="X50" s="506">
        <v>83.4</v>
      </c>
      <c r="Y50" s="504"/>
      <c r="Z50" s="505">
        <v>0.5</v>
      </c>
      <c r="AA50" s="507">
        <v>0.3</v>
      </c>
      <c r="AB50" s="188">
        <f t="shared" si="6"/>
        <v>-83.4</v>
      </c>
      <c r="AC50" s="189">
        <f t="shared" si="7"/>
        <v>6</v>
      </c>
      <c r="AD50" s="1017">
        <f t="shared" si="5"/>
        <v>-83.4</v>
      </c>
      <c r="AE50" s="1017"/>
      <c r="AF50" s="1018"/>
    </row>
    <row r="51" spans="1:32" ht="43.5" customHeight="1">
      <c r="A51" s="450"/>
      <c r="B51" s="562" t="s">
        <v>758</v>
      </c>
      <c r="C51" s="1021" t="s">
        <v>759</v>
      </c>
      <c r="D51" s="1099"/>
      <c r="E51" s="1099"/>
      <c r="F51" s="1099"/>
      <c r="G51" s="1100"/>
      <c r="H51" s="1101" t="s">
        <v>760</v>
      </c>
      <c r="I51" s="1099"/>
      <c r="J51" s="1100"/>
      <c r="K51" s="536"/>
      <c r="L51" s="533" t="s">
        <v>757</v>
      </c>
      <c r="M51" s="532"/>
      <c r="N51" s="535"/>
      <c r="O51" s="502"/>
      <c r="P51" s="500"/>
      <c r="Q51" s="500" t="s">
        <v>174</v>
      </c>
      <c r="R51" s="503"/>
      <c r="S51" s="502" t="s">
        <v>174</v>
      </c>
      <c r="T51" s="500"/>
      <c r="U51" s="503"/>
      <c r="V51" s="504"/>
      <c r="W51" s="505">
        <v>82.4</v>
      </c>
      <c r="X51" s="506">
        <v>83.8</v>
      </c>
      <c r="Y51" s="504"/>
      <c r="Z51" s="505">
        <v>0.5</v>
      </c>
      <c r="AA51" s="507">
        <v>0.4</v>
      </c>
      <c r="AB51" s="188">
        <f t="shared" si="6"/>
        <v>-83.8</v>
      </c>
      <c r="AC51" s="189">
        <f t="shared" si="7"/>
        <v>3</v>
      </c>
      <c r="AD51" s="1017">
        <f t="shared" si="5"/>
        <v>-83.8</v>
      </c>
      <c r="AE51" s="1017"/>
      <c r="AF51" s="1018"/>
    </row>
    <row r="52" spans="1:32" ht="43.5" customHeight="1">
      <c r="A52" s="450"/>
      <c r="B52" s="562" t="s">
        <v>761</v>
      </c>
      <c r="C52" s="1021" t="s">
        <v>762</v>
      </c>
      <c r="D52" s="1099"/>
      <c r="E52" s="1099"/>
      <c r="F52" s="1099"/>
      <c r="G52" s="1100"/>
      <c r="H52" s="1101" t="s">
        <v>763</v>
      </c>
      <c r="I52" s="1099"/>
      <c r="J52" s="1100"/>
      <c r="K52" s="536"/>
      <c r="L52" s="533" t="s">
        <v>727</v>
      </c>
      <c r="M52" s="532"/>
      <c r="N52" s="535"/>
      <c r="O52" s="502"/>
      <c r="P52" s="500"/>
      <c r="Q52" s="500"/>
      <c r="R52" s="503" t="s">
        <v>174</v>
      </c>
      <c r="S52" s="502" t="s">
        <v>174</v>
      </c>
      <c r="T52" s="500"/>
      <c r="U52" s="503"/>
      <c r="V52" s="517"/>
      <c r="W52" s="505">
        <v>56.1</v>
      </c>
      <c r="X52" s="506">
        <v>56.4</v>
      </c>
      <c r="Y52" s="517"/>
      <c r="Z52" s="505">
        <v>1.7</v>
      </c>
      <c r="AA52" s="507">
        <v>1.4</v>
      </c>
      <c r="AB52" s="188">
        <f t="shared" si="6"/>
        <v>-56.4</v>
      </c>
      <c r="AC52" s="189">
        <f t="shared" si="7"/>
        <v>25</v>
      </c>
      <c r="AD52" s="1017">
        <f t="shared" si="5"/>
        <v>-56.4</v>
      </c>
      <c r="AE52" s="1017"/>
      <c r="AF52" s="1018"/>
    </row>
    <row r="53" spans="1:32" ht="43.5" customHeight="1">
      <c r="A53" s="450"/>
      <c r="B53" s="562" t="s">
        <v>199</v>
      </c>
      <c r="C53" s="1021" t="s">
        <v>764</v>
      </c>
      <c r="D53" s="1099"/>
      <c r="E53" s="1099"/>
      <c r="F53" s="1099"/>
      <c r="G53" s="1100"/>
      <c r="H53" s="1101" t="s">
        <v>765</v>
      </c>
      <c r="I53" s="1099"/>
      <c r="J53" s="1100"/>
      <c r="K53" s="536"/>
      <c r="L53" s="533" t="s">
        <v>766</v>
      </c>
      <c r="M53" s="532"/>
      <c r="N53" s="535"/>
      <c r="O53" s="502"/>
      <c r="P53" s="500"/>
      <c r="Q53" s="500"/>
      <c r="R53" s="503" t="s">
        <v>174</v>
      </c>
      <c r="S53" s="502" t="s">
        <v>174</v>
      </c>
      <c r="T53" s="500"/>
      <c r="U53" s="503"/>
      <c r="V53" s="504"/>
      <c r="W53" s="505">
        <v>78.8</v>
      </c>
      <c r="X53" s="506">
        <v>80.3</v>
      </c>
      <c r="Y53" s="504"/>
      <c r="Z53" s="505">
        <v>0.6</v>
      </c>
      <c r="AA53" s="507">
        <v>0.4</v>
      </c>
      <c r="AB53" s="188">
        <f t="shared" si="6"/>
        <v>-80.3</v>
      </c>
      <c r="AC53" s="189">
        <f t="shared" si="7"/>
        <v>8</v>
      </c>
      <c r="AD53" s="1017">
        <f t="shared" si="5"/>
        <v>-80.3</v>
      </c>
      <c r="AE53" s="1017"/>
      <c r="AF53" s="1018"/>
    </row>
    <row r="54" spans="1:32" ht="43.5" customHeight="1">
      <c r="A54" s="450"/>
      <c r="B54" s="562" t="s">
        <v>200</v>
      </c>
      <c r="C54" s="1021" t="s">
        <v>767</v>
      </c>
      <c r="D54" s="1099"/>
      <c r="E54" s="1099"/>
      <c r="F54" s="1099"/>
      <c r="G54" s="1100"/>
      <c r="H54" s="1101" t="s">
        <v>768</v>
      </c>
      <c r="I54" s="1099"/>
      <c r="J54" s="1100"/>
      <c r="K54" s="536"/>
      <c r="L54" s="533" t="s">
        <v>736</v>
      </c>
      <c r="M54" s="532"/>
      <c r="N54" s="535"/>
      <c r="O54" s="502"/>
      <c r="P54" s="500"/>
      <c r="Q54" s="500"/>
      <c r="R54" s="503" t="s">
        <v>174</v>
      </c>
      <c r="S54" s="502" t="s">
        <v>174</v>
      </c>
      <c r="T54" s="500"/>
      <c r="U54" s="503"/>
      <c r="V54" s="504"/>
      <c r="W54" s="505">
        <v>67.3</v>
      </c>
      <c r="X54" s="506">
        <v>69.7</v>
      </c>
      <c r="Y54" s="504"/>
      <c r="Z54" s="505">
        <v>1.2</v>
      </c>
      <c r="AA54" s="507">
        <v>0.9</v>
      </c>
      <c r="AB54" s="188">
        <f t="shared" si="6"/>
        <v>-69.7</v>
      </c>
      <c r="AC54" s="189">
        <f t="shared" si="7"/>
        <v>17</v>
      </c>
      <c r="AD54" s="1017">
        <f t="shared" si="5"/>
        <v>-69.7</v>
      </c>
      <c r="AE54" s="1017"/>
      <c r="AF54" s="1018"/>
    </row>
    <row r="55" spans="1:32" ht="43.5" customHeight="1">
      <c r="A55" s="450"/>
      <c r="B55" s="562" t="s">
        <v>769</v>
      </c>
      <c r="C55" s="1021" t="s">
        <v>770</v>
      </c>
      <c r="D55" s="1099"/>
      <c r="E55" s="1099"/>
      <c r="F55" s="1099"/>
      <c r="G55" s="1100"/>
      <c r="H55" s="1101" t="s">
        <v>771</v>
      </c>
      <c r="I55" s="1099"/>
      <c r="J55" s="1100"/>
      <c r="K55" s="536"/>
      <c r="L55" s="533" t="s">
        <v>745</v>
      </c>
      <c r="M55" s="532"/>
      <c r="N55" s="535"/>
      <c r="O55" s="502"/>
      <c r="P55" s="500"/>
      <c r="Q55" s="500" t="s">
        <v>174</v>
      </c>
      <c r="R55" s="503"/>
      <c r="S55" s="502" t="s">
        <v>174</v>
      </c>
      <c r="T55" s="500"/>
      <c r="U55" s="503"/>
      <c r="V55" s="504"/>
      <c r="W55" s="505">
        <v>72.5</v>
      </c>
      <c r="X55" s="506">
        <v>76.099999999999994</v>
      </c>
      <c r="Y55" s="504"/>
      <c r="Z55" s="505">
        <v>0.7</v>
      </c>
      <c r="AA55" s="507">
        <v>0.5</v>
      </c>
      <c r="AB55" s="188">
        <f t="shared" si="6"/>
        <v>-76.099999999999994</v>
      </c>
      <c r="AC55" s="189">
        <f t="shared" si="7"/>
        <v>10</v>
      </c>
      <c r="AD55" s="1017">
        <f t="shared" si="5"/>
        <v>-76.099999999999994</v>
      </c>
      <c r="AE55" s="1017"/>
      <c r="AF55" s="1018"/>
    </row>
    <row r="56" spans="1:32" ht="43.5" customHeight="1">
      <c r="A56" s="450"/>
      <c r="B56" s="562" t="s">
        <v>772</v>
      </c>
      <c r="C56" s="1021" t="s">
        <v>773</v>
      </c>
      <c r="D56" s="1099"/>
      <c r="E56" s="1099"/>
      <c r="F56" s="1099"/>
      <c r="G56" s="1100"/>
      <c r="H56" s="1101" t="s">
        <v>774</v>
      </c>
      <c r="I56" s="1099"/>
      <c r="J56" s="1100"/>
      <c r="K56" s="536"/>
      <c r="L56" s="533" t="s">
        <v>775</v>
      </c>
      <c r="M56" s="532"/>
      <c r="N56" s="535"/>
      <c r="O56" s="502"/>
      <c r="P56" s="500"/>
      <c r="Q56" s="500"/>
      <c r="R56" s="503" t="s">
        <v>174</v>
      </c>
      <c r="S56" s="502"/>
      <c r="T56" s="500" t="s">
        <v>174</v>
      </c>
      <c r="U56" s="503"/>
      <c r="V56" s="504"/>
      <c r="W56" s="505">
        <v>76.8</v>
      </c>
      <c r="X56" s="506">
        <v>76.099999999999994</v>
      </c>
      <c r="Y56" s="504"/>
      <c r="Z56" s="505">
        <v>7.8</v>
      </c>
      <c r="AA56" s="507">
        <v>6.8</v>
      </c>
      <c r="AB56" s="188">
        <f t="shared" si="6"/>
        <v>-76.099999999999994</v>
      </c>
      <c r="AC56" s="189">
        <f t="shared" si="7"/>
        <v>10</v>
      </c>
      <c r="AD56" s="1017">
        <f t="shared" si="5"/>
        <v>-76.099999999999994</v>
      </c>
      <c r="AE56" s="1017"/>
      <c r="AF56" s="1018"/>
    </row>
    <row r="57" spans="1:32" ht="43.5" customHeight="1">
      <c r="A57" s="450"/>
      <c r="B57" s="562" t="s">
        <v>776</v>
      </c>
      <c r="C57" s="1021" t="s">
        <v>777</v>
      </c>
      <c r="D57" s="1099"/>
      <c r="E57" s="1099"/>
      <c r="F57" s="1099"/>
      <c r="G57" s="1100"/>
      <c r="H57" s="1101" t="s">
        <v>778</v>
      </c>
      <c r="I57" s="1099"/>
      <c r="J57" s="1100"/>
      <c r="K57" s="536"/>
      <c r="L57" s="533" t="s">
        <v>745</v>
      </c>
      <c r="M57" s="532"/>
      <c r="N57" s="535"/>
      <c r="O57" s="502"/>
      <c r="P57" s="500"/>
      <c r="Q57" s="500"/>
      <c r="R57" s="503" t="s">
        <v>174</v>
      </c>
      <c r="S57" s="502" t="s">
        <v>174</v>
      </c>
      <c r="T57" s="500"/>
      <c r="U57" s="503"/>
      <c r="V57" s="504"/>
      <c r="W57" s="505">
        <v>47.4</v>
      </c>
      <c r="X57" s="506">
        <v>48.1</v>
      </c>
      <c r="Y57" s="504"/>
      <c r="Z57" s="505">
        <v>1.2</v>
      </c>
      <c r="AA57" s="507">
        <v>0.9</v>
      </c>
      <c r="AB57" s="188">
        <f t="shared" si="6"/>
        <v>-48.1</v>
      </c>
      <c r="AC57" s="189">
        <f t="shared" si="7"/>
        <v>30</v>
      </c>
      <c r="AD57" s="1017">
        <f t="shared" si="5"/>
        <v>-48.1</v>
      </c>
      <c r="AE57" s="1017"/>
      <c r="AF57" s="1018"/>
    </row>
    <row r="58" spans="1:32" ht="43.5" customHeight="1">
      <c r="A58" s="450"/>
      <c r="B58" s="562" t="s">
        <v>201</v>
      </c>
      <c r="C58" s="1021" t="s">
        <v>779</v>
      </c>
      <c r="D58" s="1099"/>
      <c r="E58" s="1099"/>
      <c r="F58" s="1099"/>
      <c r="G58" s="1100"/>
      <c r="H58" s="1101" t="s">
        <v>780</v>
      </c>
      <c r="I58" s="1099"/>
      <c r="J58" s="1100"/>
      <c r="K58" s="536"/>
      <c r="L58" s="533" t="s">
        <v>781</v>
      </c>
      <c r="M58" s="533"/>
      <c r="N58" s="535"/>
      <c r="O58" s="502"/>
      <c r="P58" s="500"/>
      <c r="Q58" s="500"/>
      <c r="R58" s="503" t="s">
        <v>174</v>
      </c>
      <c r="S58" s="502" t="s">
        <v>174</v>
      </c>
      <c r="T58" s="500"/>
      <c r="U58" s="503"/>
      <c r="V58" s="504"/>
      <c r="W58" s="505">
        <v>23.4</v>
      </c>
      <c r="X58" s="506">
        <v>25.8</v>
      </c>
      <c r="Y58" s="504"/>
      <c r="Z58" s="505">
        <v>1.5</v>
      </c>
      <c r="AA58" s="507">
        <v>1.2</v>
      </c>
      <c r="AB58" s="188">
        <f t="shared" si="6"/>
        <v>-25.8</v>
      </c>
      <c r="AC58" s="189">
        <f t="shared" si="7"/>
        <v>35</v>
      </c>
      <c r="AD58" s="1017">
        <f t="shared" si="5"/>
        <v>-25.8</v>
      </c>
      <c r="AE58" s="1017"/>
      <c r="AF58" s="1018"/>
    </row>
    <row r="59" spans="1:32" ht="43.5" customHeight="1">
      <c r="A59" s="450"/>
      <c r="B59" s="562" t="s">
        <v>215</v>
      </c>
      <c r="C59" s="1105" t="s">
        <v>782</v>
      </c>
      <c r="D59" s="1103"/>
      <c r="E59" s="1103"/>
      <c r="F59" s="1103"/>
      <c r="G59" s="1104"/>
      <c r="H59" s="1101" t="s">
        <v>783</v>
      </c>
      <c r="I59" s="1099"/>
      <c r="J59" s="1100"/>
      <c r="K59" s="536"/>
      <c r="L59" s="532"/>
      <c r="M59" s="533" t="s">
        <v>750</v>
      </c>
      <c r="N59" s="535"/>
      <c r="O59" s="502"/>
      <c r="P59" s="500"/>
      <c r="Q59" s="500"/>
      <c r="R59" s="503" t="s">
        <v>174</v>
      </c>
      <c r="S59" s="502" t="s">
        <v>174</v>
      </c>
      <c r="T59" s="500"/>
      <c r="U59" s="503"/>
      <c r="V59" s="504"/>
      <c r="W59" s="505">
        <v>78.2</v>
      </c>
      <c r="X59" s="506">
        <v>81.5</v>
      </c>
      <c r="Y59" s="504"/>
      <c r="Z59" s="505">
        <v>1.2</v>
      </c>
      <c r="AA59" s="507">
        <v>0.9</v>
      </c>
      <c r="AB59" s="188">
        <f t="shared" si="6"/>
        <v>-81.5</v>
      </c>
      <c r="AC59" s="189">
        <f t="shared" si="7"/>
        <v>7</v>
      </c>
      <c r="AD59" s="1017">
        <f t="shared" si="5"/>
        <v>-81.5</v>
      </c>
      <c r="AE59" s="1017"/>
      <c r="AF59" s="1018"/>
    </row>
    <row r="60" spans="1:32" ht="43.5" customHeight="1">
      <c r="A60" s="450"/>
      <c r="B60" s="562" t="s">
        <v>784</v>
      </c>
      <c r="C60" s="1021" t="s">
        <v>785</v>
      </c>
      <c r="D60" s="1099"/>
      <c r="E60" s="1099"/>
      <c r="F60" s="1099"/>
      <c r="G60" s="1100"/>
      <c r="H60" s="1110" t="s">
        <v>786</v>
      </c>
      <c r="I60" s="1103"/>
      <c r="J60" s="1104"/>
      <c r="K60" s="536"/>
      <c r="L60" s="532"/>
      <c r="M60" s="533" t="s">
        <v>787</v>
      </c>
      <c r="N60" s="535"/>
      <c r="O60" s="502"/>
      <c r="P60" s="500"/>
      <c r="Q60" s="500"/>
      <c r="R60" s="503" t="s">
        <v>174</v>
      </c>
      <c r="S60" s="502" t="s">
        <v>174</v>
      </c>
      <c r="T60" s="500"/>
      <c r="U60" s="503"/>
      <c r="V60" s="504"/>
      <c r="W60" s="505">
        <v>57.8</v>
      </c>
      <c r="X60" s="506">
        <v>61.7</v>
      </c>
      <c r="Y60" s="504"/>
      <c r="Z60" s="505">
        <v>1.5</v>
      </c>
      <c r="AA60" s="507">
        <v>1.2</v>
      </c>
      <c r="AB60" s="188">
        <f t="shared" si="6"/>
        <v>-61.7</v>
      </c>
      <c r="AC60" s="189">
        <f t="shared" si="7"/>
        <v>21</v>
      </c>
      <c r="AD60" s="1017">
        <f t="shared" si="5"/>
        <v>-61.7</v>
      </c>
      <c r="AE60" s="1017"/>
      <c r="AF60" s="1018"/>
    </row>
    <row r="61" spans="1:32" ht="43.5" customHeight="1">
      <c r="A61" s="450"/>
      <c r="B61" s="562" t="s">
        <v>788</v>
      </c>
      <c r="C61" s="1021" t="s">
        <v>789</v>
      </c>
      <c r="D61" s="1099"/>
      <c r="E61" s="1099"/>
      <c r="F61" s="1099"/>
      <c r="G61" s="1100"/>
      <c r="H61" s="1110" t="s">
        <v>790</v>
      </c>
      <c r="I61" s="1103"/>
      <c r="J61" s="1104"/>
      <c r="K61" s="536"/>
      <c r="L61" s="532"/>
      <c r="M61" s="533" t="s">
        <v>791</v>
      </c>
      <c r="N61" s="535"/>
      <c r="O61" s="502"/>
      <c r="P61" s="500"/>
      <c r="Q61" s="500" t="s">
        <v>174</v>
      </c>
      <c r="R61" s="503"/>
      <c r="S61" s="502"/>
      <c r="T61" s="500" t="s">
        <v>174</v>
      </c>
      <c r="U61" s="503"/>
      <c r="V61" s="504"/>
      <c r="W61" s="505">
        <v>63.5</v>
      </c>
      <c r="X61" s="506">
        <v>64.900000000000006</v>
      </c>
      <c r="Y61" s="504"/>
      <c r="Z61" s="505">
        <v>11.7</v>
      </c>
      <c r="AA61" s="507">
        <v>9.8000000000000007</v>
      </c>
      <c r="AB61" s="188">
        <f t="shared" si="6"/>
        <v>-64.900000000000006</v>
      </c>
      <c r="AC61" s="189">
        <f t="shared" si="7"/>
        <v>18</v>
      </c>
      <c r="AD61" s="1017">
        <f t="shared" si="5"/>
        <v>-64.900000000000006</v>
      </c>
      <c r="AE61" s="1017"/>
      <c r="AF61" s="1018"/>
    </row>
    <row r="62" spans="1:32" ht="43.5" customHeight="1">
      <c r="A62" s="450"/>
      <c r="B62" s="562" t="s">
        <v>792</v>
      </c>
      <c r="C62" s="1105" t="s">
        <v>793</v>
      </c>
      <c r="D62" s="1103"/>
      <c r="E62" s="1103"/>
      <c r="F62" s="1103"/>
      <c r="G62" s="1104"/>
      <c r="H62" s="1110" t="s">
        <v>794</v>
      </c>
      <c r="I62" s="1103"/>
      <c r="J62" s="1104"/>
      <c r="K62" s="536"/>
      <c r="L62" s="532"/>
      <c r="M62" s="533" t="s">
        <v>795</v>
      </c>
      <c r="N62" s="535"/>
      <c r="O62" s="502"/>
      <c r="P62" s="500"/>
      <c r="Q62" s="500" t="s">
        <v>174</v>
      </c>
      <c r="R62" s="503"/>
      <c r="S62" s="502"/>
      <c r="T62" s="500" t="s">
        <v>174</v>
      </c>
      <c r="U62" s="503"/>
      <c r="V62" s="504"/>
      <c r="W62" s="505">
        <v>45</v>
      </c>
      <c r="X62" s="506">
        <v>49.3</v>
      </c>
      <c r="Y62" s="504"/>
      <c r="Z62" s="505">
        <v>19.399999999999999</v>
      </c>
      <c r="AA62" s="507">
        <v>17.2</v>
      </c>
      <c r="AB62" s="188">
        <f t="shared" si="6"/>
        <v>-49.3</v>
      </c>
      <c r="AC62" s="189">
        <f t="shared" si="7"/>
        <v>29</v>
      </c>
      <c r="AD62" s="1017">
        <f t="shared" si="5"/>
        <v>-49.3</v>
      </c>
      <c r="AE62" s="1017"/>
      <c r="AF62" s="1018"/>
    </row>
    <row r="63" spans="1:32" ht="43.5" customHeight="1">
      <c r="A63" s="450"/>
      <c r="B63" s="562" t="s">
        <v>796</v>
      </c>
      <c r="C63" s="1105" t="s">
        <v>797</v>
      </c>
      <c r="D63" s="1103"/>
      <c r="E63" s="1103"/>
      <c r="F63" s="1103"/>
      <c r="G63" s="1104"/>
      <c r="H63" s="1110" t="s">
        <v>798</v>
      </c>
      <c r="I63" s="1103"/>
      <c r="J63" s="1104"/>
      <c r="K63" s="536"/>
      <c r="L63" s="532"/>
      <c r="M63" s="533" t="s">
        <v>736</v>
      </c>
      <c r="N63" s="535"/>
      <c r="O63" s="502"/>
      <c r="P63" s="500"/>
      <c r="Q63" s="500" t="s">
        <v>174</v>
      </c>
      <c r="R63" s="503"/>
      <c r="S63" s="502" t="s">
        <v>174</v>
      </c>
      <c r="T63" s="500"/>
      <c r="U63" s="503"/>
      <c r="V63" s="504"/>
      <c r="W63" s="505">
        <v>62.7</v>
      </c>
      <c r="X63" s="506">
        <v>64.7</v>
      </c>
      <c r="Y63" s="504"/>
      <c r="Z63" s="505">
        <v>1.8</v>
      </c>
      <c r="AA63" s="507">
        <v>1.4</v>
      </c>
      <c r="AB63" s="188">
        <f t="shared" si="6"/>
        <v>-64.7</v>
      </c>
      <c r="AC63" s="189">
        <f t="shared" si="7"/>
        <v>19</v>
      </c>
      <c r="AD63" s="1017">
        <f t="shared" si="5"/>
        <v>-64.7</v>
      </c>
      <c r="AE63" s="1017"/>
      <c r="AF63" s="1018"/>
    </row>
    <row r="64" spans="1:32" ht="43.5" customHeight="1">
      <c r="A64" s="450"/>
      <c r="B64" s="562" t="s">
        <v>799</v>
      </c>
      <c r="C64" s="1021" t="s">
        <v>800</v>
      </c>
      <c r="D64" s="1099"/>
      <c r="E64" s="1099"/>
      <c r="F64" s="1099"/>
      <c r="G64" s="1100"/>
      <c r="H64" s="1101" t="s">
        <v>801</v>
      </c>
      <c r="I64" s="1099"/>
      <c r="J64" s="1100"/>
      <c r="K64" s="536"/>
      <c r="L64" s="532"/>
      <c r="M64" s="533" t="s">
        <v>802</v>
      </c>
      <c r="N64" s="534"/>
      <c r="O64" s="502"/>
      <c r="P64" s="500"/>
      <c r="Q64" s="500"/>
      <c r="R64" s="503" t="s">
        <v>174</v>
      </c>
      <c r="S64" s="502" t="s">
        <v>174</v>
      </c>
      <c r="T64" s="500"/>
      <c r="U64" s="503"/>
      <c r="V64" s="504"/>
      <c r="W64" s="505">
        <v>50.4</v>
      </c>
      <c r="X64" s="506">
        <v>49.9</v>
      </c>
      <c r="Y64" s="504"/>
      <c r="Z64" s="505">
        <v>1.5</v>
      </c>
      <c r="AA64" s="507">
        <v>1.3</v>
      </c>
      <c r="AB64" s="188">
        <f t="shared" si="6"/>
        <v>-49.9</v>
      </c>
      <c r="AC64" s="189">
        <f t="shared" si="7"/>
        <v>28</v>
      </c>
      <c r="AD64" s="1017">
        <f t="shared" si="5"/>
        <v>-49.9</v>
      </c>
      <c r="AE64" s="1017"/>
      <c r="AF64" s="1018"/>
    </row>
    <row r="65" spans="1:51" ht="43.5" customHeight="1">
      <c r="A65" s="450"/>
      <c r="B65" s="562" t="s">
        <v>803</v>
      </c>
      <c r="C65" s="1021" t="s">
        <v>804</v>
      </c>
      <c r="D65" s="1099"/>
      <c r="E65" s="1099"/>
      <c r="F65" s="1099"/>
      <c r="G65" s="1100"/>
      <c r="H65" s="1101" t="s">
        <v>805</v>
      </c>
      <c r="I65" s="1099"/>
      <c r="J65" s="1100"/>
      <c r="K65" s="536"/>
      <c r="L65" s="532"/>
      <c r="M65" s="533" t="s">
        <v>802</v>
      </c>
      <c r="N65" s="534"/>
      <c r="O65" s="502"/>
      <c r="P65" s="500"/>
      <c r="Q65" s="500" t="s">
        <v>174</v>
      </c>
      <c r="R65" s="503"/>
      <c r="S65" s="502"/>
      <c r="T65" s="500" t="s">
        <v>174</v>
      </c>
      <c r="U65" s="503"/>
      <c r="V65" s="504"/>
      <c r="W65" s="505">
        <v>81.400000000000006</v>
      </c>
      <c r="X65" s="506">
        <v>83.8</v>
      </c>
      <c r="Y65" s="504"/>
      <c r="Z65" s="505">
        <v>10.4</v>
      </c>
      <c r="AA65" s="507">
        <v>8.5</v>
      </c>
      <c r="AB65" s="188">
        <f t="shared" si="6"/>
        <v>-83.8</v>
      </c>
      <c r="AC65" s="189">
        <f t="shared" si="7"/>
        <v>3</v>
      </c>
      <c r="AD65" s="1017">
        <f t="shared" si="5"/>
        <v>-83.8</v>
      </c>
      <c r="AE65" s="1017"/>
      <c r="AF65" s="1018"/>
    </row>
    <row r="66" spans="1:51" ht="43.5" customHeight="1">
      <c r="A66" s="450"/>
      <c r="B66" s="562" t="s">
        <v>806</v>
      </c>
      <c r="C66" s="1021" t="s">
        <v>807</v>
      </c>
      <c r="D66" s="1099"/>
      <c r="E66" s="1099"/>
      <c r="F66" s="1099"/>
      <c r="G66" s="1100"/>
      <c r="H66" s="1101" t="s">
        <v>808</v>
      </c>
      <c r="I66" s="1099"/>
      <c r="J66" s="1100"/>
      <c r="K66" s="536"/>
      <c r="L66" s="532"/>
      <c r="M66" s="533" t="s">
        <v>733</v>
      </c>
      <c r="N66" s="535"/>
      <c r="O66" s="502"/>
      <c r="P66" s="500"/>
      <c r="Q66" s="500"/>
      <c r="R66" s="503" t="s">
        <v>174</v>
      </c>
      <c r="S66" s="502" t="s">
        <v>174</v>
      </c>
      <c r="T66" s="500"/>
      <c r="U66" s="503"/>
      <c r="V66" s="504"/>
      <c r="W66" s="505">
        <v>35.299999999999997</v>
      </c>
      <c r="X66" s="506">
        <v>37.9</v>
      </c>
      <c r="Y66" s="504"/>
      <c r="Z66" s="505">
        <v>2.6</v>
      </c>
      <c r="AA66" s="507">
        <v>2.2999999999999998</v>
      </c>
      <c r="AB66" s="188">
        <f t="shared" si="6"/>
        <v>-37.9</v>
      </c>
      <c r="AC66" s="189">
        <f t="shared" si="7"/>
        <v>34</v>
      </c>
      <c r="AD66" s="1017">
        <f t="shared" si="5"/>
        <v>-37.9</v>
      </c>
      <c r="AE66" s="1017"/>
      <c r="AF66" s="1018"/>
    </row>
    <row r="67" spans="1:51" ht="43.5" customHeight="1">
      <c r="A67" s="450"/>
      <c r="B67" s="562" t="s">
        <v>809</v>
      </c>
      <c r="C67" s="1021" t="s">
        <v>810</v>
      </c>
      <c r="D67" s="1099"/>
      <c r="E67" s="1099"/>
      <c r="F67" s="1099"/>
      <c r="G67" s="1100"/>
      <c r="H67" s="1101" t="s">
        <v>811</v>
      </c>
      <c r="I67" s="1099"/>
      <c r="J67" s="1100"/>
      <c r="K67" s="536"/>
      <c r="L67" s="532"/>
      <c r="M67" s="532"/>
      <c r="N67" s="534" t="s">
        <v>750</v>
      </c>
      <c r="O67" s="502"/>
      <c r="P67" s="500"/>
      <c r="Q67" s="500" t="s">
        <v>174</v>
      </c>
      <c r="R67" s="503"/>
      <c r="S67" s="502"/>
      <c r="T67" s="500" t="s">
        <v>174</v>
      </c>
      <c r="U67" s="503"/>
      <c r="V67" s="504"/>
      <c r="W67" s="505">
        <v>49.8</v>
      </c>
      <c r="X67" s="506">
        <v>46</v>
      </c>
      <c r="Y67" s="504"/>
      <c r="Z67" s="505">
        <v>9.8000000000000007</v>
      </c>
      <c r="AA67" s="507">
        <v>9.6999999999999993</v>
      </c>
      <c r="AB67" s="188">
        <f t="shared" si="6"/>
        <v>-46</v>
      </c>
      <c r="AC67" s="189">
        <f t="shared" si="7"/>
        <v>32</v>
      </c>
      <c r="AD67" s="1017">
        <f t="shared" si="5"/>
        <v>-46</v>
      </c>
      <c r="AE67" s="1017"/>
      <c r="AF67" s="1018"/>
    </row>
    <row r="68" spans="1:51" ht="43.5" customHeight="1">
      <c r="A68" s="450"/>
      <c r="B68" s="562" t="s">
        <v>812</v>
      </c>
      <c r="C68" s="1021" t="s">
        <v>813</v>
      </c>
      <c r="D68" s="1099"/>
      <c r="E68" s="1099"/>
      <c r="F68" s="1099"/>
      <c r="G68" s="1100"/>
      <c r="H68" s="1101" t="s">
        <v>814</v>
      </c>
      <c r="I68" s="1099"/>
      <c r="J68" s="1100"/>
      <c r="K68" s="536"/>
      <c r="L68" s="532"/>
      <c r="M68" s="532"/>
      <c r="N68" s="534" t="s">
        <v>750</v>
      </c>
      <c r="O68" s="502"/>
      <c r="P68" s="500"/>
      <c r="Q68" s="500" t="s">
        <v>174</v>
      </c>
      <c r="R68" s="503"/>
      <c r="S68" s="502"/>
      <c r="T68" s="500" t="s">
        <v>174</v>
      </c>
      <c r="U68" s="503"/>
      <c r="V68" s="504"/>
      <c r="W68" s="505">
        <v>75</v>
      </c>
      <c r="X68" s="506">
        <v>75.900000000000006</v>
      </c>
      <c r="Y68" s="504"/>
      <c r="Z68" s="505">
        <v>10.6</v>
      </c>
      <c r="AA68" s="507">
        <v>9.4</v>
      </c>
      <c r="AB68" s="188">
        <f t="shared" si="6"/>
        <v>-75.900000000000006</v>
      </c>
      <c r="AC68" s="189">
        <f t="shared" si="7"/>
        <v>12</v>
      </c>
      <c r="AD68" s="1017">
        <f t="shared" si="5"/>
        <v>-75.900000000000006</v>
      </c>
      <c r="AE68" s="1017"/>
      <c r="AF68" s="1018"/>
    </row>
    <row r="69" spans="1:51" ht="43.5" customHeight="1">
      <c r="A69" s="450"/>
      <c r="B69" s="562" t="s">
        <v>815</v>
      </c>
      <c r="C69" s="1021" t="s">
        <v>816</v>
      </c>
      <c r="D69" s="1099"/>
      <c r="E69" s="1099"/>
      <c r="F69" s="1099"/>
      <c r="G69" s="1100"/>
      <c r="H69" s="1101" t="s">
        <v>817</v>
      </c>
      <c r="I69" s="1099"/>
      <c r="J69" s="1100"/>
      <c r="K69" s="536"/>
      <c r="L69" s="532"/>
      <c r="M69" s="532"/>
      <c r="N69" s="534" t="s">
        <v>818</v>
      </c>
      <c r="O69" s="502"/>
      <c r="P69" s="500"/>
      <c r="Q69" s="500" t="s">
        <v>174</v>
      </c>
      <c r="R69" s="503"/>
      <c r="S69" s="502"/>
      <c r="T69" s="500" t="s">
        <v>174</v>
      </c>
      <c r="U69" s="503"/>
      <c r="V69" s="504"/>
      <c r="W69" s="505">
        <v>72.599999999999994</v>
      </c>
      <c r="X69" s="506">
        <v>74.8</v>
      </c>
      <c r="Y69" s="504"/>
      <c r="Z69" s="505">
        <v>6</v>
      </c>
      <c r="AA69" s="507">
        <v>5.2</v>
      </c>
      <c r="AB69" s="188">
        <f t="shared" si="6"/>
        <v>-74.8</v>
      </c>
      <c r="AC69" s="189">
        <f t="shared" si="7"/>
        <v>15</v>
      </c>
      <c r="AD69" s="1017">
        <f t="shared" si="5"/>
        <v>-74.8</v>
      </c>
      <c r="AE69" s="1017"/>
      <c r="AF69" s="1018"/>
    </row>
    <row r="70" spans="1:51" ht="43.5" customHeight="1" thickBot="1">
      <c r="A70" s="450"/>
      <c r="B70" s="562" t="s">
        <v>819</v>
      </c>
      <c r="C70" s="1021" t="s">
        <v>820</v>
      </c>
      <c r="D70" s="1099"/>
      <c r="E70" s="1099"/>
      <c r="F70" s="1099"/>
      <c r="G70" s="1100"/>
      <c r="H70" s="1101" t="s">
        <v>821</v>
      </c>
      <c r="I70" s="1099"/>
      <c r="J70" s="1100"/>
      <c r="K70" s="536"/>
      <c r="L70" s="532"/>
      <c r="M70" s="532"/>
      <c r="N70" s="534" t="s">
        <v>766</v>
      </c>
      <c r="O70" s="502"/>
      <c r="P70" s="500"/>
      <c r="Q70" s="500"/>
      <c r="R70" s="503" t="s">
        <v>174</v>
      </c>
      <c r="S70" s="502" t="s">
        <v>174</v>
      </c>
      <c r="T70" s="500"/>
      <c r="U70" s="503"/>
      <c r="V70" s="504"/>
      <c r="W70" s="505">
        <v>53.4</v>
      </c>
      <c r="X70" s="506">
        <v>55.4</v>
      </c>
      <c r="Y70" s="504"/>
      <c r="Z70" s="505">
        <v>2.2000000000000002</v>
      </c>
      <c r="AA70" s="507">
        <v>2.1</v>
      </c>
      <c r="AB70" s="188">
        <f t="shared" si="6"/>
        <v>-55.4</v>
      </c>
      <c r="AC70" s="189">
        <f t="shared" si="7"/>
        <v>26</v>
      </c>
      <c r="AD70" s="1017">
        <f t="shared" si="5"/>
        <v>-55.4</v>
      </c>
      <c r="AE70" s="1017"/>
      <c r="AF70" s="1018"/>
    </row>
    <row r="71" spans="1:51" ht="18" customHeight="1">
      <c r="V71" s="522"/>
      <c r="Y71" s="523"/>
    </row>
    <row r="72" spans="1:51" s="185" customFormat="1" ht="18" customHeight="1">
      <c r="D72" s="190"/>
      <c r="E72" s="190"/>
      <c r="F72" s="190"/>
      <c r="G72" s="190"/>
      <c r="H72" s="190"/>
      <c r="I72" s="190"/>
      <c r="J72" s="190"/>
      <c r="K72" s="190"/>
      <c r="L72" s="190"/>
      <c r="M72" s="190"/>
      <c r="N72" s="190"/>
      <c r="O72" s="190"/>
      <c r="P72" s="190"/>
      <c r="Q72" s="190"/>
      <c r="R72" s="190"/>
      <c r="S72" s="190"/>
      <c r="T72" s="190"/>
      <c r="U72" s="190"/>
      <c r="V72" s="190"/>
      <c r="W72" s="190"/>
      <c r="X72" s="190"/>
      <c r="Y72" s="191"/>
      <c r="Z72" s="174"/>
      <c r="AA72" s="174"/>
      <c r="AB72" s="176"/>
      <c r="AC72" s="176"/>
      <c r="AD72" s="176"/>
    </row>
    <row r="73" spans="1:51" s="137" customFormat="1" ht="7.5" customHeight="1">
      <c r="A73" s="414"/>
      <c r="B73" s="415"/>
      <c r="C73" s="415"/>
      <c r="D73" s="416"/>
      <c r="R73" s="80"/>
      <c r="S73" s="80"/>
      <c r="AH73" s="141"/>
      <c r="AI73" s="141"/>
      <c r="AJ73" s="141"/>
      <c r="AK73" s="141"/>
      <c r="AL73" s="141"/>
      <c r="AM73" s="141"/>
      <c r="AN73" s="141"/>
      <c r="AO73" s="141"/>
      <c r="AP73" s="141"/>
      <c r="AQ73" s="141"/>
      <c r="AR73" s="141"/>
      <c r="AS73" s="141"/>
      <c r="AT73" s="141"/>
      <c r="AU73" s="141"/>
      <c r="AV73" s="141"/>
      <c r="AW73" s="141"/>
      <c r="AX73" s="141"/>
      <c r="AY73" s="141"/>
    </row>
    <row r="74" spans="1:51" s="137" customFormat="1" ht="27" customHeight="1">
      <c r="A74" s="824" t="s">
        <v>115</v>
      </c>
      <c r="B74" s="825"/>
      <c r="C74" s="825"/>
      <c r="D74" s="826"/>
      <c r="R74" s="80"/>
      <c r="S74" s="80"/>
      <c r="AH74" s="141"/>
      <c r="AI74" s="141"/>
      <c r="AJ74" s="141"/>
      <c r="AK74" s="141"/>
      <c r="AL74" s="141"/>
      <c r="AM74" s="141"/>
      <c r="AN74" s="141"/>
      <c r="AO74" s="141"/>
      <c r="AP74" s="141"/>
      <c r="AQ74" s="141"/>
      <c r="AR74" s="141"/>
      <c r="AS74" s="141"/>
      <c r="AT74" s="141"/>
      <c r="AU74" s="141"/>
      <c r="AV74" s="141"/>
      <c r="AW74" s="141"/>
      <c r="AX74" s="141"/>
      <c r="AY74" s="141"/>
    </row>
    <row r="75" spans="1:51" s="137" customFormat="1" ht="7.5" customHeight="1">
      <c r="A75" s="417"/>
      <c r="B75" s="418"/>
      <c r="C75" s="419"/>
      <c r="D75" s="420"/>
      <c r="R75" s="80"/>
      <c r="S75" s="80"/>
      <c r="AH75" s="141"/>
      <c r="AI75" s="141"/>
      <c r="AJ75" s="141"/>
      <c r="AK75" s="141"/>
      <c r="AL75" s="141"/>
      <c r="AM75" s="141"/>
      <c r="AN75" s="141"/>
      <c r="AO75" s="141"/>
      <c r="AP75" s="141"/>
      <c r="AQ75" s="141"/>
      <c r="AR75" s="141"/>
      <c r="AS75" s="141"/>
      <c r="AT75" s="141"/>
      <c r="AU75" s="141"/>
      <c r="AV75" s="141"/>
      <c r="AW75" s="141"/>
      <c r="AX75" s="141"/>
      <c r="AY75" s="141"/>
    </row>
    <row r="76" spans="1:51" s="137" customFormat="1" ht="15" customHeight="1" thickBot="1">
      <c r="R76" s="80"/>
      <c r="S76" s="80"/>
      <c r="AH76" s="141"/>
      <c r="AI76" s="141"/>
      <c r="AJ76" s="141"/>
      <c r="AK76" s="141"/>
      <c r="AL76" s="141"/>
      <c r="AM76" s="141"/>
      <c r="AN76" s="141"/>
      <c r="AO76" s="141"/>
      <c r="AP76" s="141"/>
      <c r="AQ76" s="141"/>
      <c r="AR76" s="141"/>
      <c r="AS76" s="141"/>
      <c r="AT76" s="141"/>
      <c r="AU76" s="141"/>
      <c r="AV76" s="141"/>
      <c r="AW76" s="141"/>
      <c r="AX76" s="141"/>
      <c r="AY76" s="141"/>
    </row>
    <row r="77" spans="1:51" s="185" customFormat="1" ht="28.5" customHeight="1" thickBot="1">
      <c r="B77" s="524" t="s">
        <v>657</v>
      </c>
      <c r="C77" s="525"/>
      <c r="D77" s="525"/>
      <c r="E77" s="525"/>
      <c r="F77" s="525"/>
      <c r="G77" s="525"/>
      <c r="H77" s="525"/>
      <c r="I77" s="525"/>
      <c r="J77" s="525"/>
      <c r="K77" s="525"/>
      <c r="L77" s="525"/>
      <c r="M77" s="525"/>
      <c r="N77" s="525"/>
      <c r="O77" s="525"/>
      <c r="P77" s="525"/>
      <c r="Q77" s="525"/>
      <c r="R77" s="525"/>
      <c r="S77" s="525"/>
      <c r="T77" s="525"/>
      <c r="U77" s="525"/>
      <c r="V77" s="525"/>
      <c r="W77" s="525"/>
      <c r="X77" s="526"/>
      <c r="Y77" s="527"/>
      <c r="Z77" s="527"/>
      <c r="AA77" s="527"/>
      <c r="AB77" s="527"/>
      <c r="AC77" s="527"/>
      <c r="AD77" s="528"/>
      <c r="AE77" s="528"/>
      <c r="AF77" s="529"/>
    </row>
    <row r="78" spans="1:51" s="185" customFormat="1" ht="43.15" customHeight="1">
      <c r="A78" s="174"/>
      <c r="B78" s="197"/>
      <c r="C78" s="1063"/>
      <c r="D78" s="1063"/>
      <c r="E78" s="1063"/>
      <c r="F78" s="1063"/>
      <c r="G78" s="1063"/>
      <c r="H78" s="1064"/>
      <c r="I78" s="1064"/>
      <c r="J78" s="1064"/>
      <c r="K78" s="198"/>
      <c r="L78" s="199"/>
      <c r="M78" s="199"/>
      <c r="N78" s="200"/>
      <c r="O78" s="201"/>
      <c r="P78" s="202"/>
      <c r="Q78" s="202"/>
      <c r="R78" s="203"/>
      <c r="S78" s="201"/>
      <c r="T78" s="202"/>
      <c r="U78" s="231"/>
      <c r="V78" s="161"/>
      <c r="W78" s="162"/>
      <c r="X78" s="163"/>
      <c r="Y78" s="161"/>
      <c r="Z78" s="162"/>
      <c r="AA78" s="164"/>
      <c r="AB78" s="205">
        <f t="shared" ref="AB78:AB80" si="8">V78-X78</f>
        <v>0</v>
      </c>
      <c r="AC78" s="206">
        <v>1</v>
      </c>
      <c r="AD78" s="1065">
        <f t="shared" ref="AD78:AD80" si="9">AB78</f>
        <v>0</v>
      </c>
      <c r="AE78" s="1065"/>
      <c r="AF78" s="1066"/>
    </row>
    <row r="79" spans="1:51" s="185" customFormat="1" ht="43.15" customHeight="1">
      <c r="A79" s="174"/>
      <c r="B79" s="207"/>
      <c r="C79" s="1067"/>
      <c r="D79" s="1067"/>
      <c r="E79" s="1067"/>
      <c r="F79" s="1067"/>
      <c r="G79" s="1067"/>
      <c r="H79" s="1068"/>
      <c r="I79" s="1068"/>
      <c r="J79" s="1068"/>
      <c r="K79" s="208"/>
      <c r="L79" s="209"/>
      <c r="M79" s="209"/>
      <c r="N79" s="210"/>
      <c r="O79" s="211"/>
      <c r="P79" s="212"/>
      <c r="Q79" s="212"/>
      <c r="R79" s="213"/>
      <c r="S79" s="211"/>
      <c r="T79" s="212"/>
      <c r="U79" s="232"/>
      <c r="V79" s="165"/>
      <c r="W79" s="166"/>
      <c r="X79" s="167"/>
      <c r="Y79" s="165"/>
      <c r="Z79" s="166"/>
      <c r="AA79" s="168"/>
      <c r="AB79" s="215">
        <f t="shared" si="8"/>
        <v>0</v>
      </c>
      <c r="AC79" s="216">
        <v>2</v>
      </c>
      <c r="AD79" s="1069">
        <f t="shared" si="9"/>
        <v>0</v>
      </c>
      <c r="AE79" s="1069"/>
      <c r="AF79" s="1070"/>
    </row>
    <row r="80" spans="1:51" s="185" customFormat="1" ht="43.15" customHeight="1" thickBot="1">
      <c r="A80" s="174"/>
      <c r="B80" s="217"/>
      <c r="C80" s="1050"/>
      <c r="D80" s="1050"/>
      <c r="E80" s="1050"/>
      <c r="F80" s="1050"/>
      <c r="G80" s="1050"/>
      <c r="H80" s="1051"/>
      <c r="I80" s="1051"/>
      <c r="J80" s="1051"/>
      <c r="K80" s="218"/>
      <c r="L80" s="219"/>
      <c r="M80" s="219"/>
      <c r="N80" s="220"/>
      <c r="O80" s="221"/>
      <c r="P80" s="222"/>
      <c r="Q80" s="222"/>
      <c r="R80" s="223"/>
      <c r="S80" s="221"/>
      <c r="T80" s="222"/>
      <c r="U80" s="233"/>
      <c r="V80" s="169"/>
      <c r="W80" s="170"/>
      <c r="X80" s="171"/>
      <c r="Y80" s="169"/>
      <c r="Z80" s="170"/>
      <c r="AA80" s="172"/>
      <c r="AB80" s="225">
        <f t="shared" si="8"/>
        <v>0</v>
      </c>
      <c r="AC80" s="226">
        <v>3</v>
      </c>
      <c r="AD80" s="1052">
        <f t="shared" si="9"/>
        <v>0</v>
      </c>
      <c r="AE80" s="1052"/>
      <c r="AF80" s="1053"/>
    </row>
    <row r="81" spans="2:32" s="185" customFormat="1" ht="18" customHeight="1">
      <c r="C81" s="227" t="s">
        <v>179</v>
      </c>
      <c r="D81" s="190"/>
      <c r="E81" s="190"/>
      <c r="F81" s="190"/>
      <c r="G81" s="190"/>
      <c r="H81" s="190"/>
      <c r="I81" s="190"/>
      <c r="J81" s="190"/>
      <c r="K81" s="190"/>
      <c r="L81" s="190"/>
      <c r="M81" s="190"/>
      <c r="N81" s="190"/>
      <c r="O81" s="190"/>
      <c r="P81" s="190"/>
      <c r="Q81" s="190"/>
      <c r="R81" s="190"/>
      <c r="S81" s="190"/>
      <c r="T81" s="190"/>
      <c r="U81" s="190"/>
      <c r="V81" s="190"/>
      <c r="W81" s="190"/>
      <c r="X81" s="191"/>
      <c r="Y81" s="174"/>
      <c r="Z81" s="174"/>
      <c r="AA81" s="176"/>
      <c r="AB81" s="176"/>
      <c r="AC81" s="176"/>
    </row>
    <row r="82" spans="2:32" s="185" customFormat="1" ht="18" customHeight="1" thickBot="1">
      <c r="C82" s="227" t="s">
        <v>179</v>
      </c>
      <c r="D82" s="190"/>
      <c r="E82" s="190"/>
      <c r="F82" s="190"/>
      <c r="G82" s="190"/>
      <c r="H82" s="190"/>
      <c r="I82" s="190"/>
      <c r="J82" s="190"/>
      <c r="K82" s="190"/>
      <c r="L82" s="190"/>
      <c r="M82" s="190"/>
      <c r="N82" s="190"/>
      <c r="O82" s="190"/>
      <c r="P82" s="190"/>
      <c r="Q82" s="190"/>
      <c r="R82" s="190"/>
      <c r="S82" s="190"/>
      <c r="T82" s="190"/>
      <c r="U82" s="190"/>
      <c r="V82" s="190"/>
      <c r="W82" s="190"/>
      <c r="X82" s="191"/>
      <c r="Y82" s="174"/>
      <c r="Z82" s="174"/>
      <c r="AA82" s="176"/>
      <c r="AB82" s="176"/>
      <c r="AC82" s="176"/>
    </row>
    <row r="83" spans="2:32" s="185" customFormat="1" ht="28.5" customHeight="1" thickBot="1">
      <c r="B83" s="524" t="s">
        <v>180</v>
      </c>
      <c r="C83" s="525"/>
      <c r="D83" s="525"/>
      <c r="E83" s="525"/>
      <c r="F83" s="525"/>
      <c r="G83" s="525"/>
      <c r="H83" s="525"/>
      <c r="I83" s="525"/>
      <c r="J83" s="525"/>
      <c r="K83" s="525"/>
      <c r="L83" s="525"/>
      <c r="M83" s="525"/>
      <c r="N83" s="525"/>
      <c r="O83" s="525"/>
      <c r="P83" s="525"/>
      <c r="Q83" s="530"/>
      <c r="R83" s="190"/>
      <c r="S83" s="531" t="s">
        <v>181</v>
      </c>
      <c r="T83" s="525"/>
      <c r="U83" s="525"/>
      <c r="V83" s="525"/>
      <c r="W83" s="525"/>
      <c r="X83" s="526"/>
      <c r="Y83" s="527"/>
      <c r="Z83" s="527"/>
      <c r="AA83" s="527"/>
      <c r="AB83" s="527"/>
      <c r="AC83" s="527"/>
      <c r="AD83" s="528"/>
      <c r="AE83" s="528"/>
      <c r="AF83" s="529"/>
    </row>
    <row r="84" spans="2:32" s="185" customFormat="1" ht="18" customHeight="1">
      <c r="B84" s="1054"/>
      <c r="C84" s="1055"/>
      <c r="D84" s="1055"/>
      <c r="E84" s="1055"/>
      <c r="F84" s="1055"/>
      <c r="G84" s="1055"/>
      <c r="H84" s="1055"/>
      <c r="I84" s="1055"/>
      <c r="J84" s="1055"/>
      <c r="K84" s="1055"/>
      <c r="L84" s="1055"/>
      <c r="M84" s="1055"/>
      <c r="N84" s="1055"/>
      <c r="O84" s="1055"/>
      <c r="P84" s="1055"/>
      <c r="Q84" s="1056"/>
      <c r="R84" s="230"/>
      <c r="S84" s="1054"/>
      <c r="T84" s="1055"/>
      <c r="U84" s="1055"/>
      <c r="V84" s="1055"/>
      <c r="W84" s="1055"/>
      <c r="X84" s="1055"/>
      <c r="Y84" s="1055"/>
      <c r="Z84" s="1055"/>
      <c r="AA84" s="1055"/>
      <c r="AB84" s="1055"/>
      <c r="AC84" s="1055"/>
      <c r="AD84" s="1055"/>
      <c r="AE84" s="1055"/>
      <c r="AF84" s="1056"/>
    </row>
    <row r="85" spans="2:32" s="185" customFormat="1" ht="18" customHeight="1">
      <c r="B85" s="1057"/>
      <c r="C85" s="1058"/>
      <c r="D85" s="1058"/>
      <c r="E85" s="1058"/>
      <c r="F85" s="1058"/>
      <c r="G85" s="1058"/>
      <c r="H85" s="1058"/>
      <c r="I85" s="1058"/>
      <c r="J85" s="1058"/>
      <c r="K85" s="1058"/>
      <c r="L85" s="1058"/>
      <c r="M85" s="1058"/>
      <c r="N85" s="1058"/>
      <c r="O85" s="1058"/>
      <c r="P85" s="1058"/>
      <c r="Q85" s="1059"/>
      <c r="R85" s="230" t="s">
        <v>658</v>
      </c>
      <c r="S85" s="1057"/>
      <c r="T85" s="1058"/>
      <c r="U85" s="1058"/>
      <c r="V85" s="1058"/>
      <c r="W85" s="1058"/>
      <c r="X85" s="1058"/>
      <c r="Y85" s="1058"/>
      <c r="Z85" s="1058"/>
      <c r="AA85" s="1058"/>
      <c r="AB85" s="1058"/>
      <c r="AC85" s="1058"/>
      <c r="AD85" s="1058"/>
      <c r="AE85" s="1058"/>
      <c r="AF85" s="1059"/>
    </row>
    <row r="86" spans="2:32" s="185" customFormat="1" ht="18" customHeight="1">
      <c r="B86" s="1057"/>
      <c r="C86" s="1058"/>
      <c r="D86" s="1058"/>
      <c r="E86" s="1058"/>
      <c r="F86" s="1058"/>
      <c r="G86" s="1058"/>
      <c r="H86" s="1058"/>
      <c r="I86" s="1058"/>
      <c r="J86" s="1058"/>
      <c r="K86" s="1058"/>
      <c r="L86" s="1058"/>
      <c r="M86" s="1058"/>
      <c r="N86" s="1058"/>
      <c r="O86" s="1058"/>
      <c r="P86" s="1058"/>
      <c r="Q86" s="1059"/>
      <c r="R86" s="230"/>
      <c r="S86" s="1057"/>
      <c r="T86" s="1058"/>
      <c r="U86" s="1058"/>
      <c r="V86" s="1058"/>
      <c r="W86" s="1058"/>
      <c r="X86" s="1058"/>
      <c r="Y86" s="1058"/>
      <c r="Z86" s="1058"/>
      <c r="AA86" s="1058"/>
      <c r="AB86" s="1058"/>
      <c r="AC86" s="1058"/>
      <c r="AD86" s="1058"/>
      <c r="AE86" s="1058"/>
      <c r="AF86" s="1059"/>
    </row>
    <row r="87" spans="2:32" s="185" customFormat="1" ht="18" customHeight="1">
      <c r="B87" s="1057"/>
      <c r="C87" s="1058"/>
      <c r="D87" s="1058"/>
      <c r="E87" s="1058"/>
      <c r="F87" s="1058"/>
      <c r="G87" s="1058"/>
      <c r="H87" s="1058"/>
      <c r="I87" s="1058"/>
      <c r="J87" s="1058"/>
      <c r="K87" s="1058"/>
      <c r="L87" s="1058"/>
      <c r="M87" s="1058"/>
      <c r="N87" s="1058"/>
      <c r="O87" s="1058"/>
      <c r="P87" s="1058"/>
      <c r="Q87" s="1059"/>
      <c r="R87" s="230"/>
      <c r="S87" s="1057"/>
      <c r="T87" s="1058"/>
      <c r="U87" s="1058"/>
      <c r="V87" s="1058"/>
      <c r="W87" s="1058"/>
      <c r="X87" s="1058"/>
      <c r="Y87" s="1058"/>
      <c r="Z87" s="1058"/>
      <c r="AA87" s="1058"/>
      <c r="AB87" s="1058"/>
      <c r="AC87" s="1058"/>
      <c r="AD87" s="1058"/>
      <c r="AE87" s="1058"/>
      <c r="AF87" s="1059"/>
    </row>
    <row r="88" spans="2:32" s="185" customFormat="1" ht="18" customHeight="1">
      <c r="B88" s="1057"/>
      <c r="C88" s="1058"/>
      <c r="D88" s="1058"/>
      <c r="E88" s="1058"/>
      <c r="F88" s="1058"/>
      <c r="G88" s="1058"/>
      <c r="H88" s="1058"/>
      <c r="I88" s="1058"/>
      <c r="J88" s="1058"/>
      <c r="K88" s="1058"/>
      <c r="L88" s="1058"/>
      <c r="M88" s="1058"/>
      <c r="N88" s="1058"/>
      <c r="O88" s="1058"/>
      <c r="P88" s="1058"/>
      <c r="Q88" s="1059"/>
      <c r="R88" s="230"/>
      <c r="S88" s="1057"/>
      <c r="T88" s="1058"/>
      <c r="U88" s="1058"/>
      <c r="V88" s="1058"/>
      <c r="W88" s="1058"/>
      <c r="X88" s="1058"/>
      <c r="Y88" s="1058"/>
      <c r="Z88" s="1058"/>
      <c r="AA88" s="1058"/>
      <c r="AB88" s="1058"/>
      <c r="AC88" s="1058"/>
      <c r="AD88" s="1058"/>
      <c r="AE88" s="1058"/>
      <c r="AF88" s="1059"/>
    </row>
    <row r="89" spans="2:32" s="185" customFormat="1" ht="18" customHeight="1">
      <c r="B89" s="1057"/>
      <c r="C89" s="1058"/>
      <c r="D89" s="1058"/>
      <c r="E89" s="1058"/>
      <c r="F89" s="1058"/>
      <c r="G89" s="1058"/>
      <c r="H89" s="1058"/>
      <c r="I89" s="1058"/>
      <c r="J89" s="1058"/>
      <c r="K89" s="1058"/>
      <c r="L89" s="1058"/>
      <c r="M89" s="1058"/>
      <c r="N89" s="1058"/>
      <c r="O89" s="1058"/>
      <c r="P89" s="1058"/>
      <c r="Q89" s="1059"/>
      <c r="R89" s="230"/>
      <c r="S89" s="1057"/>
      <c r="T89" s="1058"/>
      <c r="U89" s="1058"/>
      <c r="V89" s="1058"/>
      <c r="W89" s="1058"/>
      <c r="X89" s="1058"/>
      <c r="Y89" s="1058"/>
      <c r="Z89" s="1058"/>
      <c r="AA89" s="1058"/>
      <c r="AB89" s="1058"/>
      <c r="AC89" s="1058"/>
      <c r="AD89" s="1058"/>
      <c r="AE89" s="1058"/>
      <c r="AF89" s="1059"/>
    </row>
    <row r="90" spans="2:32" s="185" customFormat="1" ht="18" customHeight="1">
      <c r="B90" s="1057"/>
      <c r="C90" s="1058"/>
      <c r="D90" s="1058"/>
      <c r="E90" s="1058"/>
      <c r="F90" s="1058"/>
      <c r="G90" s="1058"/>
      <c r="H90" s="1058"/>
      <c r="I90" s="1058"/>
      <c r="J90" s="1058"/>
      <c r="K90" s="1058"/>
      <c r="L90" s="1058"/>
      <c r="M90" s="1058"/>
      <c r="N90" s="1058"/>
      <c r="O90" s="1058"/>
      <c r="P90" s="1058"/>
      <c r="Q90" s="1059"/>
      <c r="R90" s="190"/>
      <c r="S90" s="1057"/>
      <c r="T90" s="1058"/>
      <c r="U90" s="1058"/>
      <c r="V90" s="1058"/>
      <c r="W90" s="1058"/>
      <c r="X90" s="1058"/>
      <c r="Y90" s="1058"/>
      <c r="Z90" s="1058"/>
      <c r="AA90" s="1058"/>
      <c r="AB90" s="1058"/>
      <c r="AC90" s="1058"/>
      <c r="AD90" s="1058"/>
      <c r="AE90" s="1058"/>
      <c r="AF90" s="1059"/>
    </row>
    <row r="91" spans="2:32" s="185" customFormat="1" ht="18" customHeight="1">
      <c r="B91" s="1057"/>
      <c r="C91" s="1058"/>
      <c r="D91" s="1058"/>
      <c r="E91" s="1058"/>
      <c r="F91" s="1058"/>
      <c r="G91" s="1058"/>
      <c r="H91" s="1058"/>
      <c r="I91" s="1058"/>
      <c r="J91" s="1058"/>
      <c r="K91" s="1058"/>
      <c r="L91" s="1058"/>
      <c r="M91" s="1058"/>
      <c r="N91" s="1058"/>
      <c r="O91" s="1058"/>
      <c r="P91" s="1058"/>
      <c r="Q91" s="1059"/>
      <c r="R91" s="190"/>
      <c r="S91" s="1057"/>
      <c r="T91" s="1058"/>
      <c r="U91" s="1058"/>
      <c r="V91" s="1058"/>
      <c r="W91" s="1058"/>
      <c r="X91" s="1058"/>
      <c r="Y91" s="1058"/>
      <c r="Z91" s="1058"/>
      <c r="AA91" s="1058"/>
      <c r="AB91" s="1058"/>
      <c r="AC91" s="1058"/>
      <c r="AD91" s="1058"/>
      <c r="AE91" s="1058"/>
      <c r="AF91" s="1059"/>
    </row>
    <row r="92" spans="2:32" s="185" customFormat="1" ht="18" customHeight="1">
      <c r="B92" s="1057"/>
      <c r="C92" s="1058"/>
      <c r="D92" s="1058"/>
      <c r="E92" s="1058"/>
      <c r="F92" s="1058"/>
      <c r="G92" s="1058"/>
      <c r="H92" s="1058"/>
      <c r="I92" s="1058"/>
      <c r="J92" s="1058"/>
      <c r="K92" s="1058"/>
      <c r="L92" s="1058"/>
      <c r="M92" s="1058"/>
      <c r="N92" s="1058"/>
      <c r="O92" s="1058"/>
      <c r="P92" s="1058"/>
      <c r="Q92" s="1059"/>
      <c r="R92" s="190"/>
      <c r="S92" s="1057"/>
      <c r="T92" s="1058"/>
      <c r="U92" s="1058"/>
      <c r="V92" s="1058"/>
      <c r="W92" s="1058"/>
      <c r="X92" s="1058"/>
      <c r="Y92" s="1058"/>
      <c r="Z92" s="1058"/>
      <c r="AA92" s="1058"/>
      <c r="AB92" s="1058"/>
      <c r="AC92" s="1058"/>
      <c r="AD92" s="1058"/>
      <c r="AE92" s="1058"/>
      <c r="AF92" s="1059"/>
    </row>
    <row r="93" spans="2:32" s="185" customFormat="1" ht="18" customHeight="1" thickBot="1">
      <c r="B93" s="1060"/>
      <c r="C93" s="1061"/>
      <c r="D93" s="1061"/>
      <c r="E93" s="1061"/>
      <c r="F93" s="1061"/>
      <c r="G93" s="1061"/>
      <c r="H93" s="1061"/>
      <c r="I93" s="1061"/>
      <c r="J93" s="1061"/>
      <c r="K93" s="1061"/>
      <c r="L93" s="1061"/>
      <c r="M93" s="1061"/>
      <c r="N93" s="1061"/>
      <c r="O93" s="1061"/>
      <c r="P93" s="1061"/>
      <c r="Q93" s="1062"/>
      <c r="R93" s="190"/>
      <c r="S93" s="1060"/>
      <c r="T93" s="1061"/>
      <c r="U93" s="1061"/>
      <c r="V93" s="1061"/>
      <c r="W93" s="1061"/>
      <c r="X93" s="1061"/>
      <c r="Y93" s="1061"/>
      <c r="Z93" s="1061"/>
      <c r="AA93" s="1061"/>
      <c r="AB93" s="1061"/>
      <c r="AC93" s="1061"/>
      <c r="AD93" s="1061"/>
      <c r="AE93" s="1061"/>
      <c r="AF93" s="1062"/>
    </row>
    <row r="94" spans="2:32" s="185" customFormat="1" ht="18" customHeight="1">
      <c r="C94" s="190"/>
      <c r="D94" s="190"/>
      <c r="E94" s="190"/>
      <c r="F94" s="190"/>
      <c r="G94" s="190"/>
      <c r="H94" s="190"/>
      <c r="I94" s="190"/>
      <c r="J94" s="190"/>
      <c r="K94" s="190"/>
      <c r="L94" s="190"/>
      <c r="M94" s="190"/>
      <c r="N94" s="190"/>
      <c r="O94" s="190"/>
      <c r="P94" s="190"/>
      <c r="Q94" s="190"/>
      <c r="R94" s="190"/>
      <c r="S94" s="190"/>
      <c r="T94" s="190"/>
      <c r="U94" s="190"/>
      <c r="V94" s="190"/>
      <c r="W94" s="190"/>
      <c r="X94" s="190"/>
      <c r="Y94" s="191"/>
      <c r="Z94" s="174"/>
      <c r="AA94" s="174"/>
      <c r="AB94" s="176"/>
      <c r="AC94" s="176"/>
      <c r="AD94" s="176"/>
    </row>
  </sheetData>
  <mergeCells count="236">
    <mergeCell ref="B84:Q93"/>
    <mergeCell ref="S84:AF93"/>
    <mergeCell ref="C79:G79"/>
    <mergeCell ref="H79:J79"/>
    <mergeCell ref="AD79:AF79"/>
    <mergeCell ref="C80:G80"/>
    <mergeCell ref="H80:J80"/>
    <mergeCell ref="AD80:AF80"/>
    <mergeCell ref="C70:G70"/>
    <mergeCell ref="H70:J70"/>
    <mergeCell ref="AD70:AF70"/>
    <mergeCell ref="A74:D74"/>
    <mergeCell ref="C78:G78"/>
    <mergeCell ref="H78:J78"/>
    <mergeCell ref="AD78:AF78"/>
    <mergeCell ref="C68:G68"/>
    <mergeCell ref="H68:J68"/>
    <mergeCell ref="AD68:AF68"/>
    <mergeCell ref="C69:G69"/>
    <mergeCell ref="H69:J69"/>
    <mergeCell ref="AD69:AF69"/>
    <mergeCell ref="C66:G66"/>
    <mergeCell ref="H66:J66"/>
    <mergeCell ref="AD66:AF66"/>
    <mergeCell ref="C67:G67"/>
    <mergeCell ref="H67:J67"/>
    <mergeCell ref="AD67:AF67"/>
    <mergeCell ref="C64:G64"/>
    <mergeCell ref="H64:J64"/>
    <mergeCell ref="AD64:AF64"/>
    <mergeCell ref="C65:G65"/>
    <mergeCell ref="H65:J65"/>
    <mergeCell ref="AD65:AF65"/>
    <mergeCell ref="C62:G62"/>
    <mergeCell ref="H62:J62"/>
    <mergeCell ref="AD62:AF62"/>
    <mergeCell ref="C63:G63"/>
    <mergeCell ref="H63:J63"/>
    <mergeCell ref="AD63:AF63"/>
    <mergeCell ref="C60:G60"/>
    <mergeCell ref="H60:J60"/>
    <mergeCell ref="AD60:AF60"/>
    <mergeCell ref="C61:G61"/>
    <mergeCell ref="H61:J61"/>
    <mergeCell ref="AD61:AF61"/>
    <mergeCell ref="C58:G58"/>
    <mergeCell ref="H58:J58"/>
    <mergeCell ref="AD58:AF58"/>
    <mergeCell ref="C59:G59"/>
    <mergeCell ref="H59:J59"/>
    <mergeCell ref="AD59:AF59"/>
    <mergeCell ref="C56:G56"/>
    <mergeCell ref="H56:J56"/>
    <mergeCell ref="AD56:AF56"/>
    <mergeCell ref="C57:G57"/>
    <mergeCell ref="H57:J57"/>
    <mergeCell ref="AD57:AF57"/>
    <mergeCell ref="C54:G54"/>
    <mergeCell ref="H54:J54"/>
    <mergeCell ref="AD54:AF54"/>
    <mergeCell ref="C55:G55"/>
    <mergeCell ref="H55:J55"/>
    <mergeCell ref="AD55:AF55"/>
    <mergeCell ref="C52:G52"/>
    <mergeCell ref="H52:J52"/>
    <mergeCell ref="AD52:AF52"/>
    <mergeCell ref="C53:G53"/>
    <mergeCell ref="H53:J53"/>
    <mergeCell ref="AD53:AF53"/>
    <mergeCell ref="C50:G50"/>
    <mergeCell ref="H50:J50"/>
    <mergeCell ref="AD50:AF50"/>
    <mergeCell ref="C51:G51"/>
    <mergeCell ref="H51:J51"/>
    <mergeCell ref="AD51:AF51"/>
    <mergeCell ref="C48:G48"/>
    <mergeCell ref="H48:J48"/>
    <mergeCell ref="AD48:AF48"/>
    <mergeCell ref="C49:G49"/>
    <mergeCell ref="H49:J49"/>
    <mergeCell ref="AD49:AF49"/>
    <mergeCell ref="C46:G46"/>
    <mergeCell ref="H46:J46"/>
    <mergeCell ref="AD46:AF46"/>
    <mergeCell ref="C47:G47"/>
    <mergeCell ref="H47:J47"/>
    <mergeCell ref="AD47:AF47"/>
    <mergeCell ref="C44:G44"/>
    <mergeCell ref="H44:J44"/>
    <mergeCell ref="AD44:AF44"/>
    <mergeCell ref="C45:G45"/>
    <mergeCell ref="H45:J45"/>
    <mergeCell ref="AD45:AF45"/>
    <mergeCell ref="C42:G42"/>
    <mergeCell ref="H42:J42"/>
    <mergeCell ref="AD42:AF42"/>
    <mergeCell ref="C43:G43"/>
    <mergeCell ref="H43:J43"/>
    <mergeCell ref="AD43:AF43"/>
    <mergeCell ref="C40:G40"/>
    <mergeCell ref="H40:J40"/>
    <mergeCell ref="AD40:AF40"/>
    <mergeCell ref="C41:G41"/>
    <mergeCell ref="H41:J41"/>
    <mergeCell ref="AD41:AF41"/>
    <mergeCell ref="C38:G38"/>
    <mergeCell ref="H38:J38"/>
    <mergeCell ref="AD38:AF38"/>
    <mergeCell ref="C39:G39"/>
    <mergeCell ref="H39:J39"/>
    <mergeCell ref="AD39:AF39"/>
    <mergeCell ref="C36:G36"/>
    <mergeCell ref="H36:J36"/>
    <mergeCell ref="AD36:AF36"/>
    <mergeCell ref="C37:G37"/>
    <mergeCell ref="H37:J37"/>
    <mergeCell ref="AD37:AF37"/>
    <mergeCell ref="V33:X33"/>
    <mergeCell ref="Y33:AA33"/>
    <mergeCell ref="AB33:AF33"/>
    <mergeCell ref="AD34:AF34"/>
    <mergeCell ref="C35:G35"/>
    <mergeCell ref="H35:J35"/>
    <mergeCell ref="AD35:AF35"/>
    <mergeCell ref="B33:B34"/>
    <mergeCell ref="C33:G34"/>
    <mergeCell ref="H33:J34"/>
    <mergeCell ref="K33:N33"/>
    <mergeCell ref="O33:R33"/>
    <mergeCell ref="S33:U33"/>
    <mergeCell ref="V30:W30"/>
    <mergeCell ref="X30:Z30"/>
    <mergeCell ref="E31:S32"/>
    <mergeCell ref="T31:U31"/>
    <mergeCell ref="V31:W31"/>
    <mergeCell ref="X31:Z31"/>
    <mergeCell ref="X28:Z28"/>
    <mergeCell ref="K29:M29"/>
    <mergeCell ref="N29:P29"/>
    <mergeCell ref="Q29:S29"/>
    <mergeCell ref="T29:U29"/>
    <mergeCell ref="V29:W29"/>
    <mergeCell ref="X29:Z29"/>
    <mergeCell ref="B28:D30"/>
    <mergeCell ref="K28:M28"/>
    <mergeCell ref="N28:P28"/>
    <mergeCell ref="Q28:S28"/>
    <mergeCell ref="T28:U28"/>
    <mergeCell ref="V28:W28"/>
    <mergeCell ref="K30:M30"/>
    <mergeCell ref="N30:P30"/>
    <mergeCell ref="Q30:S30"/>
    <mergeCell ref="T30:U30"/>
    <mergeCell ref="X26:Z26"/>
    <mergeCell ref="K27:M27"/>
    <mergeCell ref="N27:P27"/>
    <mergeCell ref="Q27:S27"/>
    <mergeCell ref="T27:U27"/>
    <mergeCell ref="V27:W27"/>
    <mergeCell ref="X27:Z27"/>
    <mergeCell ref="X24:Z24"/>
    <mergeCell ref="K25:M25"/>
    <mergeCell ref="N25:P25"/>
    <mergeCell ref="Q25:S25"/>
    <mergeCell ref="T25:U25"/>
    <mergeCell ref="V25:W25"/>
    <mergeCell ref="X25:Z25"/>
    <mergeCell ref="B24:D27"/>
    <mergeCell ref="K24:M24"/>
    <mergeCell ref="N24:P24"/>
    <mergeCell ref="Q24:S24"/>
    <mergeCell ref="T24:U24"/>
    <mergeCell ref="V24:W24"/>
    <mergeCell ref="K26:M26"/>
    <mergeCell ref="N26:P26"/>
    <mergeCell ref="Q26:S26"/>
    <mergeCell ref="T26:U26"/>
    <mergeCell ref="V26:W26"/>
    <mergeCell ref="X22:Z22"/>
    <mergeCell ref="K23:M23"/>
    <mergeCell ref="N23:P23"/>
    <mergeCell ref="Q23:S23"/>
    <mergeCell ref="T23:U23"/>
    <mergeCell ref="V23:W23"/>
    <mergeCell ref="X23:Z23"/>
    <mergeCell ref="X20:Z20"/>
    <mergeCell ref="K21:M21"/>
    <mergeCell ref="N21:P21"/>
    <mergeCell ref="Q21:S21"/>
    <mergeCell ref="T21:U21"/>
    <mergeCell ref="V21:W21"/>
    <mergeCell ref="X21:Z21"/>
    <mergeCell ref="B20:D23"/>
    <mergeCell ref="K20:M20"/>
    <mergeCell ref="N20:P20"/>
    <mergeCell ref="Q20:S20"/>
    <mergeCell ref="T20:U20"/>
    <mergeCell ref="V20:W20"/>
    <mergeCell ref="K22:M22"/>
    <mergeCell ref="N22:P22"/>
    <mergeCell ref="Q22:S22"/>
    <mergeCell ref="T22:U22"/>
    <mergeCell ref="V22:W22"/>
    <mergeCell ref="X18:Z18"/>
    <mergeCell ref="B19:I19"/>
    <mergeCell ref="K19:M19"/>
    <mergeCell ref="N19:P19"/>
    <mergeCell ref="Q19:S19"/>
    <mergeCell ref="T19:U19"/>
    <mergeCell ref="V19:W19"/>
    <mergeCell ref="X19:Z19"/>
    <mergeCell ref="B17:D18"/>
    <mergeCell ref="E17:I18"/>
    <mergeCell ref="J17:J18"/>
    <mergeCell ref="K17:S17"/>
    <mergeCell ref="T17:Z17"/>
    <mergeCell ref="K18:M18"/>
    <mergeCell ref="N18:P18"/>
    <mergeCell ref="Q18:S18"/>
    <mergeCell ref="T18:U18"/>
    <mergeCell ref="V18:W18"/>
    <mergeCell ref="T13:AB13"/>
    <mergeCell ref="B14:G15"/>
    <mergeCell ref="H14:M14"/>
    <mergeCell ref="N14:P14"/>
    <mergeCell ref="Q14:S14"/>
    <mergeCell ref="H15:M15"/>
    <mergeCell ref="N15:P15"/>
    <mergeCell ref="Q15:S15"/>
    <mergeCell ref="A2:G2"/>
    <mergeCell ref="Z2:AB3"/>
    <mergeCell ref="A5:E5"/>
    <mergeCell ref="F5:AG5"/>
    <mergeCell ref="B7:C7"/>
    <mergeCell ref="K9:M11"/>
    <mergeCell ref="N9:V11"/>
  </mergeCells>
  <phoneticPr fontId="2"/>
  <conditionalFormatting sqref="AD78:AD80">
    <cfRule type="dataBar" priority="15">
      <dataBar showValue="0">
        <cfvo type="num" val="-15"/>
        <cfvo type="num" val="15"/>
        <color rgb="FF638EC6"/>
      </dataBar>
      <extLst>
        <ext xmlns:x14="http://schemas.microsoft.com/office/spreadsheetml/2009/9/main" uri="{B025F937-C7B1-47D3-B67F-A62EFF666E3E}">
          <x14:id>{0D5CB6F8-D85D-45C6-9049-D4F0FF41ABCA}</x14:id>
        </ext>
      </extLst>
    </cfRule>
  </conditionalFormatting>
  <conditionalFormatting sqref="X31">
    <cfRule type="dataBar" priority="2">
      <dataBar showValue="0">
        <cfvo type="num" val="-15"/>
        <cfvo type="num" val="15"/>
        <color rgb="FF638EC6"/>
      </dataBar>
      <extLst>
        <ext xmlns:x14="http://schemas.microsoft.com/office/spreadsheetml/2009/9/main" uri="{B025F937-C7B1-47D3-B67F-A62EFF666E3E}">
          <x14:id>{A88CAD25-7E1B-4EEC-B3B5-59008F90433F}</x14:id>
        </ext>
      </extLst>
    </cfRule>
  </conditionalFormatting>
  <conditionalFormatting sqref="X19">
    <cfRule type="dataBar" priority="14">
      <dataBar showValue="0">
        <cfvo type="num" val="-15"/>
        <cfvo type="num" val="15"/>
        <color rgb="FF638EC6"/>
      </dataBar>
      <extLst>
        <ext xmlns:x14="http://schemas.microsoft.com/office/spreadsheetml/2009/9/main" uri="{B025F937-C7B1-47D3-B67F-A62EFF666E3E}">
          <x14:id>{920309C1-D8F9-41CD-8014-C450B0A0B049}</x14:id>
        </ext>
      </extLst>
    </cfRule>
  </conditionalFormatting>
  <conditionalFormatting sqref="X20">
    <cfRule type="dataBar" priority="13">
      <dataBar showValue="0">
        <cfvo type="num" val="-15"/>
        <cfvo type="num" val="15"/>
        <color rgb="FF638EC6"/>
      </dataBar>
      <extLst>
        <ext xmlns:x14="http://schemas.microsoft.com/office/spreadsheetml/2009/9/main" uri="{B025F937-C7B1-47D3-B67F-A62EFF666E3E}">
          <x14:id>{CFBF74F2-8DF6-48EE-82BA-F9BBC102CAEB}</x14:id>
        </ext>
      </extLst>
    </cfRule>
  </conditionalFormatting>
  <conditionalFormatting sqref="X21">
    <cfRule type="dataBar" priority="12">
      <dataBar showValue="0">
        <cfvo type="num" val="-15"/>
        <cfvo type="num" val="15"/>
        <color rgb="FF638EC6"/>
      </dataBar>
      <extLst>
        <ext xmlns:x14="http://schemas.microsoft.com/office/spreadsheetml/2009/9/main" uri="{B025F937-C7B1-47D3-B67F-A62EFF666E3E}">
          <x14:id>{4FB53B95-2DC3-470D-B498-96BCEA2F30AD}</x14:id>
        </ext>
      </extLst>
    </cfRule>
  </conditionalFormatting>
  <conditionalFormatting sqref="X22">
    <cfRule type="dataBar" priority="11">
      <dataBar showValue="0">
        <cfvo type="num" val="-15"/>
        <cfvo type="num" val="15"/>
        <color rgb="FF638EC6"/>
      </dataBar>
      <extLst>
        <ext xmlns:x14="http://schemas.microsoft.com/office/spreadsheetml/2009/9/main" uri="{B025F937-C7B1-47D3-B67F-A62EFF666E3E}">
          <x14:id>{B9112F18-E39E-4CA4-9C4A-5273EDFD0346}</x14:id>
        </ext>
      </extLst>
    </cfRule>
  </conditionalFormatting>
  <conditionalFormatting sqref="X23">
    <cfRule type="dataBar" priority="10">
      <dataBar showValue="0">
        <cfvo type="num" val="-15"/>
        <cfvo type="num" val="15"/>
        <color rgb="FF638EC6"/>
      </dataBar>
      <extLst>
        <ext xmlns:x14="http://schemas.microsoft.com/office/spreadsheetml/2009/9/main" uri="{B025F937-C7B1-47D3-B67F-A62EFF666E3E}">
          <x14:id>{8EB6BA26-E675-40A6-92AC-DE2D3C64164E}</x14:id>
        </ext>
      </extLst>
    </cfRule>
  </conditionalFormatting>
  <conditionalFormatting sqref="X24">
    <cfRule type="dataBar" priority="9">
      <dataBar showValue="0">
        <cfvo type="num" val="-15"/>
        <cfvo type="num" val="15"/>
        <color rgb="FF638EC6"/>
      </dataBar>
      <extLst>
        <ext xmlns:x14="http://schemas.microsoft.com/office/spreadsheetml/2009/9/main" uri="{B025F937-C7B1-47D3-B67F-A62EFF666E3E}">
          <x14:id>{40F4C680-F878-4FAC-AAE4-4CD9F9B9F1D3}</x14:id>
        </ext>
      </extLst>
    </cfRule>
  </conditionalFormatting>
  <conditionalFormatting sqref="X25">
    <cfRule type="dataBar" priority="8">
      <dataBar showValue="0">
        <cfvo type="num" val="-15"/>
        <cfvo type="num" val="15"/>
        <color rgb="FF638EC6"/>
      </dataBar>
      <extLst>
        <ext xmlns:x14="http://schemas.microsoft.com/office/spreadsheetml/2009/9/main" uri="{B025F937-C7B1-47D3-B67F-A62EFF666E3E}">
          <x14:id>{6E7F99F3-04DC-46DE-AC1A-7224A5805010}</x14:id>
        </ext>
      </extLst>
    </cfRule>
  </conditionalFormatting>
  <conditionalFormatting sqref="X26">
    <cfRule type="dataBar" priority="7">
      <dataBar showValue="0">
        <cfvo type="num" val="-15"/>
        <cfvo type="num" val="15"/>
        <color rgb="FF638EC6"/>
      </dataBar>
      <extLst>
        <ext xmlns:x14="http://schemas.microsoft.com/office/spreadsheetml/2009/9/main" uri="{B025F937-C7B1-47D3-B67F-A62EFF666E3E}">
          <x14:id>{B4965388-F069-4813-A227-472B92850FB7}</x14:id>
        </ext>
      </extLst>
    </cfRule>
  </conditionalFormatting>
  <conditionalFormatting sqref="X27">
    <cfRule type="dataBar" priority="6">
      <dataBar showValue="0">
        <cfvo type="num" val="-15"/>
        <cfvo type="num" val="15"/>
        <color rgb="FF638EC6"/>
      </dataBar>
      <extLst>
        <ext xmlns:x14="http://schemas.microsoft.com/office/spreadsheetml/2009/9/main" uri="{B025F937-C7B1-47D3-B67F-A62EFF666E3E}">
          <x14:id>{0C89D80E-5288-4F5E-BEF2-0240936B74CC}</x14:id>
        </ext>
      </extLst>
    </cfRule>
  </conditionalFormatting>
  <conditionalFormatting sqref="X28">
    <cfRule type="dataBar" priority="5">
      <dataBar showValue="0">
        <cfvo type="num" val="-15"/>
        <cfvo type="num" val="15"/>
        <color rgb="FF638EC6"/>
      </dataBar>
      <extLst>
        <ext xmlns:x14="http://schemas.microsoft.com/office/spreadsheetml/2009/9/main" uri="{B025F937-C7B1-47D3-B67F-A62EFF666E3E}">
          <x14:id>{FC53BD79-FDDA-4F7C-86B6-BDA6B235FA20}</x14:id>
        </ext>
      </extLst>
    </cfRule>
  </conditionalFormatting>
  <conditionalFormatting sqref="X29">
    <cfRule type="dataBar" priority="4">
      <dataBar showValue="0">
        <cfvo type="num" val="-15"/>
        <cfvo type="num" val="15"/>
        <color rgb="FF638EC6"/>
      </dataBar>
      <extLst>
        <ext xmlns:x14="http://schemas.microsoft.com/office/spreadsheetml/2009/9/main" uri="{B025F937-C7B1-47D3-B67F-A62EFF666E3E}">
          <x14:id>{9D8D32B4-864F-4906-A704-DA5FAE98D025}</x14:id>
        </ext>
      </extLst>
    </cfRule>
  </conditionalFormatting>
  <conditionalFormatting sqref="X30">
    <cfRule type="dataBar" priority="3">
      <dataBar showValue="0">
        <cfvo type="num" val="-15"/>
        <cfvo type="num" val="15"/>
        <color rgb="FF638EC6"/>
      </dataBar>
      <extLst>
        <ext xmlns:x14="http://schemas.microsoft.com/office/spreadsheetml/2009/9/main" uri="{B025F937-C7B1-47D3-B67F-A62EFF666E3E}">
          <x14:id>{D4F158BD-585C-4FCB-9F4B-81E45412AEAB}</x14:id>
        </ext>
      </extLst>
    </cfRule>
  </conditionalFormatting>
  <conditionalFormatting sqref="AD35:AD70">
    <cfRule type="dataBar" priority="1">
      <dataBar showValue="0">
        <cfvo type="num" val="-15"/>
        <cfvo type="num" val="15"/>
        <color rgb="FF638EC6"/>
      </dataBar>
      <extLst>
        <ext xmlns:x14="http://schemas.microsoft.com/office/spreadsheetml/2009/9/main" uri="{B025F937-C7B1-47D3-B67F-A62EFF666E3E}">
          <x14:id>{8B7ADA72-884F-441D-990D-D00989F97900}</x14:id>
        </ext>
      </extLst>
    </cfRule>
  </conditionalFormatting>
  <hyperlinks>
    <hyperlink ref="Z2:AB3" location="メニュー!R1C1" display="メニューに戻る"/>
  </hyperlinks>
  <printOptions horizontalCentered="1"/>
  <pageMargins left="0.51181102362204722" right="0.51181102362204722" top="0.51181102362204722" bottom="0.51181102362204722" header="0.19685039370078741" footer="0.19685039370078741"/>
  <pageSetup paperSize="9" scale="34" fitToHeight="0" orientation="portrait" r:id="rId1"/>
  <headerFooter alignWithMargins="0">
    <oddFooter>&amp;LSJM_C04_G02</oddFooter>
  </headerFooter>
  <rowBreaks count="1" manualBreakCount="1">
    <brk id="71" max="32" man="1"/>
  </rowBreaks>
  <drawing r:id="rId2"/>
  <extLst>
    <ext xmlns:x14="http://schemas.microsoft.com/office/spreadsheetml/2009/9/main" uri="{78C0D931-6437-407d-A8EE-F0AAD7539E65}">
      <x14:conditionalFormattings>
        <x14:conditionalFormatting xmlns:xm="http://schemas.microsoft.com/office/excel/2006/main">
          <x14:cfRule type="dataBar" id="{0D5CB6F8-D85D-45C6-9049-D4F0FF41ABCA}">
            <x14:dataBar minLength="0" maxLength="100" border="1" gradient="0" axisPosition="middle">
              <x14:cfvo type="num">
                <xm:f>-15</xm:f>
              </x14:cfvo>
              <x14:cfvo type="num">
                <xm:f>15</xm:f>
              </x14:cfvo>
              <x14:borderColor rgb="FF000000"/>
              <x14:negativeFillColor rgb="FFFF0000"/>
              <x14:axisColor rgb="FF000000"/>
            </x14:dataBar>
          </x14:cfRule>
          <xm:sqref>AD78:AD80</xm:sqref>
        </x14:conditionalFormatting>
        <x14:conditionalFormatting xmlns:xm="http://schemas.microsoft.com/office/excel/2006/main">
          <x14:cfRule type="dataBar" id="{A88CAD25-7E1B-4EEC-B3B5-59008F90433F}">
            <x14:dataBar minLength="0" maxLength="100" border="1" gradient="0" axisPosition="middle">
              <x14:cfvo type="num">
                <xm:f>-15</xm:f>
              </x14:cfvo>
              <x14:cfvo type="num">
                <xm:f>15</xm:f>
              </x14:cfvo>
              <x14:borderColor rgb="FF000000"/>
              <x14:negativeFillColor rgb="FFFF0000"/>
              <x14:axisColor rgb="FF000000"/>
            </x14:dataBar>
          </x14:cfRule>
          <xm:sqref>X31</xm:sqref>
        </x14:conditionalFormatting>
        <x14:conditionalFormatting xmlns:xm="http://schemas.microsoft.com/office/excel/2006/main">
          <x14:cfRule type="dataBar" id="{920309C1-D8F9-41CD-8014-C450B0A0B049}">
            <x14:dataBar minLength="0" maxLength="100" border="1" gradient="0" axisPosition="middle">
              <x14:cfvo type="num">
                <xm:f>-15</xm:f>
              </x14:cfvo>
              <x14:cfvo type="num">
                <xm:f>15</xm:f>
              </x14:cfvo>
              <x14:borderColor rgb="FF000000"/>
              <x14:negativeFillColor rgb="FFFF0000"/>
              <x14:axisColor rgb="FF000000"/>
            </x14:dataBar>
          </x14:cfRule>
          <xm:sqref>X19</xm:sqref>
        </x14:conditionalFormatting>
        <x14:conditionalFormatting xmlns:xm="http://schemas.microsoft.com/office/excel/2006/main">
          <x14:cfRule type="dataBar" id="{CFBF74F2-8DF6-48EE-82BA-F9BBC102CAEB}">
            <x14:dataBar minLength="0" maxLength="100" border="1" gradient="0" axisPosition="middle">
              <x14:cfvo type="num">
                <xm:f>-15</xm:f>
              </x14:cfvo>
              <x14:cfvo type="num">
                <xm:f>15</xm:f>
              </x14:cfvo>
              <x14:borderColor rgb="FF000000"/>
              <x14:negativeFillColor rgb="FFFF0000"/>
              <x14:axisColor rgb="FF000000"/>
            </x14:dataBar>
          </x14:cfRule>
          <xm:sqref>X20</xm:sqref>
        </x14:conditionalFormatting>
        <x14:conditionalFormatting xmlns:xm="http://schemas.microsoft.com/office/excel/2006/main">
          <x14:cfRule type="dataBar" id="{4FB53B95-2DC3-470D-B498-96BCEA2F30AD}">
            <x14:dataBar minLength="0" maxLength="100" border="1" gradient="0" axisPosition="middle">
              <x14:cfvo type="num">
                <xm:f>-15</xm:f>
              </x14:cfvo>
              <x14:cfvo type="num">
                <xm:f>15</xm:f>
              </x14:cfvo>
              <x14:borderColor rgb="FF000000"/>
              <x14:negativeFillColor rgb="FFFF0000"/>
              <x14:axisColor rgb="FF000000"/>
            </x14:dataBar>
          </x14:cfRule>
          <xm:sqref>X21</xm:sqref>
        </x14:conditionalFormatting>
        <x14:conditionalFormatting xmlns:xm="http://schemas.microsoft.com/office/excel/2006/main">
          <x14:cfRule type="dataBar" id="{B9112F18-E39E-4CA4-9C4A-5273EDFD0346}">
            <x14:dataBar minLength="0" maxLength="100" border="1" gradient="0" axisPosition="middle">
              <x14:cfvo type="num">
                <xm:f>-15</xm:f>
              </x14:cfvo>
              <x14:cfvo type="num">
                <xm:f>15</xm:f>
              </x14:cfvo>
              <x14:borderColor rgb="FF000000"/>
              <x14:negativeFillColor rgb="FFFF0000"/>
              <x14:axisColor rgb="FF000000"/>
            </x14:dataBar>
          </x14:cfRule>
          <xm:sqref>X22</xm:sqref>
        </x14:conditionalFormatting>
        <x14:conditionalFormatting xmlns:xm="http://schemas.microsoft.com/office/excel/2006/main">
          <x14:cfRule type="dataBar" id="{8EB6BA26-E675-40A6-92AC-DE2D3C64164E}">
            <x14:dataBar minLength="0" maxLength="100" border="1" gradient="0" axisPosition="middle">
              <x14:cfvo type="num">
                <xm:f>-15</xm:f>
              </x14:cfvo>
              <x14:cfvo type="num">
                <xm:f>15</xm:f>
              </x14:cfvo>
              <x14:borderColor rgb="FF000000"/>
              <x14:negativeFillColor rgb="FFFF0000"/>
              <x14:axisColor rgb="FF000000"/>
            </x14:dataBar>
          </x14:cfRule>
          <xm:sqref>X23</xm:sqref>
        </x14:conditionalFormatting>
        <x14:conditionalFormatting xmlns:xm="http://schemas.microsoft.com/office/excel/2006/main">
          <x14:cfRule type="dataBar" id="{40F4C680-F878-4FAC-AAE4-4CD9F9B9F1D3}">
            <x14:dataBar minLength="0" maxLength="100" border="1" gradient="0" axisPosition="middle">
              <x14:cfvo type="num">
                <xm:f>-15</xm:f>
              </x14:cfvo>
              <x14:cfvo type="num">
                <xm:f>15</xm:f>
              </x14:cfvo>
              <x14:borderColor rgb="FF000000"/>
              <x14:negativeFillColor rgb="FFFF0000"/>
              <x14:axisColor rgb="FF000000"/>
            </x14:dataBar>
          </x14:cfRule>
          <xm:sqref>X24</xm:sqref>
        </x14:conditionalFormatting>
        <x14:conditionalFormatting xmlns:xm="http://schemas.microsoft.com/office/excel/2006/main">
          <x14:cfRule type="dataBar" id="{6E7F99F3-04DC-46DE-AC1A-7224A5805010}">
            <x14:dataBar minLength="0" maxLength="100" border="1" gradient="0" axisPosition="middle">
              <x14:cfvo type="num">
                <xm:f>-15</xm:f>
              </x14:cfvo>
              <x14:cfvo type="num">
                <xm:f>15</xm:f>
              </x14:cfvo>
              <x14:borderColor rgb="FF000000"/>
              <x14:negativeFillColor rgb="FFFF0000"/>
              <x14:axisColor rgb="FF000000"/>
            </x14:dataBar>
          </x14:cfRule>
          <xm:sqref>X25</xm:sqref>
        </x14:conditionalFormatting>
        <x14:conditionalFormatting xmlns:xm="http://schemas.microsoft.com/office/excel/2006/main">
          <x14:cfRule type="dataBar" id="{B4965388-F069-4813-A227-472B92850FB7}">
            <x14:dataBar minLength="0" maxLength="100" border="1" gradient="0" axisPosition="middle">
              <x14:cfvo type="num">
                <xm:f>-15</xm:f>
              </x14:cfvo>
              <x14:cfvo type="num">
                <xm:f>15</xm:f>
              </x14:cfvo>
              <x14:borderColor rgb="FF000000"/>
              <x14:negativeFillColor rgb="FFFF0000"/>
              <x14:axisColor rgb="FF000000"/>
            </x14:dataBar>
          </x14:cfRule>
          <xm:sqref>X26</xm:sqref>
        </x14:conditionalFormatting>
        <x14:conditionalFormatting xmlns:xm="http://schemas.microsoft.com/office/excel/2006/main">
          <x14:cfRule type="dataBar" id="{0C89D80E-5288-4F5E-BEF2-0240936B74CC}">
            <x14:dataBar minLength="0" maxLength="100" border="1" gradient="0" axisPosition="middle">
              <x14:cfvo type="num">
                <xm:f>-15</xm:f>
              </x14:cfvo>
              <x14:cfvo type="num">
                <xm:f>15</xm:f>
              </x14:cfvo>
              <x14:borderColor rgb="FF000000"/>
              <x14:negativeFillColor rgb="FFFF0000"/>
              <x14:axisColor rgb="FF000000"/>
            </x14:dataBar>
          </x14:cfRule>
          <xm:sqref>X27</xm:sqref>
        </x14:conditionalFormatting>
        <x14:conditionalFormatting xmlns:xm="http://schemas.microsoft.com/office/excel/2006/main">
          <x14:cfRule type="dataBar" id="{FC53BD79-FDDA-4F7C-86B6-BDA6B235FA20}">
            <x14:dataBar minLength="0" maxLength="100" border="1" gradient="0" axisPosition="middle">
              <x14:cfvo type="num">
                <xm:f>-15</xm:f>
              </x14:cfvo>
              <x14:cfvo type="num">
                <xm:f>15</xm:f>
              </x14:cfvo>
              <x14:borderColor rgb="FF000000"/>
              <x14:negativeFillColor rgb="FFFF0000"/>
              <x14:axisColor rgb="FF000000"/>
            </x14:dataBar>
          </x14:cfRule>
          <xm:sqref>X28</xm:sqref>
        </x14:conditionalFormatting>
        <x14:conditionalFormatting xmlns:xm="http://schemas.microsoft.com/office/excel/2006/main">
          <x14:cfRule type="dataBar" id="{9D8D32B4-864F-4906-A704-DA5FAE98D025}">
            <x14:dataBar minLength="0" maxLength="100" border="1" gradient="0" axisPosition="middle">
              <x14:cfvo type="num">
                <xm:f>-15</xm:f>
              </x14:cfvo>
              <x14:cfvo type="num">
                <xm:f>15</xm:f>
              </x14:cfvo>
              <x14:borderColor rgb="FF000000"/>
              <x14:negativeFillColor rgb="FFFF0000"/>
              <x14:axisColor rgb="FF000000"/>
            </x14:dataBar>
          </x14:cfRule>
          <xm:sqref>X29</xm:sqref>
        </x14:conditionalFormatting>
        <x14:conditionalFormatting xmlns:xm="http://schemas.microsoft.com/office/excel/2006/main">
          <x14:cfRule type="dataBar" id="{D4F158BD-585C-4FCB-9F4B-81E45412AEAB}">
            <x14:dataBar minLength="0" maxLength="100" border="1" gradient="0" axisPosition="middle">
              <x14:cfvo type="num">
                <xm:f>-15</xm:f>
              </x14:cfvo>
              <x14:cfvo type="num">
                <xm:f>15</xm:f>
              </x14:cfvo>
              <x14:borderColor rgb="FF000000"/>
              <x14:negativeFillColor rgb="FFFF0000"/>
              <x14:axisColor rgb="FF000000"/>
            </x14:dataBar>
          </x14:cfRule>
          <xm:sqref>X30</xm:sqref>
        </x14:conditionalFormatting>
        <x14:conditionalFormatting xmlns:xm="http://schemas.microsoft.com/office/excel/2006/main">
          <x14:cfRule type="dataBar" id="{8B7ADA72-884F-441D-990D-D00989F97900}">
            <x14:dataBar minLength="0" maxLength="100" border="1" gradient="0" axisPosition="middle">
              <x14:cfvo type="num">
                <xm:f>-15</xm:f>
              </x14:cfvo>
              <x14:cfvo type="num">
                <xm:f>15</xm:f>
              </x14:cfvo>
              <x14:borderColor rgb="FF000000"/>
              <x14:negativeFillColor rgb="FFFF0000"/>
              <x14:axisColor rgb="FF000000"/>
            </x14:dataBar>
          </x14:cfRule>
          <xm:sqref>AD35:AD70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Y73"/>
  <sheetViews>
    <sheetView showGridLines="0" zoomScale="60" zoomScaleNormal="60" workbookViewId="0">
      <selection activeCell="A2" sqref="A2:G2"/>
    </sheetView>
  </sheetViews>
  <sheetFormatPr defaultRowHeight="18" customHeight="1"/>
  <cols>
    <col min="1" max="1" width="1.625" style="449" customWidth="1"/>
    <col min="2" max="2" width="11.125" style="449" customWidth="1"/>
    <col min="3" max="6" width="8.375" style="521" customWidth="1"/>
    <col min="7" max="7" width="8.25" style="521" customWidth="1"/>
    <col min="8" max="9" width="9.625" style="521" customWidth="1"/>
    <col min="10" max="10" width="12.625" style="521" customWidth="1"/>
    <col min="11" max="21" width="6.125" style="521" customWidth="1"/>
    <col min="22" max="23" width="7.625" style="521" customWidth="1"/>
    <col min="24" max="25" width="7.625" style="450" customWidth="1"/>
    <col min="26" max="27" width="7.625" style="449" customWidth="1"/>
    <col min="28" max="32" width="9.75" style="449" customWidth="1"/>
    <col min="33" max="33" width="2.75" style="449" customWidth="1"/>
    <col min="34" max="16384" width="9" style="449"/>
  </cols>
  <sheetData>
    <row r="1" spans="1:33" s="1" customFormat="1" ht="3" customHeight="1">
      <c r="A1" s="427"/>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9"/>
    </row>
    <row r="2" spans="1:33" s="65" customFormat="1" ht="12" customHeight="1">
      <c r="A2" s="763" t="s">
        <v>0</v>
      </c>
      <c r="B2" s="764"/>
      <c r="C2" s="764"/>
      <c r="D2" s="764"/>
      <c r="E2" s="764"/>
      <c r="F2" s="764"/>
      <c r="G2" s="764"/>
      <c r="H2" s="378"/>
      <c r="I2" s="379"/>
      <c r="J2" s="380"/>
      <c r="K2" s="380"/>
      <c r="L2" s="380"/>
      <c r="M2" s="380"/>
      <c r="N2" s="380"/>
      <c r="O2" s="380"/>
      <c r="P2" s="380"/>
      <c r="Q2" s="378"/>
      <c r="R2" s="381"/>
      <c r="S2" s="381"/>
      <c r="T2" s="381"/>
      <c r="U2" s="382"/>
      <c r="V2" s="382"/>
      <c r="W2" s="382"/>
      <c r="X2" s="382"/>
      <c r="Y2" s="382"/>
      <c r="Z2" s="765" t="s">
        <v>2</v>
      </c>
      <c r="AA2" s="766"/>
      <c r="AB2" s="767"/>
      <c r="AC2" s="382"/>
      <c r="AD2" s="382"/>
      <c r="AE2" s="382"/>
      <c r="AF2" s="383" t="s">
        <v>18</v>
      </c>
      <c r="AG2" s="384"/>
    </row>
    <row r="3" spans="1:33" s="65" customFormat="1" ht="31.5" customHeight="1" thickBot="1">
      <c r="A3" s="385" t="s">
        <v>535</v>
      </c>
      <c r="B3" s="386"/>
      <c r="C3" s="387"/>
      <c r="D3" s="387"/>
      <c r="E3" s="387"/>
      <c r="F3" s="387"/>
      <c r="G3" s="388"/>
      <c r="H3" s="380"/>
      <c r="I3" s="380"/>
      <c r="J3" s="380"/>
      <c r="K3" s="380"/>
      <c r="L3" s="380"/>
      <c r="M3" s="380"/>
      <c r="N3" s="380"/>
      <c r="O3" s="380"/>
      <c r="P3" s="380"/>
      <c r="Q3" s="378"/>
      <c r="R3" s="381"/>
      <c r="S3" s="381"/>
      <c r="T3" s="381"/>
      <c r="U3" s="382"/>
      <c r="V3" s="389"/>
      <c r="W3" s="389"/>
      <c r="X3" s="389"/>
      <c r="Y3" s="389"/>
      <c r="Z3" s="768"/>
      <c r="AA3" s="769"/>
      <c r="AB3" s="770"/>
      <c r="AC3" s="389"/>
      <c r="AD3" s="389"/>
      <c r="AE3" s="389"/>
      <c r="AF3" s="389"/>
      <c r="AG3" s="390"/>
    </row>
    <row r="4" spans="1:33" s="65" customFormat="1" ht="3" customHeight="1">
      <c r="A4" s="430"/>
      <c r="B4" s="380"/>
      <c r="C4" s="380"/>
      <c r="D4" s="380"/>
      <c r="E4" s="380"/>
      <c r="F4" s="379"/>
      <c r="G4" s="431"/>
      <c r="H4" s="380"/>
      <c r="I4" s="380"/>
      <c r="J4" s="380"/>
      <c r="K4" s="380"/>
      <c r="L4" s="380"/>
      <c r="M4" s="380"/>
      <c r="N4" s="380"/>
      <c r="O4" s="380"/>
      <c r="P4" s="380"/>
      <c r="Q4" s="378"/>
      <c r="R4" s="432"/>
      <c r="S4" s="432"/>
      <c r="T4" s="432"/>
      <c r="U4" s="379"/>
      <c r="V4" s="389"/>
      <c r="W4" s="389"/>
      <c r="X4" s="389"/>
      <c r="Y4" s="389"/>
      <c r="Z4" s="389"/>
      <c r="AA4" s="389"/>
      <c r="AB4" s="389"/>
      <c r="AC4" s="389"/>
      <c r="AD4" s="389"/>
      <c r="AE4" s="389"/>
      <c r="AF4" s="389"/>
      <c r="AG4" s="390"/>
    </row>
    <row r="5" spans="1:33" s="65" customFormat="1" ht="18.75" customHeight="1">
      <c r="A5" s="883" t="s">
        <v>3</v>
      </c>
      <c r="B5" s="883"/>
      <c r="C5" s="883"/>
      <c r="D5" s="883"/>
      <c r="E5" s="883"/>
      <c r="F5" s="884" t="s">
        <v>1100</v>
      </c>
      <c r="G5" s="884"/>
      <c r="H5" s="884"/>
      <c r="I5" s="884"/>
      <c r="J5" s="884"/>
      <c r="K5" s="884"/>
      <c r="L5" s="884"/>
      <c r="M5" s="884"/>
      <c r="N5" s="884"/>
      <c r="O5" s="884"/>
      <c r="P5" s="884"/>
      <c r="Q5" s="884"/>
      <c r="R5" s="884"/>
      <c r="S5" s="884"/>
      <c r="T5" s="884"/>
      <c r="U5" s="884"/>
      <c r="V5" s="884"/>
      <c r="W5" s="884"/>
      <c r="X5" s="884"/>
      <c r="Y5" s="884"/>
      <c r="Z5" s="884"/>
      <c r="AA5" s="884"/>
      <c r="AB5" s="884"/>
      <c r="AC5" s="884"/>
      <c r="AD5" s="884"/>
      <c r="AE5" s="884"/>
      <c r="AF5" s="884"/>
      <c r="AG5" s="884"/>
    </row>
    <row r="6" spans="1:33" s="65" customFormat="1" ht="8.25" customHeight="1">
      <c r="A6" s="66"/>
      <c r="B6" s="67"/>
      <c r="C6" s="67"/>
      <c r="D6" s="67"/>
      <c r="E6" s="67"/>
      <c r="F6" s="68"/>
      <c r="G6" s="69"/>
      <c r="H6" s="67"/>
      <c r="I6" s="67"/>
      <c r="J6" s="67"/>
      <c r="K6" s="67"/>
      <c r="L6" s="67"/>
      <c r="M6" s="67"/>
      <c r="N6" s="67"/>
      <c r="O6" s="67"/>
      <c r="P6" s="67"/>
      <c r="R6" s="70"/>
      <c r="S6" s="70"/>
      <c r="T6" s="70"/>
      <c r="U6" s="71"/>
      <c r="V6" s="72"/>
      <c r="W6" s="68"/>
    </row>
    <row r="7" spans="1:33" s="65" customFormat="1" ht="16.5" customHeight="1">
      <c r="A7" s="66"/>
      <c r="B7" s="773"/>
      <c r="C7" s="774"/>
      <c r="D7" s="73" t="s">
        <v>4</v>
      </c>
      <c r="E7" s="67"/>
      <c r="F7" s="68"/>
      <c r="G7" s="69"/>
      <c r="H7" s="67"/>
      <c r="I7" s="67"/>
      <c r="J7" s="67"/>
      <c r="K7" s="67"/>
      <c r="L7" s="67"/>
      <c r="M7" s="67"/>
      <c r="N7" s="67"/>
      <c r="O7" s="67"/>
      <c r="P7" s="67"/>
      <c r="Q7" s="67"/>
      <c r="R7" s="67"/>
      <c r="S7" s="67"/>
      <c r="T7" s="67"/>
      <c r="U7" s="71"/>
      <c r="V7" s="72"/>
      <c r="W7" s="68"/>
    </row>
    <row r="8" spans="1:33" s="65" customFormat="1" ht="16.5" customHeight="1" thickBot="1">
      <c r="A8" s="159"/>
      <c r="B8" s="160"/>
      <c r="C8" s="160"/>
      <c r="D8" s="73"/>
      <c r="E8" s="67"/>
      <c r="F8" s="68"/>
      <c r="G8" s="69"/>
      <c r="H8" s="67"/>
      <c r="I8" s="67"/>
      <c r="J8" s="67"/>
      <c r="K8" s="67"/>
      <c r="L8" s="67"/>
      <c r="M8" s="67"/>
      <c r="N8" s="67"/>
      <c r="O8" s="67"/>
      <c r="P8" s="67"/>
      <c r="Q8" s="67"/>
      <c r="R8" s="67"/>
      <c r="S8" s="67"/>
      <c r="T8" s="67"/>
      <c r="U8" s="71"/>
      <c r="V8" s="72"/>
      <c r="W8" s="68"/>
    </row>
    <row r="9" spans="1:33" s="176" customFormat="1" ht="18.600000000000001" customHeight="1" thickTop="1">
      <c r="A9" s="433" t="s">
        <v>822</v>
      </c>
      <c r="B9" s="434"/>
      <c r="C9" s="435"/>
      <c r="D9" s="435"/>
      <c r="E9" s="435"/>
      <c r="F9" s="435"/>
      <c r="G9" s="435"/>
      <c r="H9" s="435"/>
      <c r="I9" s="436"/>
      <c r="J9" s="173"/>
      <c r="K9" s="748" t="s">
        <v>73</v>
      </c>
      <c r="L9" s="885"/>
      <c r="M9" s="885"/>
      <c r="N9" s="754" t="str">
        <f>メニュー!$D$14</f>
        <v>○○○立○○○学校</v>
      </c>
      <c r="O9" s="755"/>
      <c r="P9" s="755"/>
      <c r="Q9" s="755"/>
      <c r="R9" s="755"/>
      <c r="S9" s="755"/>
      <c r="T9" s="755"/>
      <c r="U9" s="755"/>
      <c r="V9" s="756"/>
      <c r="W9" s="174"/>
      <c r="X9" s="174"/>
      <c r="Y9" s="175"/>
      <c r="Z9" s="174"/>
    </row>
    <row r="10" spans="1:33" s="176" customFormat="1" ht="21">
      <c r="A10" s="437" t="s">
        <v>823</v>
      </c>
      <c r="B10" s="438"/>
      <c r="C10" s="439"/>
      <c r="D10" s="439"/>
      <c r="E10" s="439"/>
      <c r="F10" s="439"/>
      <c r="G10" s="439"/>
      <c r="H10" s="439"/>
      <c r="I10" s="440"/>
      <c r="J10" s="177"/>
      <c r="K10" s="750"/>
      <c r="L10" s="886"/>
      <c r="M10" s="886"/>
      <c r="N10" s="757"/>
      <c r="O10" s="758"/>
      <c r="P10" s="758"/>
      <c r="Q10" s="758"/>
      <c r="R10" s="758"/>
      <c r="S10" s="758"/>
      <c r="T10" s="758"/>
      <c r="U10" s="758"/>
      <c r="V10" s="759"/>
      <c r="W10" s="174"/>
      <c r="X10" s="174"/>
      <c r="Y10" s="178"/>
      <c r="Z10" s="174"/>
    </row>
    <row r="11" spans="1:33" s="179" customFormat="1" ht="18.600000000000001" customHeight="1" thickBot="1">
      <c r="A11" s="441"/>
      <c r="B11" s="442"/>
      <c r="C11" s="443"/>
      <c r="D11" s="443"/>
      <c r="E11" s="443"/>
      <c r="F11" s="443"/>
      <c r="G11" s="443"/>
      <c r="H11" s="443"/>
      <c r="I11" s="444"/>
      <c r="J11" s="177"/>
      <c r="K11" s="752"/>
      <c r="L11" s="887"/>
      <c r="M11" s="887"/>
      <c r="N11" s="760"/>
      <c r="O11" s="761"/>
      <c r="P11" s="761"/>
      <c r="Q11" s="761"/>
      <c r="R11" s="761"/>
      <c r="S11" s="761"/>
      <c r="T11" s="761"/>
      <c r="U11" s="761"/>
      <c r="V11" s="762"/>
      <c r="W11" s="174"/>
      <c r="X11" s="174"/>
      <c r="Y11" s="174"/>
      <c r="Z11" s="174"/>
    </row>
    <row r="12" spans="1:33" s="179" customFormat="1" ht="11.25" customHeight="1" thickTop="1">
      <c r="A12" s="180"/>
      <c r="B12" s="181"/>
      <c r="C12" s="181"/>
      <c r="D12" s="181"/>
      <c r="E12" s="181"/>
      <c r="F12" s="181"/>
      <c r="G12" s="181"/>
      <c r="H12" s="181"/>
      <c r="I12" s="182"/>
      <c r="J12" s="182"/>
      <c r="K12" s="182"/>
      <c r="L12" s="182"/>
      <c r="M12" s="182"/>
      <c r="N12" s="182"/>
      <c r="O12" s="182"/>
      <c r="P12" s="182"/>
      <c r="Q12" s="182"/>
      <c r="R12" s="182"/>
      <c r="S12" s="182"/>
      <c r="T12" s="182"/>
      <c r="U12" s="182"/>
      <c r="V12" s="182"/>
      <c r="W12" s="182"/>
      <c r="X12" s="182"/>
      <c r="Y12" s="183"/>
      <c r="Z12" s="183"/>
    </row>
    <row r="13" spans="1:33" s="445" customFormat="1" ht="18.75" customHeight="1" thickBot="1">
      <c r="B13" s="446" t="s">
        <v>154</v>
      </c>
      <c r="C13" s="447"/>
      <c r="D13" s="447"/>
      <c r="E13" s="447"/>
      <c r="F13" s="447"/>
      <c r="G13" s="447"/>
      <c r="H13" s="447"/>
      <c r="I13" s="447"/>
      <c r="J13" s="447"/>
      <c r="K13" s="447"/>
      <c r="L13" s="447"/>
      <c r="T13" s="1085"/>
      <c r="U13" s="1086"/>
      <c r="V13" s="1086"/>
      <c r="W13" s="1086"/>
      <c r="X13" s="1086"/>
      <c r="Y13" s="1086"/>
      <c r="Z13" s="1086"/>
      <c r="AA13" s="1086"/>
      <c r="AB13" s="1086"/>
    </row>
    <row r="14" spans="1:33" ht="18" customHeight="1">
      <c r="A14" s="448"/>
      <c r="B14" s="861" t="s">
        <v>536</v>
      </c>
      <c r="C14" s="862"/>
      <c r="D14" s="862"/>
      <c r="E14" s="862"/>
      <c r="F14" s="862"/>
      <c r="G14" s="863"/>
      <c r="H14" s="867" t="s">
        <v>537</v>
      </c>
      <c r="I14" s="868"/>
      <c r="J14" s="868"/>
      <c r="K14" s="868"/>
      <c r="L14" s="868"/>
      <c r="M14" s="869"/>
      <c r="N14" s="870" t="s">
        <v>538</v>
      </c>
      <c r="O14" s="871"/>
      <c r="P14" s="872"/>
      <c r="Q14" s="873" t="s">
        <v>824</v>
      </c>
      <c r="R14" s="874"/>
      <c r="S14" s="875"/>
      <c r="T14" s="449"/>
      <c r="U14" s="445"/>
      <c r="V14" s="445"/>
      <c r="W14" s="445"/>
      <c r="X14" s="449"/>
      <c r="Y14" s="449"/>
    </row>
    <row r="15" spans="1:33" ht="18" customHeight="1" thickBot="1">
      <c r="A15" s="450"/>
      <c r="B15" s="864"/>
      <c r="C15" s="865"/>
      <c r="D15" s="865"/>
      <c r="E15" s="865"/>
      <c r="F15" s="865"/>
      <c r="G15" s="866"/>
      <c r="H15" s="876"/>
      <c r="I15" s="877"/>
      <c r="J15" s="877"/>
      <c r="K15" s="877"/>
      <c r="L15" s="877"/>
      <c r="M15" s="878"/>
      <c r="N15" s="879">
        <v>16639</v>
      </c>
      <c r="O15" s="880"/>
      <c r="P15" s="881"/>
      <c r="Q15" s="882">
        <v>1016548</v>
      </c>
      <c r="R15" s="880"/>
      <c r="S15" s="881"/>
      <c r="T15" s="449"/>
      <c r="U15" s="447"/>
      <c r="V15" s="447"/>
      <c r="W15" s="447"/>
      <c r="X15" s="449"/>
      <c r="Y15" s="449"/>
    </row>
    <row r="16" spans="1:33" s="445" customFormat="1" ht="11.25" customHeight="1">
      <c r="B16" s="447"/>
      <c r="C16" s="447"/>
      <c r="D16" s="447"/>
      <c r="E16" s="447"/>
      <c r="F16" s="447"/>
      <c r="G16" s="447"/>
      <c r="H16" s="447"/>
      <c r="I16" s="447"/>
      <c r="J16" s="447"/>
      <c r="K16" s="447"/>
      <c r="L16" s="447"/>
      <c r="M16" s="447"/>
      <c r="N16" s="447"/>
      <c r="O16" s="447"/>
      <c r="P16" s="447"/>
      <c r="Q16" s="447"/>
      <c r="R16" s="447"/>
      <c r="S16" s="447"/>
      <c r="T16" s="447"/>
      <c r="U16" s="447"/>
      <c r="V16" s="447"/>
      <c r="W16" s="447"/>
      <c r="X16" s="451"/>
      <c r="Y16" s="451"/>
      <c r="Z16" s="451"/>
      <c r="AA16" s="451"/>
    </row>
    <row r="17" spans="1:27" ht="18" customHeight="1" thickBot="1">
      <c r="A17" s="450"/>
      <c r="B17" s="908" t="s">
        <v>157</v>
      </c>
      <c r="C17" s="1071"/>
      <c r="D17" s="1072"/>
      <c r="E17" s="908" t="s">
        <v>158</v>
      </c>
      <c r="F17" s="1071"/>
      <c r="G17" s="1071"/>
      <c r="H17" s="1071"/>
      <c r="I17" s="1072"/>
      <c r="J17" s="914" t="s">
        <v>159</v>
      </c>
      <c r="K17" s="916" t="s">
        <v>540</v>
      </c>
      <c r="L17" s="917"/>
      <c r="M17" s="917"/>
      <c r="N17" s="917"/>
      <c r="O17" s="917"/>
      <c r="P17" s="917"/>
      <c r="Q17" s="917"/>
      <c r="R17" s="917"/>
      <c r="S17" s="1089"/>
      <c r="T17" s="920" t="s">
        <v>160</v>
      </c>
      <c r="U17" s="921"/>
      <c r="V17" s="921"/>
      <c r="W17" s="921"/>
      <c r="X17" s="921"/>
      <c r="Y17" s="921"/>
      <c r="Z17" s="922"/>
    </row>
    <row r="18" spans="1:27" ht="18" customHeight="1">
      <c r="A18" s="450"/>
      <c r="B18" s="1073"/>
      <c r="C18" s="1074"/>
      <c r="D18" s="1075"/>
      <c r="E18" s="1073"/>
      <c r="F18" s="1074"/>
      <c r="G18" s="1074"/>
      <c r="H18" s="1074"/>
      <c r="I18" s="1075"/>
      <c r="J18" s="915"/>
      <c r="K18" s="867" t="s">
        <v>161</v>
      </c>
      <c r="L18" s="923"/>
      <c r="M18" s="924"/>
      <c r="N18" s="870" t="s">
        <v>538</v>
      </c>
      <c r="O18" s="871"/>
      <c r="P18" s="872"/>
      <c r="Q18" s="873" t="s">
        <v>541</v>
      </c>
      <c r="R18" s="874"/>
      <c r="S18" s="875"/>
      <c r="T18" s="925" t="s">
        <v>79</v>
      </c>
      <c r="U18" s="926"/>
      <c r="V18" s="927" t="s">
        <v>162</v>
      </c>
      <c r="W18" s="926"/>
      <c r="X18" s="888" t="s">
        <v>661</v>
      </c>
      <c r="Y18" s="889"/>
      <c r="Z18" s="890"/>
    </row>
    <row r="19" spans="1:27" ht="18" customHeight="1" thickBot="1">
      <c r="A19" s="450"/>
      <c r="B19" s="1087" t="s">
        <v>688</v>
      </c>
      <c r="C19" s="1088"/>
      <c r="D19" s="1088"/>
      <c r="E19" s="1088"/>
      <c r="F19" s="1088"/>
      <c r="G19" s="1088"/>
      <c r="H19" s="1088"/>
      <c r="I19" s="1088"/>
      <c r="J19" s="537">
        <v>15</v>
      </c>
      <c r="K19" s="894"/>
      <c r="L19" s="895"/>
      <c r="M19" s="896"/>
      <c r="N19" s="897">
        <v>38.299999999999997</v>
      </c>
      <c r="O19" s="898"/>
      <c r="P19" s="899"/>
      <c r="Q19" s="900">
        <v>41.6</v>
      </c>
      <c r="R19" s="898"/>
      <c r="S19" s="899"/>
      <c r="T19" s="901">
        <f>K19-Q19</f>
        <v>-41.6</v>
      </c>
      <c r="U19" s="902"/>
      <c r="V19" s="903"/>
      <c r="W19" s="904"/>
      <c r="X19" s="905">
        <f t="shared" ref="X19:X30" si="0">T19</f>
        <v>-41.6</v>
      </c>
      <c r="Y19" s="906"/>
      <c r="Z19" s="907"/>
    </row>
    <row r="20" spans="1:27" ht="18" customHeight="1" thickTop="1">
      <c r="A20" s="450"/>
      <c r="B20" s="1090" t="s">
        <v>689</v>
      </c>
      <c r="C20" s="1091"/>
      <c r="D20" s="1091"/>
      <c r="E20" s="538" t="s">
        <v>690</v>
      </c>
      <c r="F20" s="539"/>
      <c r="G20" s="540"/>
      <c r="H20" s="540"/>
      <c r="I20" s="540"/>
      <c r="J20" s="541">
        <v>4</v>
      </c>
      <c r="K20" s="934"/>
      <c r="L20" s="935"/>
      <c r="M20" s="936"/>
      <c r="N20" s="937">
        <v>58.6</v>
      </c>
      <c r="O20" s="938"/>
      <c r="P20" s="939"/>
      <c r="Q20" s="940">
        <v>63.2</v>
      </c>
      <c r="R20" s="938"/>
      <c r="S20" s="939"/>
      <c r="T20" s="941">
        <f t="shared" ref="T20:T30" si="1">K20-Q20</f>
        <v>-63.2</v>
      </c>
      <c r="U20" s="942"/>
      <c r="V20" s="943">
        <f>RANK(T20,T$20:T$23,1)</f>
        <v>1</v>
      </c>
      <c r="W20" s="944"/>
      <c r="X20" s="973">
        <f t="shared" si="0"/>
        <v>-63.2</v>
      </c>
      <c r="Y20" s="974"/>
      <c r="Z20" s="975"/>
    </row>
    <row r="21" spans="1:27" ht="18" customHeight="1">
      <c r="A21" s="450"/>
      <c r="B21" s="1092"/>
      <c r="C21" s="1092"/>
      <c r="D21" s="1092"/>
      <c r="E21" s="542" t="s">
        <v>691</v>
      </c>
      <c r="F21" s="543"/>
      <c r="G21" s="544"/>
      <c r="H21" s="544"/>
      <c r="I21" s="544"/>
      <c r="J21" s="545">
        <v>4</v>
      </c>
      <c r="K21" s="945"/>
      <c r="L21" s="946"/>
      <c r="M21" s="947"/>
      <c r="N21" s="948">
        <v>35.9</v>
      </c>
      <c r="O21" s="949"/>
      <c r="P21" s="950"/>
      <c r="Q21" s="951">
        <v>39</v>
      </c>
      <c r="R21" s="949"/>
      <c r="S21" s="950"/>
      <c r="T21" s="952">
        <f t="shared" si="1"/>
        <v>-39</v>
      </c>
      <c r="U21" s="953"/>
      <c r="V21" s="954">
        <f t="shared" ref="V21:V23" si="2">RANK(T21,T$20:T$23,1)</f>
        <v>2</v>
      </c>
      <c r="W21" s="955"/>
      <c r="X21" s="956">
        <f t="shared" si="0"/>
        <v>-39</v>
      </c>
      <c r="Y21" s="957"/>
      <c r="Z21" s="958"/>
    </row>
    <row r="22" spans="1:27" ht="18" customHeight="1">
      <c r="A22" s="450"/>
      <c r="B22" s="1092"/>
      <c r="C22" s="1092"/>
      <c r="D22" s="1092"/>
      <c r="E22" s="542" t="s">
        <v>692</v>
      </c>
      <c r="F22" s="543"/>
      <c r="G22" s="544"/>
      <c r="H22" s="544"/>
      <c r="I22" s="544"/>
      <c r="J22" s="545">
        <v>5</v>
      </c>
      <c r="K22" s="945"/>
      <c r="L22" s="946"/>
      <c r="M22" s="947"/>
      <c r="N22" s="948">
        <v>28.4</v>
      </c>
      <c r="O22" s="949"/>
      <c r="P22" s="950"/>
      <c r="Q22" s="951">
        <v>30.7</v>
      </c>
      <c r="R22" s="949"/>
      <c r="S22" s="950"/>
      <c r="T22" s="952">
        <f t="shared" si="1"/>
        <v>-30.7</v>
      </c>
      <c r="U22" s="953"/>
      <c r="V22" s="954">
        <f t="shared" si="2"/>
        <v>4</v>
      </c>
      <c r="W22" s="955"/>
      <c r="X22" s="956">
        <f t="shared" si="0"/>
        <v>-30.7</v>
      </c>
      <c r="Y22" s="957"/>
      <c r="Z22" s="958"/>
    </row>
    <row r="23" spans="1:27" ht="18" customHeight="1">
      <c r="A23" s="450"/>
      <c r="B23" s="1092"/>
      <c r="C23" s="1092"/>
      <c r="D23" s="1092"/>
      <c r="E23" s="546" t="s">
        <v>693</v>
      </c>
      <c r="F23" s="547"/>
      <c r="G23" s="548"/>
      <c r="H23" s="548"/>
      <c r="I23" s="548"/>
      <c r="J23" s="549">
        <v>2</v>
      </c>
      <c r="K23" s="959"/>
      <c r="L23" s="960"/>
      <c r="M23" s="961"/>
      <c r="N23" s="962">
        <v>27.5</v>
      </c>
      <c r="O23" s="963"/>
      <c r="P23" s="964"/>
      <c r="Q23" s="965">
        <v>31.2</v>
      </c>
      <c r="R23" s="963"/>
      <c r="S23" s="964"/>
      <c r="T23" s="966">
        <f t="shared" si="1"/>
        <v>-31.2</v>
      </c>
      <c r="U23" s="967"/>
      <c r="V23" s="968">
        <f t="shared" si="2"/>
        <v>3</v>
      </c>
      <c r="W23" s="969"/>
      <c r="X23" s="970">
        <f t="shared" si="0"/>
        <v>-31.2</v>
      </c>
      <c r="Y23" s="971"/>
      <c r="Z23" s="972"/>
    </row>
    <row r="24" spans="1:27" ht="18" customHeight="1">
      <c r="A24" s="450"/>
      <c r="B24" s="1093" t="s">
        <v>694</v>
      </c>
      <c r="C24" s="1092"/>
      <c r="D24" s="1092"/>
      <c r="E24" s="550" t="s">
        <v>695</v>
      </c>
      <c r="F24" s="551"/>
      <c r="G24" s="552"/>
      <c r="H24" s="552"/>
      <c r="I24" s="552"/>
      <c r="J24" s="553">
        <v>0</v>
      </c>
      <c r="K24" s="982"/>
      <c r="L24" s="983"/>
      <c r="M24" s="984"/>
      <c r="N24" s="985"/>
      <c r="O24" s="986"/>
      <c r="P24" s="987"/>
      <c r="Q24" s="988"/>
      <c r="R24" s="986"/>
      <c r="S24" s="987"/>
      <c r="T24" s="989">
        <f t="shared" si="1"/>
        <v>0</v>
      </c>
      <c r="U24" s="990"/>
      <c r="V24" s="991">
        <f>RANK(T24,T$24:T$27,1)</f>
        <v>3</v>
      </c>
      <c r="W24" s="992"/>
      <c r="X24" s="976">
        <f t="shared" si="0"/>
        <v>0</v>
      </c>
      <c r="Y24" s="977"/>
      <c r="Z24" s="978"/>
    </row>
    <row r="25" spans="1:27" ht="18" customHeight="1">
      <c r="A25" s="450"/>
      <c r="B25" s="1092"/>
      <c r="C25" s="1092"/>
      <c r="D25" s="1092"/>
      <c r="E25" s="542" t="s">
        <v>696</v>
      </c>
      <c r="F25" s="543"/>
      <c r="G25" s="544"/>
      <c r="H25" s="544"/>
      <c r="I25" s="544"/>
      <c r="J25" s="545">
        <v>13</v>
      </c>
      <c r="K25" s="945"/>
      <c r="L25" s="946"/>
      <c r="M25" s="947"/>
      <c r="N25" s="948">
        <v>39.5</v>
      </c>
      <c r="O25" s="949"/>
      <c r="P25" s="950"/>
      <c r="Q25" s="951">
        <v>42.8</v>
      </c>
      <c r="R25" s="949"/>
      <c r="S25" s="950"/>
      <c r="T25" s="952">
        <f t="shared" si="1"/>
        <v>-42.8</v>
      </c>
      <c r="U25" s="953"/>
      <c r="V25" s="954">
        <f t="shared" ref="V25:V27" si="3">RANK(T25,T$24:T$27,1)</f>
        <v>1</v>
      </c>
      <c r="W25" s="955"/>
      <c r="X25" s="956">
        <f t="shared" si="0"/>
        <v>-42.8</v>
      </c>
      <c r="Y25" s="957"/>
      <c r="Z25" s="958"/>
    </row>
    <row r="26" spans="1:27" ht="18" customHeight="1">
      <c r="A26" s="450"/>
      <c r="B26" s="1092"/>
      <c r="C26" s="1092"/>
      <c r="D26" s="1092"/>
      <c r="E26" s="542" t="s">
        <v>697</v>
      </c>
      <c r="F26" s="543"/>
      <c r="G26" s="544"/>
      <c r="H26" s="544"/>
      <c r="I26" s="544"/>
      <c r="J26" s="545">
        <v>2</v>
      </c>
      <c r="K26" s="945"/>
      <c r="L26" s="946"/>
      <c r="M26" s="947"/>
      <c r="N26" s="948">
        <v>30.7</v>
      </c>
      <c r="O26" s="949"/>
      <c r="P26" s="950"/>
      <c r="Q26" s="951">
        <v>34.200000000000003</v>
      </c>
      <c r="R26" s="949"/>
      <c r="S26" s="950"/>
      <c r="T26" s="952">
        <f t="shared" si="1"/>
        <v>-34.200000000000003</v>
      </c>
      <c r="U26" s="953"/>
      <c r="V26" s="954">
        <f t="shared" si="3"/>
        <v>2</v>
      </c>
      <c r="W26" s="955"/>
      <c r="X26" s="956">
        <f t="shared" si="0"/>
        <v>-34.200000000000003</v>
      </c>
      <c r="Y26" s="957"/>
      <c r="Z26" s="958"/>
    </row>
    <row r="27" spans="1:27" ht="18" customHeight="1">
      <c r="A27" s="450"/>
      <c r="B27" s="1092"/>
      <c r="C27" s="1092"/>
      <c r="D27" s="1092"/>
      <c r="E27" s="546" t="s">
        <v>698</v>
      </c>
      <c r="F27" s="547"/>
      <c r="G27" s="548"/>
      <c r="H27" s="548"/>
      <c r="I27" s="548"/>
      <c r="J27" s="549">
        <v>0</v>
      </c>
      <c r="K27" s="959"/>
      <c r="L27" s="960"/>
      <c r="M27" s="961"/>
      <c r="N27" s="962"/>
      <c r="O27" s="963"/>
      <c r="P27" s="964"/>
      <c r="Q27" s="965"/>
      <c r="R27" s="963"/>
      <c r="S27" s="964"/>
      <c r="T27" s="966">
        <f t="shared" si="1"/>
        <v>0</v>
      </c>
      <c r="U27" s="967"/>
      <c r="V27" s="968">
        <f t="shared" si="3"/>
        <v>3</v>
      </c>
      <c r="W27" s="969"/>
      <c r="X27" s="970">
        <f t="shared" si="0"/>
        <v>0</v>
      </c>
      <c r="Y27" s="971"/>
      <c r="Z27" s="972"/>
    </row>
    <row r="28" spans="1:27" ht="18" customHeight="1">
      <c r="A28" s="450"/>
      <c r="B28" s="1094" t="s">
        <v>699</v>
      </c>
      <c r="C28" s="1095"/>
      <c r="D28" s="1095"/>
      <c r="E28" s="550" t="s">
        <v>700</v>
      </c>
      <c r="F28" s="554"/>
      <c r="G28" s="555"/>
      <c r="H28" s="555"/>
      <c r="I28" s="555"/>
      <c r="J28" s="553">
        <v>4</v>
      </c>
      <c r="K28" s="982"/>
      <c r="L28" s="983"/>
      <c r="M28" s="984"/>
      <c r="N28" s="985">
        <v>45.5</v>
      </c>
      <c r="O28" s="986"/>
      <c r="P28" s="987"/>
      <c r="Q28" s="988">
        <v>47.9</v>
      </c>
      <c r="R28" s="986"/>
      <c r="S28" s="987"/>
      <c r="T28" s="989">
        <f t="shared" si="1"/>
        <v>-47.9</v>
      </c>
      <c r="U28" s="990"/>
      <c r="V28" s="991">
        <f>RANK(T28,T$28:T$30,1)</f>
        <v>1</v>
      </c>
      <c r="W28" s="992"/>
      <c r="X28" s="976">
        <f t="shared" si="0"/>
        <v>-47.9</v>
      </c>
      <c r="Y28" s="977"/>
      <c r="Z28" s="978"/>
    </row>
    <row r="29" spans="1:27" ht="18" customHeight="1">
      <c r="A29" s="450"/>
      <c r="B29" s="1095"/>
      <c r="C29" s="1095"/>
      <c r="D29" s="1095"/>
      <c r="E29" s="542" t="s">
        <v>701</v>
      </c>
      <c r="F29" s="556"/>
      <c r="G29" s="557"/>
      <c r="H29" s="557"/>
      <c r="I29" s="557"/>
      <c r="J29" s="545">
        <v>4</v>
      </c>
      <c r="K29" s="945"/>
      <c r="L29" s="946"/>
      <c r="M29" s="947"/>
      <c r="N29" s="948">
        <v>43.3</v>
      </c>
      <c r="O29" s="949"/>
      <c r="P29" s="950"/>
      <c r="Q29" s="951">
        <v>47.4</v>
      </c>
      <c r="R29" s="949"/>
      <c r="S29" s="950"/>
      <c r="T29" s="952">
        <f t="shared" si="1"/>
        <v>-47.4</v>
      </c>
      <c r="U29" s="953"/>
      <c r="V29" s="954">
        <f t="shared" ref="V29:V30" si="4">RANK(T29,T$28:T$30,1)</f>
        <v>2</v>
      </c>
      <c r="W29" s="955"/>
      <c r="X29" s="956">
        <f t="shared" si="0"/>
        <v>-47.4</v>
      </c>
      <c r="Y29" s="957"/>
      <c r="Z29" s="958"/>
    </row>
    <row r="30" spans="1:27" ht="18" customHeight="1" thickBot="1">
      <c r="A30" s="450"/>
      <c r="B30" s="1095"/>
      <c r="C30" s="1095"/>
      <c r="D30" s="1095"/>
      <c r="E30" s="546" t="s">
        <v>702</v>
      </c>
      <c r="F30" s="558"/>
      <c r="G30" s="559"/>
      <c r="H30" s="559"/>
      <c r="I30" s="559"/>
      <c r="J30" s="549">
        <v>7</v>
      </c>
      <c r="K30" s="1004"/>
      <c r="L30" s="1005"/>
      <c r="M30" s="1006"/>
      <c r="N30" s="962">
        <v>31.4</v>
      </c>
      <c r="O30" s="963"/>
      <c r="P30" s="964"/>
      <c r="Q30" s="965">
        <v>34.799999999999997</v>
      </c>
      <c r="R30" s="963"/>
      <c r="S30" s="964"/>
      <c r="T30" s="966">
        <f t="shared" si="1"/>
        <v>-34.799999999999997</v>
      </c>
      <c r="U30" s="967"/>
      <c r="V30" s="968">
        <f t="shared" si="4"/>
        <v>3</v>
      </c>
      <c r="W30" s="969"/>
      <c r="X30" s="970">
        <f t="shared" si="0"/>
        <v>-34.799999999999997</v>
      </c>
      <c r="Y30" s="971"/>
      <c r="Z30" s="972"/>
    </row>
    <row r="31" spans="1:27" ht="11.25" customHeight="1">
      <c r="A31" s="450"/>
      <c r="B31" s="482"/>
      <c r="C31" s="482"/>
      <c r="D31" s="482"/>
      <c r="E31" s="1019" t="s">
        <v>825</v>
      </c>
      <c r="F31" s="1019"/>
      <c r="G31" s="1019"/>
      <c r="H31" s="1019"/>
      <c r="I31" s="1019"/>
      <c r="J31" s="1019"/>
      <c r="K31" s="1019"/>
      <c r="L31" s="1019"/>
      <c r="M31" s="1019"/>
      <c r="N31" s="1019"/>
      <c r="O31" s="1019"/>
      <c r="P31" s="1019"/>
      <c r="Q31" s="1019"/>
      <c r="R31" s="1019"/>
      <c r="S31" s="1019"/>
      <c r="T31" s="1096"/>
      <c r="U31" s="1096"/>
      <c r="V31" s="1097"/>
      <c r="W31" s="1097"/>
      <c r="X31" s="1098"/>
      <c r="Y31" s="1098"/>
      <c r="Z31" s="1098"/>
      <c r="AA31" s="450"/>
    </row>
    <row r="32" spans="1:27" ht="18.75" customHeight="1">
      <c r="A32" s="450"/>
      <c r="B32" s="483" t="s">
        <v>168</v>
      </c>
      <c r="C32" s="484"/>
      <c r="D32" s="484"/>
      <c r="E32" s="1020"/>
      <c r="F32" s="1020"/>
      <c r="G32" s="1020"/>
      <c r="H32" s="1020"/>
      <c r="I32" s="1020"/>
      <c r="J32" s="1020"/>
      <c r="K32" s="1020"/>
      <c r="L32" s="1020"/>
      <c r="M32" s="1020"/>
      <c r="N32" s="1020"/>
      <c r="O32" s="1020"/>
      <c r="P32" s="1020"/>
      <c r="Q32" s="1020"/>
      <c r="R32" s="1020"/>
      <c r="S32" s="1020"/>
      <c r="T32" s="484"/>
      <c r="U32" s="485"/>
      <c r="V32" s="484"/>
      <c r="W32" s="484"/>
      <c r="X32" s="449"/>
      <c r="Y32" s="449"/>
      <c r="Z32" s="484"/>
      <c r="AA32" s="484"/>
    </row>
    <row r="33" spans="1:32" ht="30" customHeight="1" thickBot="1">
      <c r="A33" s="450"/>
      <c r="B33" s="993" t="s">
        <v>169</v>
      </c>
      <c r="C33" s="993" t="s">
        <v>170</v>
      </c>
      <c r="D33" s="993"/>
      <c r="E33" s="993"/>
      <c r="F33" s="993"/>
      <c r="G33" s="993"/>
      <c r="H33" s="994" t="s">
        <v>171</v>
      </c>
      <c r="I33" s="994"/>
      <c r="J33" s="994"/>
      <c r="K33" s="979" t="s">
        <v>184</v>
      </c>
      <c r="L33" s="980"/>
      <c r="M33" s="980"/>
      <c r="N33" s="981"/>
      <c r="O33" s="979" t="s">
        <v>166</v>
      </c>
      <c r="P33" s="980"/>
      <c r="Q33" s="980"/>
      <c r="R33" s="980"/>
      <c r="S33" s="995" t="s">
        <v>167</v>
      </c>
      <c r="T33" s="996"/>
      <c r="U33" s="997"/>
      <c r="V33" s="979" t="s">
        <v>555</v>
      </c>
      <c r="W33" s="980"/>
      <c r="X33" s="980"/>
      <c r="Y33" s="979" t="s">
        <v>556</v>
      </c>
      <c r="Z33" s="980"/>
      <c r="AA33" s="981"/>
      <c r="AB33" s="1007" t="s">
        <v>160</v>
      </c>
      <c r="AC33" s="1007"/>
      <c r="AD33" s="1007"/>
      <c r="AE33" s="1007"/>
      <c r="AF33" s="1007"/>
    </row>
    <row r="34" spans="1:32" ht="274.5" customHeight="1">
      <c r="A34" s="450"/>
      <c r="B34" s="993"/>
      <c r="C34" s="993"/>
      <c r="D34" s="993"/>
      <c r="E34" s="993"/>
      <c r="F34" s="993"/>
      <c r="G34" s="993"/>
      <c r="H34" s="994"/>
      <c r="I34" s="994"/>
      <c r="J34" s="994"/>
      <c r="K34" s="489" t="s">
        <v>703</v>
      </c>
      <c r="L34" s="486" t="s">
        <v>704</v>
      </c>
      <c r="M34" s="487" t="s">
        <v>705</v>
      </c>
      <c r="N34" s="487" t="s">
        <v>706</v>
      </c>
      <c r="O34" s="489" t="s">
        <v>707</v>
      </c>
      <c r="P34" s="487" t="s">
        <v>708</v>
      </c>
      <c r="Q34" s="487" t="s">
        <v>709</v>
      </c>
      <c r="R34" s="487" t="s">
        <v>710</v>
      </c>
      <c r="S34" s="489" t="s">
        <v>185</v>
      </c>
      <c r="T34" s="487" t="s">
        <v>186</v>
      </c>
      <c r="U34" s="490" t="s">
        <v>187</v>
      </c>
      <c r="V34" s="491" t="s">
        <v>172</v>
      </c>
      <c r="W34" s="492" t="s">
        <v>156</v>
      </c>
      <c r="X34" s="493" t="s">
        <v>711</v>
      </c>
      <c r="Y34" s="491" t="s">
        <v>172</v>
      </c>
      <c r="Z34" s="492" t="s">
        <v>156</v>
      </c>
      <c r="AA34" s="494" t="s">
        <v>711</v>
      </c>
      <c r="AB34" s="186" t="s">
        <v>173</v>
      </c>
      <c r="AC34" s="187" t="s">
        <v>162</v>
      </c>
      <c r="AD34" s="1008" t="s">
        <v>712</v>
      </c>
      <c r="AE34" s="1009"/>
      <c r="AF34" s="1010"/>
    </row>
    <row r="35" spans="1:32" ht="43.5" customHeight="1">
      <c r="A35" s="450"/>
      <c r="B35" s="560" t="s">
        <v>188</v>
      </c>
      <c r="C35" s="1011" t="s">
        <v>826</v>
      </c>
      <c r="D35" s="1099"/>
      <c r="E35" s="1099"/>
      <c r="F35" s="1099"/>
      <c r="G35" s="1100"/>
      <c r="H35" s="1011" t="s">
        <v>827</v>
      </c>
      <c r="I35" s="1099"/>
      <c r="J35" s="1100"/>
      <c r="K35" s="536"/>
      <c r="L35" s="533"/>
      <c r="M35" s="533" t="s">
        <v>829</v>
      </c>
      <c r="N35" s="535"/>
      <c r="O35" s="502"/>
      <c r="P35" s="500"/>
      <c r="Q35" s="500" t="s">
        <v>174</v>
      </c>
      <c r="R35" s="503"/>
      <c r="S35" s="502"/>
      <c r="T35" s="500" t="s">
        <v>174</v>
      </c>
      <c r="U35" s="503"/>
      <c r="V35" s="504"/>
      <c r="W35" s="505">
        <v>27</v>
      </c>
      <c r="X35" s="506">
        <v>29.3</v>
      </c>
      <c r="Y35" s="504"/>
      <c r="Z35" s="505">
        <v>25.7</v>
      </c>
      <c r="AA35" s="507">
        <v>21.1</v>
      </c>
      <c r="AB35" s="188">
        <f>V35-X35</f>
        <v>-29.3</v>
      </c>
      <c r="AC35" s="189">
        <f>RANK(AB35,AB$35:AB$49,1)</f>
        <v>12</v>
      </c>
      <c r="AD35" s="1017">
        <f t="shared" ref="AD35:AD49" si="5">AB35</f>
        <v>-29.3</v>
      </c>
      <c r="AE35" s="1017"/>
      <c r="AF35" s="1018"/>
    </row>
    <row r="36" spans="1:32" ht="43.5" customHeight="1">
      <c r="A36" s="450"/>
      <c r="B36" s="560" t="s">
        <v>189</v>
      </c>
      <c r="C36" s="1011" t="s">
        <v>830</v>
      </c>
      <c r="D36" s="1099"/>
      <c r="E36" s="1099"/>
      <c r="F36" s="1099"/>
      <c r="G36" s="1100"/>
      <c r="H36" s="1011" t="s">
        <v>831</v>
      </c>
      <c r="I36" s="1099"/>
      <c r="J36" s="1100"/>
      <c r="K36" s="536"/>
      <c r="L36" s="533"/>
      <c r="M36" s="533" t="s">
        <v>828</v>
      </c>
      <c r="N36" s="535"/>
      <c r="O36" s="502"/>
      <c r="P36" s="500" t="s">
        <v>174</v>
      </c>
      <c r="Q36" s="500"/>
      <c r="R36" s="503"/>
      <c r="S36" s="502" t="s">
        <v>174</v>
      </c>
      <c r="T36" s="500"/>
      <c r="U36" s="503"/>
      <c r="V36" s="504"/>
      <c r="W36" s="505">
        <v>35.5</v>
      </c>
      <c r="X36" s="506">
        <v>35.1</v>
      </c>
      <c r="Y36" s="504"/>
      <c r="Z36" s="505">
        <v>1.2</v>
      </c>
      <c r="AA36" s="507">
        <v>0.9</v>
      </c>
      <c r="AB36" s="188">
        <f t="shared" ref="AB36:AB49" si="6">V36-X36</f>
        <v>-35.1</v>
      </c>
      <c r="AC36" s="189">
        <f t="shared" ref="AC36:AC49" si="7">RANK(AB36,AB$35:AB$49,1)</f>
        <v>10</v>
      </c>
      <c r="AD36" s="1017">
        <f t="shared" si="5"/>
        <v>-35.1</v>
      </c>
      <c r="AE36" s="1017"/>
      <c r="AF36" s="1018"/>
    </row>
    <row r="37" spans="1:32" ht="43.5" customHeight="1">
      <c r="A37" s="450"/>
      <c r="B37" s="560" t="s">
        <v>190</v>
      </c>
      <c r="C37" s="1011" t="s">
        <v>832</v>
      </c>
      <c r="D37" s="1099"/>
      <c r="E37" s="1099"/>
      <c r="F37" s="1099"/>
      <c r="G37" s="1100"/>
      <c r="H37" s="1011" t="s">
        <v>833</v>
      </c>
      <c r="I37" s="1099"/>
      <c r="J37" s="1100"/>
      <c r="K37" s="536"/>
      <c r="L37" s="533"/>
      <c r="M37" s="533" t="s">
        <v>828</v>
      </c>
      <c r="N37" s="535"/>
      <c r="O37" s="502"/>
      <c r="P37" s="500" t="s">
        <v>174</v>
      </c>
      <c r="Q37" s="500"/>
      <c r="R37" s="503"/>
      <c r="S37" s="502"/>
      <c r="T37" s="500"/>
      <c r="U37" s="503" t="s">
        <v>174</v>
      </c>
      <c r="V37" s="504"/>
      <c r="W37" s="505">
        <v>9.1999999999999993</v>
      </c>
      <c r="X37" s="506">
        <v>11.7</v>
      </c>
      <c r="Y37" s="504"/>
      <c r="Z37" s="505">
        <v>9.1</v>
      </c>
      <c r="AA37" s="507">
        <v>5.6</v>
      </c>
      <c r="AB37" s="188">
        <f t="shared" si="6"/>
        <v>-11.7</v>
      </c>
      <c r="AC37" s="189">
        <f t="shared" si="7"/>
        <v>15</v>
      </c>
      <c r="AD37" s="1017">
        <f t="shared" si="5"/>
        <v>-11.7</v>
      </c>
      <c r="AE37" s="1017"/>
      <c r="AF37" s="1018"/>
    </row>
    <row r="38" spans="1:32" ht="43.5" customHeight="1">
      <c r="A38" s="450"/>
      <c r="B38" s="562" t="s">
        <v>191</v>
      </c>
      <c r="C38" s="1011" t="s">
        <v>834</v>
      </c>
      <c r="D38" s="1099"/>
      <c r="E38" s="1099"/>
      <c r="F38" s="1099"/>
      <c r="G38" s="1100"/>
      <c r="H38" s="1011" t="s">
        <v>835</v>
      </c>
      <c r="I38" s="1099"/>
      <c r="J38" s="1100"/>
      <c r="K38" s="496" t="s">
        <v>836</v>
      </c>
      <c r="L38" s="532"/>
      <c r="M38" s="532"/>
      <c r="N38" s="535"/>
      <c r="O38" s="502"/>
      <c r="P38" s="500" t="s">
        <v>174</v>
      </c>
      <c r="Q38" s="500"/>
      <c r="R38" s="503"/>
      <c r="S38" s="502"/>
      <c r="T38" s="500" t="s">
        <v>174</v>
      </c>
      <c r="U38" s="503"/>
      <c r="V38" s="504"/>
      <c r="W38" s="505">
        <v>73.3</v>
      </c>
      <c r="X38" s="506">
        <v>78.8</v>
      </c>
      <c r="Y38" s="504"/>
      <c r="Z38" s="505">
        <v>9.1999999999999993</v>
      </c>
      <c r="AA38" s="507">
        <v>6</v>
      </c>
      <c r="AB38" s="188">
        <f t="shared" si="6"/>
        <v>-78.8</v>
      </c>
      <c r="AC38" s="189">
        <f t="shared" si="7"/>
        <v>1</v>
      </c>
      <c r="AD38" s="1017">
        <f t="shared" si="5"/>
        <v>-78.8</v>
      </c>
      <c r="AE38" s="1017"/>
      <c r="AF38" s="1018"/>
    </row>
    <row r="39" spans="1:32" ht="43.5" customHeight="1">
      <c r="A39" s="450"/>
      <c r="B39" s="562" t="s">
        <v>192</v>
      </c>
      <c r="C39" s="1011" t="s">
        <v>837</v>
      </c>
      <c r="D39" s="1099"/>
      <c r="E39" s="1099"/>
      <c r="F39" s="1099"/>
      <c r="G39" s="1100"/>
      <c r="H39" s="1011" t="s">
        <v>838</v>
      </c>
      <c r="I39" s="1099"/>
      <c r="J39" s="1100"/>
      <c r="K39" s="496" t="s">
        <v>839</v>
      </c>
      <c r="L39" s="532"/>
      <c r="M39" s="532"/>
      <c r="N39" s="535"/>
      <c r="O39" s="502"/>
      <c r="P39" s="500" t="s">
        <v>174</v>
      </c>
      <c r="Q39" s="500"/>
      <c r="R39" s="503"/>
      <c r="S39" s="502"/>
      <c r="T39" s="500"/>
      <c r="U39" s="503" t="s">
        <v>174</v>
      </c>
      <c r="V39" s="504"/>
      <c r="W39" s="505">
        <v>39.4</v>
      </c>
      <c r="X39" s="506">
        <v>43.1</v>
      </c>
      <c r="Y39" s="504"/>
      <c r="Z39" s="505">
        <v>31.3</v>
      </c>
      <c r="AA39" s="507">
        <v>24</v>
      </c>
      <c r="AB39" s="188">
        <f t="shared" si="6"/>
        <v>-43.1</v>
      </c>
      <c r="AC39" s="189">
        <f t="shared" si="7"/>
        <v>6</v>
      </c>
      <c r="AD39" s="1017">
        <f t="shared" si="5"/>
        <v>-43.1</v>
      </c>
      <c r="AE39" s="1017"/>
      <c r="AF39" s="1018"/>
    </row>
    <row r="40" spans="1:32" ht="43.5" customHeight="1">
      <c r="A40" s="450"/>
      <c r="B40" s="562" t="s">
        <v>193</v>
      </c>
      <c r="C40" s="1011" t="s">
        <v>840</v>
      </c>
      <c r="D40" s="1099"/>
      <c r="E40" s="1099"/>
      <c r="F40" s="1099"/>
      <c r="G40" s="1100"/>
      <c r="H40" s="1011" t="s">
        <v>841</v>
      </c>
      <c r="I40" s="1099"/>
      <c r="J40" s="1100"/>
      <c r="K40" s="496" t="s">
        <v>839</v>
      </c>
      <c r="L40" s="532"/>
      <c r="M40" s="533"/>
      <c r="N40" s="535"/>
      <c r="O40" s="502"/>
      <c r="P40" s="500" t="s">
        <v>174</v>
      </c>
      <c r="Q40" s="500"/>
      <c r="R40" s="503"/>
      <c r="S40" s="502"/>
      <c r="T40" s="500"/>
      <c r="U40" s="503" t="s">
        <v>174</v>
      </c>
      <c r="V40" s="504"/>
      <c r="W40" s="505">
        <v>57.9</v>
      </c>
      <c r="X40" s="506">
        <v>63.8</v>
      </c>
      <c r="Y40" s="504"/>
      <c r="Z40" s="505">
        <v>25.8</v>
      </c>
      <c r="AA40" s="507">
        <v>19.399999999999999</v>
      </c>
      <c r="AB40" s="188">
        <f t="shared" si="6"/>
        <v>-63.8</v>
      </c>
      <c r="AC40" s="189">
        <f t="shared" si="7"/>
        <v>3</v>
      </c>
      <c r="AD40" s="1017">
        <f t="shared" si="5"/>
        <v>-63.8</v>
      </c>
      <c r="AE40" s="1017"/>
      <c r="AF40" s="1018"/>
    </row>
    <row r="41" spans="1:32" ht="48" customHeight="1">
      <c r="A41" s="450"/>
      <c r="B41" s="562" t="s">
        <v>202</v>
      </c>
      <c r="C41" s="1011" t="s">
        <v>842</v>
      </c>
      <c r="D41" s="1099"/>
      <c r="E41" s="1099"/>
      <c r="F41" s="1099"/>
      <c r="G41" s="1100"/>
      <c r="H41" s="1011" t="s">
        <v>843</v>
      </c>
      <c r="I41" s="1099"/>
      <c r="J41" s="1100"/>
      <c r="K41" s="536"/>
      <c r="L41" s="533" t="s">
        <v>844</v>
      </c>
      <c r="M41" s="533"/>
      <c r="N41" s="535"/>
      <c r="O41" s="502"/>
      <c r="P41" s="500" t="s">
        <v>174</v>
      </c>
      <c r="Q41" s="500"/>
      <c r="R41" s="503"/>
      <c r="S41" s="502"/>
      <c r="T41" s="500" t="s">
        <v>174</v>
      </c>
      <c r="U41" s="503"/>
      <c r="V41" s="504"/>
      <c r="W41" s="505">
        <v>38.700000000000003</v>
      </c>
      <c r="X41" s="506">
        <v>42.6</v>
      </c>
      <c r="Y41" s="504"/>
      <c r="Z41" s="505">
        <v>11.8</v>
      </c>
      <c r="AA41" s="507">
        <v>8.6999999999999993</v>
      </c>
      <c r="AB41" s="188">
        <f t="shared" si="6"/>
        <v>-42.6</v>
      </c>
      <c r="AC41" s="189">
        <f t="shared" si="7"/>
        <v>7</v>
      </c>
      <c r="AD41" s="1017">
        <f t="shared" si="5"/>
        <v>-42.6</v>
      </c>
      <c r="AE41" s="1017"/>
      <c r="AF41" s="1018"/>
    </row>
    <row r="42" spans="1:32" ht="48" customHeight="1">
      <c r="A42" s="450"/>
      <c r="B42" s="562" t="s">
        <v>203</v>
      </c>
      <c r="C42" s="1011" t="s">
        <v>845</v>
      </c>
      <c r="D42" s="1099"/>
      <c r="E42" s="1099"/>
      <c r="F42" s="1099"/>
      <c r="G42" s="1100"/>
      <c r="H42" s="1011" t="s">
        <v>846</v>
      </c>
      <c r="I42" s="1099"/>
      <c r="J42" s="1100"/>
      <c r="K42" s="536"/>
      <c r="L42" s="533" t="s">
        <v>844</v>
      </c>
      <c r="M42" s="533"/>
      <c r="N42" s="535"/>
      <c r="O42" s="502"/>
      <c r="P42" s="500" t="s">
        <v>174</v>
      </c>
      <c r="Q42" s="500"/>
      <c r="R42" s="503"/>
      <c r="S42" s="502"/>
      <c r="T42" s="500"/>
      <c r="U42" s="503" t="s">
        <v>174</v>
      </c>
      <c r="V42" s="504"/>
      <c r="W42" s="505">
        <v>18.8</v>
      </c>
      <c r="X42" s="506">
        <v>21.2</v>
      </c>
      <c r="Y42" s="504"/>
      <c r="Z42" s="505">
        <v>53.8</v>
      </c>
      <c r="AA42" s="507">
        <v>48.2</v>
      </c>
      <c r="AB42" s="188">
        <f t="shared" si="6"/>
        <v>-21.2</v>
      </c>
      <c r="AC42" s="189">
        <f t="shared" si="7"/>
        <v>14</v>
      </c>
      <c r="AD42" s="1017">
        <f t="shared" si="5"/>
        <v>-21.2</v>
      </c>
      <c r="AE42" s="1017"/>
      <c r="AF42" s="1018"/>
    </row>
    <row r="43" spans="1:32" ht="43.5" customHeight="1">
      <c r="A43" s="450"/>
      <c r="B43" s="562" t="s">
        <v>195</v>
      </c>
      <c r="C43" s="1011" t="s">
        <v>847</v>
      </c>
      <c r="D43" s="1099"/>
      <c r="E43" s="1099"/>
      <c r="F43" s="1099"/>
      <c r="G43" s="1100"/>
      <c r="H43" s="1011" t="s">
        <v>848</v>
      </c>
      <c r="I43" s="1099"/>
      <c r="J43" s="1100"/>
      <c r="K43" s="536"/>
      <c r="L43" s="533" t="s">
        <v>849</v>
      </c>
      <c r="M43" s="532"/>
      <c r="N43" s="535"/>
      <c r="O43" s="502"/>
      <c r="P43" s="500" t="s">
        <v>174</v>
      </c>
      <c r="Q43" s="500"/>
      <c r="R43" s="503"/>
      <c r="S43" s="502" t="s">
        <v>174</v>
      </c>
      <c r="T43" s="500"/>
      <c r="U43" s="503"/>
      <c r="V43" s="504"/>
      <c r="W43" s="505">
        <v>39.1</v>
      </c>
      <c r="X43" s="506">
        <v>42.5</v>
      </c>
      <c r="Y43" s="504"/>
      <c r="Z43" s="505">
        <v>1.6</v>
      </c>
      <c r="AA43" s="507">
        <v>1.2</v>
      </c>
      <c r="AB43" s="188">
        <f t="shared" si="6"/>
        <v>-42.5</v>
      </c>
      <c r="AC43" s="189">
        <f t="shared" si="7"/>
        <v>8</v>
      </c>
      <c r="AD43" s="1017">
        <f t="shared" si="5"/>
        <v>-42.5</v>
      </c>
      <c r="AE43" s="1017"/>
      <c r="AF43" s="1018"/>
    </row>
    <row r="44" spans="1:32" ht="43.5" customHeight="1">
      <c r="A44" s="450"/>
      <c r="B44" s="562" t="s">
        <v>196</v>
      </c>
      <c r="C44" s="1011" t="s">
        <v>850</v>
      </c>
      <c r="D44" s="1099"/>
      <c r="E44" s="1099"/>
      <c r="F44" s="1099"/>
      <c r="G44" s="1100"/>
      <c r="H44" s="1011" t="s">
        <v>851</v>
      </c>
      <c r="I44" s="1099"/>
      <c r="J44" s="1100"/>
      <c r="K44" s="536"/>
      <c r="L44" s="533" t="s">
        <v>852</v>
      </c>
      <c r="M44" s="532"/>
      <c r="N44" s="535"/>
      <c r="O44" s="502"/>
      <c r="P44" s="500" t="s">
        <v>174</v>
      </c>
      <c r="Q44" s="500"/>
      <c r="R44" s="503"/>
      <c r="S44" s="502"/>
      <c r="T44" s="500"/>
      <c r="U44" s="503" t="s">
        <v>174</v>
      </c>
      <c r="V44" s="504"/>
      <c r="W44" s="505">
        <v>47.1</v>
      </c>
      <c r="X44" s="506">
        <v>49.6</v>
      </c>
      <c r="Y44" s="504"/>
      <c r="Z44" s="505">
        <v>23.5</v>
      </c>
      <c r="AA44" s="507">
        <v>18.600000000000001</v>
      </c>
      <c r="AB44" s="188">
        <f t="shared" si="6"/>
        <v>-49.6</v>
      </c>
      <c r="AC44" s="189">
        <f t="shared" si="7"/>
        <v>4</v>
      </c>
      <c r="AD44" s="1017">
        <f t="shared" si="5"/>
        <v>-49.6</v>
      </c>
      <c r="AE44" s="1017"/>
      <c r="AF44" s="1018"/>
    </row>
    <row r="45" spans="1:32" ht="57.95" customHeight="1">
      <c r="A45" s="450"/>
      <c r="B45" s="562" t="s">
        <v>197</v>
      </c>
      <c r="C45" s="1011" t="s">
        <v>853</v>
      </c>
      <c r="D45" s="1099"/>
      <c r="E45" s="1099"/>
      <c r="F45" s="1099"/>
      <c r="G45" s="1100"/>
      <c r="H45" s="1011" t="s">
        <v>827</v>
      </c>
      <c r="I45" s="1099"/>
      <c r="J45" s="1100"/>
      <c r="K45" s="536"/>
      <c r="L45" s="532"/>
      <c r="M45" s="532"/>
      <c r="N45" s="534" t="s">
        <v>854</v>
      </c>
      <c r="O45" s="502"/>
      <c r="P45" s="500"/>
      <c r="Q45" s="563" t="s">
        <v>855</v>
      </c>
      <c r="R45" s="503"/>
      <c r="S45" s="502"/>
      <c r="T45" s="500" t="s">
        <v>174</v>
      </c>
      <c r="U45" s="503"/>
      <c r="V45" s="504"/>
      <c r="W45" s="505">
        <v>34.299999999999997</v>
      </c>
      <c r="X45" s="506">
        <v>39.1</v>
      </c>
      <c r="Y45" s="504"/>
      <c r="Z45" s="505">
        <v>32</v>
      </c>
      <c r="AA45" s="507">
        <v>26.8</v>
      </c>
      <c r="AB45" s="188">
        <f t="shared" si="6"/>
        <v>-39.1</v>
      </c>
      <c r="AC45" s="189">
        <f t="shared" si="7"/>
        <v>9</v>
      </c>
      <c r="AD45" s="1017">
        <f t="shared" si="5"/>
        <v>-39.1</v>
      </c>
      <c r="AE45" s="1017"/>
      <c r="AF45" s="1018"/>
    </row>
    <row r="46" spans="1:32" ht="43.5" customHeight="1">
      <c r="A46" s="450"/>
      <c r="B46" s="562" t="s">
        <v>198</v>
      </c>
      <c r="C46" s="1011" t="s">
        <v>856</v>
      </c>
      <c r="D46" s="1099"/>
      <c r="E46" s="1099"/>
      <c r="F46" s="1099"/>
      <c r="G46" s="1100"/>
      <c r="H46" s="1011" t="s">
        <v>857</v>
      </c>
      <c r="I46" s="1099"/>
      <c r="J46" s="1100"/>
      <c r="K46" s="536"/>
      <c r="L46" s="532"/>
      <c r="M46" s="532"/>
      <c r="N46" s="534" t="s">
        <v>858</v>
      </c>
      <c r="O46" s="502"/>
      <c r="P46" s="500" t="s">
        <v>174</v>
      </c>
      <c r="Q46" s="500"/>
      <c r="R46" s="503"/>
      <c r="S46" s="502"/>
      <c r="T46" s="500"/>
      <c r="U46" s="503" t="s">
        <v>174</v>
      </c>
      <c r="V46" s="504"/>
      <c r="W46" s="505">
        <v>20.6</v>
      </c>
      <c r="X46" s="506">
        <v>23.3</v>
      </c>
      <c r="Y46" s="504"/>
      <c r="Z46" s="505">
        <v>35.4</v>
      </c>
      <c r="AA46" s="507">
        <v>29.7</v>
      </c>
      <c r="AB46" s="188">
        <f t="shared" si="6"/>
        <v>-23.3</v>
      </c>
      <c r="AC46" s="189">
        <f t="shared" si="7"/>
        <v>13</v>
      </c>
      <c r="AD46" s="1017">
        <f t="shared" si="5"/>
        <v>-23.3</v>
      </c>
      <c r="AE46" s="1017"/>
      <c r="AF46" s="1018"/>
    </row>
    <row r="47" spans="1:32" ht="43.5" customHeight="1">
      <c r="A47" s="450"/>
      <c r="B47" s="562" t="s">
        <v>859</v>
      </c>
      <c r="C47" s="1011" t="s">
        <v>860</v>
      </c>
      <c r="D47" s="1099"/>
      <c r="E47" s="1099"/>
      <c r="F47" s="1099"/>
      <c r="G47" s="1100"/>
      <c r="H47" s="1011" t="s">
        <v>861</v>
      </c>
      <c r="I47" s="1099"/>
      <c r="J47" s="1100"/>
      <c r="K47" s="496" t="s">
        <v>802</v>
      </c>
      <c r="L47" s="532"/>
      <c r="M47" s="533"/>
      <c r="N47" s="535"/>
      <c r="O47" s="502"/>
      <c r="P47" s="500" t="s">
        <v>174</v>
      </c>
      <c r="Q47" s="500"/>
      <c r="R47" s="503"/>
      <c r="S47" s="502" t="s">
        <v>174</v>
      </c>
      <c r="T47" s="500"/>
      <c r="U47" s="503"/>
      <c r="V47" s="504"/>
      <c r="W47" s="505">
        <v>63.7</v>
      </c>
      <c r="X47" s="506">
        <v>67.3</v>
      </c>
      <c r="Y47" s="504"/>
      <c r="Z47" s="505">
        <v>2.1</v>
      </c>
      <c r="AA47" s="507">
        <v>1.5</v>
      </c>
      <c r="AB47" s="188">
        <f t="shared" si="6"/>
        <v>-67.3</v>
      </c>
      <c r="AC47" s="189">
        <f t="shared" si="7"/>
        <v>2</v>
      </c>
      <c r="AD47" s="1017">
        <f t="shared" si="5"/>
        <v>-67.3</v>
      </c>
      <c r="AE47" s="1017"/>
      <c r="AF47" s="1018"/>
    </row>
    <row r="48" spans="1:32" ht="43.5" customHeight="1">
      <c r="A48" s="450"/>
      <c r="B48" s="562" t="s">
        <v>199</v>
      </c>
      <c r="C48" s="1011" t="s">
        <v>862</v>
      </c>
      <c r="D48" s="1099"/>
      <c r="E48" s="1099"/>
      <c r="F48" s="1099"/>
      <c r="G48" s="1100"/>
      <c r="H48" s="1011" t="s">
        <v>863</v>
      </c>
      <c r="I48" s="1099"/>
      <c r="J48" s="1100"/>
      <c r="K48" s="536"/>
      <c r="L48" s="532"/>
      <c r="M48" s="533" t="s">
        <v>736</v>
      </c>
      <c r="N48" s="534"/>
      <c r="O48" s="502"/>
      <c r="P48" s="500" t="s">
        <v>174</v>
      </c>
      <c r="Q48" s="500"/>
      <c r="R48" s="503"/>
      <c r="S48" s="502" t="s">
        <v>174</v>
      </c>
      <c r="T48" s="500"/>
      <c r="U48" s="503"/>
      <c r="V48" s="504"/>
      <c r="W48" s="505">
        <v>43.8</v>
      </c>
      <c r="X48" s="506">
        <v>46.5</v>
      </c>
      <c r="Y48" s="504"/>
      <c r="Z48" s="505">
        <v>2</v>
      </c>
      <c r="AA48" s="507">
        <v>1.3</v>
      </c>
      <c r="AB48" s="188">
        <f t="shared" si="6"/>
        <v>-46.5</v>
      </c>
      <c r="AC48" s="189">
        <f t="shared" si="7"/>
        <v>5</v>
      </c>
      <c r="AD48" s="1017">
        <f t="shared" si="5"/>
        <v>-46.5</v>
      </c>
      <c r="AE48" s="1017"/>
      <c r="AF48" s="1018"/>
    </row>
    <row r="49" spans="1:51" ht="43.5" customHeight="1" thickBot="1">
      <c r="A49" s="450"/>
      <c r="B49" s="562" t="s">
        <v>200</v>
      </c>
      <c r="C49" s="1011" t="s">
        <v>864</v>
      </c>
      <c r="D49" s="1099"/>
      <c r="E49" s="1099"/>
      <c r="F49" s="1099"/>
      <c r="G49" s="1100"/>
      <c r="H49" s="1011" t="s">
        <v>865</v>
      </c>
      <c r="I49" s="1099"/>
      <c r="J49" s="1100"/>
      <c r="K49" s="496"/>
      <c r="L49" s="532"/>
      <c r="M49" s="533" t="s">
        <v>736</v>
      </c>
      <c r="N49" s="535"/>
      <c r="O49" s="502"/>
      <c r="P49" s="500" t="s">
        <v>174</v>
      </c>
      <c r="Q49" s="500"/>
      <c r="R49" s="503"/>
      <c r="S49" s="502"/>
      <c r="T49" s="500"/>
      <c r="U49" s="503" t="s">
        <v>174</v>
      </c>
      <c r="V49" s="504"/>
      <c r="W49" s="505">
        <v>26.8</v>
      </c>
      <c r="X49" s="506">
        <v>30.8</v>
      </c>
      <c r="Y49" s="504"/>
      <c r="Z49" s="505">
        <v>22.8</v>
      </c>
      <c r="AA49" s="507">
        <v>17.100000000000001</v>
      </c>
      <c r="AB49" s="188">
        <f t="shared" si="6"/>
        <v>-30.8</v>
      </c>
      <c r="AC49" s="189">
        <f t="shared" si="7"/>
        <v>11</v>
      </c>
      <c r="AD49" s="1017">
        <f t="shared" si="5"/>
        <v>-30.8</v>
      </c>
      <c r="AE49" s="1017"/>
      <c r="AF49" s="1018"/>
    </row>
    <row r="50" spans="1:51" ht="18" customHeight="1">
      <c r="B50" s="564"/>
      <c r="C50" s="565" t="s">
        <v>866</v>
      </c>
      <c r="D50" s="566"/>
      <c r="E50" s="566"/>
      <c r="F50" s="566"/>
      <c r="G50" s="566"/>
      <c r="H50" s="566"/>
      <c r="I50" s="566"/>
      <c r="J50" s="566"/>
      <c r="K50" s="566"/>
      <c r="L50" s="566"/>
      <c r="M50" s="566"/>
      <c r="N50" s="566"/>
      <c r="O50" s="566"/>
      <c r="P50" s="566"/>
      <c r="Q50" s="566"/>
      <c r="R50" s="566"/>
      <c r="S50" s="566"/>
      <c r="T50" s="566"/>
      <c r="U50" s="566"/>
      <c r="V50" s="522"/>
      <c r="Y50" s="523"/>
    </row>
    <row r="51" spans="1:51" s="185" customFormat="1" ht="18" customHeight="1">
      <c r="D51" s="190"/>
      <c r="E51" s="190"/>
      <c r="F51" s="190"/>
      <c r="G51" s="190"/>
      <c r="H51" s="190"/>
      <c r="I51" s="190"/>
      <c r="J51" s="190"/>
      <c r="K51" s="190"/>
      <c r="L51" s="190"/>
      <c r="M51" s="190"/>
      <c r="N51" s="190"/>
      <c r="O51" s="190"/>
      <c r="P51" s="190"/>
      <c r="Q51" s="190"/>
      <c r="R51" s="190"/>
      <c r="S51" s="190"/>
      <c r="T51" s="190"/>
      <c r="U51" s="190"/>
      <c r="V51" s="190"/>
      <c r="W51" s="190"/>
      <c r="X51" s="190"/>
      <c r="Y51" s="191"/>
      <c r="Z51" s="174"/>
      <c r="AA51" s="174"/>
      <c r="AB51" s="176"/>
      <c r="AC51" s="176"/>
      <c r="AD51" s="176"/>
    </row>
    <row r="52" spans="1:51" s="137" customFormat="1" ht="7.5" customHeight="1">
      <c r="A52" s="414"/>
      <c r="B52" s="415"/>
      <c r="C52" s="415"/>
      <c r="D52" s="416"/>
      <c r="R52" s="80"/>
      <c r="S52" s="80"/>
      <c r="AH52" s="141"/>
      <c r="AI52" s="141"/>
      <c r="AJ52" s="141"/>
      <c r="AK52" s="141"/>
      <c r="AL52" s="141"/>
      <c r="AM52" s="141"/>
      <c r="AN52" s="141"/>
      <c r="AO52" s="141"/>
      <c r="AP52" s="141"/>
      <c r="AQ52" s="141"/>
      <c r="AR52" s="141"/>
      <c r="AS52" s="141"/>
      <c r="AT52" s="141"/>
      <c r="AU52" s="141"/>
      <c r="AV52" s="141"/>
      <c r="AW52" s="141"/>
      <c r="AX52" s="141"/>
      <c r="AY52" s="141"/>
    </row>
    <row r="53" spans="1:51" s="137" customFormat="1" ht="27" customHeight="1">
      <c r="A53" s="824" t="s">
        <v>115</v>
      </c>
      <c r="B53" s="825"/>
      <c r="C53" s="825"/>
      <c r="D53" s="826"/>
      <c r="R53" s="80"/>
      <c r="S53" s="80"/>
      <c r="AH53" s="141"/>
      <c r="AI53" s="141"/>
      <c r="AJ53" s="141"/>
      <c r="AK53" s="141"/>
      <c r="AL53" s="141"/>
      <c r="AM53" s="141"/>
      <c r="AN53" s="141"/>
      <c r="AO53" s="141"/>
      <c r="AP53" s="141"/>
      <c r="AQ53" s="141"/>
      <c r="AR53" s="141"/>
      <c r="AS53" s="141"/>
      <c r="AT53" s="141"/>
      <c r="AU53" s="141"/>
      <c r="AV53" s="141"/>
      <c r="AW53" s="141"/>
      <c r="AX53" s="141"/>
      <c r="AY53" s="141"/>
    </row>
    <row r="54" spans="1:51" s="137" customFormat="1" ht="7.5" customHeight="1">
      <c r="A54" s="417"/>
      <c r="B54" s="418"/>
      <c r="C54" s="419"/>
      <c r="D54" s="420"/>
      <c r="R54" s="80"/>
      <c r="S54" s="80"/>
      <c r="AH54" s="141"/>
      <c r="AI54" s="141"/>
      <c r="AJ54" s="141"/>
      <c r="AK54" s="141"/>
      <c r="AL54" s="141"/>
      <c r="AM54" s="141"/>
      <c r="AN54" s="141"/>
      <c r="AO54" s="141"/>
      <c r="AP54" s="141"/>
      <c r="AQ54" s="141"/>
      <c r="AR54" s="141"/>
      <c r="AS54" s="141"/>
      <c r="AT54" s="141"/>
      <c r="AU54" s="141"/>
      <c r="AV54" s="141"/>
      <c r="AW54" s="141"/>
      <c r="AX54" s="141"/>
      <c r="AY54" s="141"/>
    </row>
    <row r="55" spans="1:51" s="137" customFormat="1" ht="15" customHeight="1" thickBot="1">
      <c r="R55" s="80"/>
      <c r="S55" s="80"/>
      <c r="AH55" s="141"/>
      <c r="AI55" s="141"/>
      <c r="AJ55" s="141"/>
      <c r="AK55" s="141"/>
      <c r="AL55" s="141"/>
      <c r="AM55" s="141"/>
      <c r="AN55" s="141"/>
      <c r="AO55" s="141"/>
      <c r="AP55" s="141"/>
      <c r="AQ55" s="141"/>
      <c r="AR55" s="141"/>
      <c r="AS55" s="141"/>
      <c r="AT55" s="141"/>
      <c r="AU55" s="141"/>
      <c r="AV55" s="141"/>
      <c r="AW55" s="141"/>
      <c r="AX55" s="141"/>
      <c r="AY55" s="141"/>
    </row>
    <row r="56" spans="1:51" s="185" customFormat="1" ht="28.5" customHeight="1" thickBot="1">
      <c r="B56" s="524" t="s">
        <v>657</v>
      </c>
      <c r="C56" s="525"/>
      <c r="D56" s="525"/>
      <c r="E56" s="525"/>
      <c r="F56" s="525"/>
      <c r="G56" s="525"/>
      <c r="H56" s="525"/>
      <c r="I56" s="525"/>
      <c r="J56" s="525"/>
      <c r="K56" s="525"/>
      <c r="L56" s="525"/>
      <c r="M56" s="525"/>
      <c r="N56" s="525"/>
      <c r="O56" s="525"/>
      <c r="P56" s="525"/>
      <c r="Q56" s="525"/>
      <c r="R56" s="525"/>
      <c r="S56" s="525"/>
      <c r="T56" s="525"/>
      <c r="U56" s="525"/>
      <c r="V56" s="525"/>
      <c r="W56" s="525"/>
      <c r="X56" s="526"/>
      <c r="Y56" s="527"/>
      <c r="Z56" s="527"/>
      <c r="AA56" s="527"/>
      <c r="AB56" s="527"/>
      <c r="AC56" s="527"/>
      <c r="AD56" s="528"/>
      <c r="AE56" s="528"/>
      <c r="AF56" s="529"/>
    </row>
    <row r="57" spans="1:51" s="185" customFormat="1" ht="43.15" customHeight="1">
      <c r="A57" s="174"/>
      <c r="B57" s="197"/>
      <c r="C57" s="1063"/>
      <c r="D57" s="1063"/>
      <c r="E57" s="1063"/>
      <c r="F57" s="1063"/>
      <c r="G57" s="1063"/>
      <c r="H57" s="1064"/>
      <c r="I57" s="1064"/>
      <c r="J57" s="1064"/>
      <c r="K57" s="198"/>
      <c r="L57" s="199"/>
      <c r="M57" s="199"/>
      <c r="N57" s="200"/>
      <c r="O57" s="201"/>
      <c r="P57" s="202"/>
      <c r="Q57" s="202"/>
      <c r="R57" s="203"/>
      <c r="S57" s="201"/>
      <c r="T57" s="202"/>
      <c r="U57" s="231"/>
      <c r="V57" s="161"/>
      <c r="W57" s="162"/>
      <c r="X57" s="163"/>
      <c r="Y57" s="161"/>
      <c r="Z57" s="162"/>
      <c r="AA57" s="164"/>
      <c r="AB57" s="205">
        <f t="shared" ref="AB57:AB59" si="8">V57-X57</f>
        <v>0</v>
      </c>
      <c r="AC57" s="206">
        <v>1</v>
      </c>
      <c r="AD57" s="1065">
        <f t="shared" ref="AD57:AD59" si="9">AB57</f>
        <v>0</v>
      </c>
      <c r="AE57" s="1065"/>
      <c r="AF57" s="1066"/>
    </row>
    <row r="58" spans="1:51" s="185" customFormat="1" ht="43.15" customHeight="1">
      <c r="A58" s="174"/>
      <c r="B58" s="207"/>
      <c r="C58" s="1067"/>
      <c r="D58" s="1067"/>
      <c r="E58" s="1067"/>
      <c r="F58" s="1067"/>
      <c r="G58" s="1067"/>
      <c r="H58" s="1068"/>
      <c r="I58" s="1068"/>
      <c r="J58" s="1068"/>
      <c r="K58" s="208"/>
      <c r="L58" s="209"/>
      <c r="M58" s="209"/>
      <c r="N58" s="210"/>
      <c r="O58" s="211"/>
      <c r="P58" s="212"/>
      <c r="Q58" s="212"/>
      <c r="R58" s="213"/>
      <c r="S58" s="211"/>
      <c r="T58" s="212"/>
      <c r="U58" s="232"/>
      <c r="V58" s="165"/>
      <c r="W58" s="166"/>
      <c r="X58" s="167"/>
      <c r="Y58" s="165"/>
      <c r="Z58" s="166"/>
      <c r="AA58" s="168"/>
      <c r="AB58" s="215">
        <f t="shared" si="8"/>
        <v>0</v>
      </c>
      <c r="AC58" s="216">
        <v>2</v>
      </c>
      <c r="AD58" s="1069">
        <f t="shared" si="9"/>
        <v>0</v>
      </c>
      <c r="AE58" s="1069"/>
      <c r="AF58" s="1070"/>
    </row>
    <row r="59" spans="1:51" s="185" customFormat="1" ht="43.15" customHeight="1" thickBot="1">
      <c r="A59" s="174"/>
      <c r="B59" s="217"/>
      <c r="C59" s="1050"/>
      <c r="D59" s="1050"/>
      <c r="E59" s="1050"/>
      <c r="F59" s="1050"/>
      <c r="G59" s="1050"/>
      <c r="H59" s="1051"/>
      <c r="I59" s="1051"/>
      <c r="J59" s="1051"/>
      <c r="K59" s="218"/>
      <c r="L59" s="219"/>
      <c r="M59" s="219"/>
      <c r="N59" s="220"/>
      <c r="O59" s="221"/>
      <c r="P59" s="222"/>
      <c r="Q59" s="222"/>
      <c r="R59" s="223"/>
      <c r="S59" s="221"/>
      <c r="T59" s="222"/>
      <c r="U59" s="233"/>
      <c r="V59" s="169"/>
      <c r="W59" s="170"/>
      <c r="X59" s="171"/>
      <c r="Y59" s="169"/>
      <c r="Z59" s="170"/>
      <c r="AA59" s="172"/>
      <c r="AB59" s="225">
        <f t="shared" si="8"/>
        <v>0</v>
      </c>
      <c r="AC59" s="226">
        <v>3</v>
      </c>
      <c r="AD59" s="1052">
        <f t="shared" si="9"/>
        <v>0</v>
      </c>
      <c r="AE59" s="1052"/>
      <c r="AF59" s="1053"/>
    </row>
    <row r="60" spans="1:51" s="185" customFormat="1" ht="18" customHeight="1">
      <c r="C60" s="227" t="s">
        <v>179</v>
      </c>
      <c r="D60" s="190"/>
      <c r="E60" s="190"/>
      <c r="F60" s="190"/>
      <c r="G60" s="190"/>
      <c r="H60" s="190"/>
      <c r="I60" s="190"/>
      <c r="J60" s="190"/>
      <c r="K60" s="190"/>
      <c r="L60" s="190"/>
      <c r="M60" s="190"/>
      <c r="N60" s="190"/>
      <c r="O60" s="190"/>
      <c r="P60" s="190"/>
      <c r="Q60" s="190"/>
      <c r="R60" s="190"/>
      <c r="S60" s="190"/>
      <c r="T60" s="190"/>
      <c r="U60" s="190"/>
      <c r="V60" s="190"/>
      <c r="W60" s="190"/>
      <c r="X60" s="191"/>
      <c r="Y60" s="174"/>
      <c r="Z60" s="174"/>
      <c r="AA60" s="176"/>
      <c r="AB60" s="176"/>
      <c r="AC60" s="176"/>
    </row>
    <row r="61" spans="1:51" s="185" customFormat="1" ht="18" customHeight="1" thickBot="1">
      <c r="C61" s="227" t="s">
        <v>179</v>
      </c>
      <c r="D61" s="190"/>
      <c r="E61" s="190"/>
      <c r="F61" s="190"/>
      <c r="G61" s="190"/>
      <c r="H61" s="190"/>
      <c r="I61" s="190"/>
      <c r="J61" s="190"/>
      <c r="K61" s="190"/>
      <c r="L61" s="190"/>
      <c r="M61" s="190"/>
      <c r="N61" s="190"/>
      <c r="O61" s="190"/>
      <c r="P61" s="190"/>
      <c r="Q61" s="190"/>
      <c r="R61" s="190"/>
      <c r="S61" s="190"/>
      <c r="T61" s="190"/>
      <c r="U61" s="190"/>
      <c r="V61" s="190"/>
      <c r="W61" s="190"/>
      <c r="X61" s="191"/>
      <c r="Y61" s="174"/>
      <c r="Z61" s="174"/>
      <c r="AA61" s="176"/>
      <c r="AB61" s="176"/>
      <c r="AC61" s="176"/>
    </row>
    <row r="62" spans="1:51" s="185" customFormat="1" ht="28.5" customHeight="1" thickBot="1">
      <c r="B62" s="524" t="s">
        <v>180</v>
      </c>
      <c r="C62" s="525"/>
      <c r="D62" s="525"/>
      <c r="E62" s="525"/>
      <c r="F62" s="525"/>
      <c r="G62" s="525"/>
      <c r="H62" s="525"/>
      <c r="I62" s="525"/>
      <c r="J62" s="525"/>
      <c r="K62" s="525"/>
      <c r="L62" s="525"/>
      <c r="M62" s="525"/>
      <c r="N62" s="525"/>
      <c r="O62" s="525"/>
      <c r="P62" s="525"/>
      <c r="Q62" s="530"/>
      <c r="R62" s="190"/>
      <c r="S62" s="531" t="s">
        <v>181</v>
      </c>
      <c r="T62" s="525"/>
      <c r="U62" s="525"/>
      <c r="V62" s="525"/>
      <c r="W62" s="525"/>
      <c r="X62" s="526"/>
      <c r="Y62" s="527"/>
      <c r="Z62" s="527"/>
      <c r="AA62" s="527"/>
      <c r="AB62" s="527"/>
      <c r="AC62" s="527"/>
      <c r="AD62" s="528"/>
      <c r="AE62" s="528"/>
      <c r="AF62" s="529"/>
    </row>
    <row r="63" spans="1:51" s="185" customFormat="1" ht="18" customHeight="1">
      <c r="B63" s="1054"/>
      <c r="C63" s="1055"/>
      <c r="D63" s="1055"/>
      <c r="E63" s="1055"/>
      <c r="F63" s="1055"/>
      <c r="G63" s="1055"/>
      <c r="H63" s="1055"/>
      <c r="I63" s="1055"/>
      <c r="J63" s="1055"/>
      <c r="K63" s="1055"/>
      <c r="L63" s="1055"/>
      <c r="M63" s="1055"/>
      <c r="N63" s="1055"/>
      <c r="O63" s="1055"/>
      <c r="P63" s="1055"/>
      <c r="Q63" s="1056"/>
      <c r="R63" s="230"/>
      <c r="S63" s="1054"/>
      <c r="T63" s="1055"/>
      <c r="U63" s="1055"/>
      <c r="V63" s="1055"/>
      <c r="W63" s="1055"/>
      <c r="X63" s="1055"/>
      <c r="Y63" s="1055"/>
      <c r="Z63" s="1055"/>
      <c r="AA63" s="1055"/>
      <c r="AB63" s="1055"/>
      <c r="AC63" s="1055"/>
      <c r="AD63" s="1055"/>
      <c r="AE63" s="1055"/>
      <c r="AF63" s="1056"/>
    </row>
    <row r="64" spans="1:51" s="185" customFormat="1" ht="18" customHeight="1">
      <c r="B64" s="1057"/>
      <c r="C64" s="1058"/>
      <c r="D64" s="1058"/>
      <c r="E64" s="1058"/>
      <c r="F64" s="1058"/>
      <c r="G64" s="1058"/>
      <c r="H64" s="1058"/>
      <c r="I64" s="1058"/>
      <c r="J64" s="1058"/>
      <c r="K64" s="1058"/>
      <c r="L64" s="1058"/>
      <c r="M64" s="1058"/>
      <c r="N64" s="1058"/>
      <c r="O64" s="1058"/>
      <c r="P64" s="1058"/>
      <c r="Q64" s="1059"/>
      <c r="R64" s="230" t="s">
        <v>658</v>
      </c>
      <c r="S64" s="1057"/>
      <c r="T64" s="1058"/>
      <c r="U64" s="1058"/>
      <c r="V64" s="1058"/>
      <c r="W64" s="1058"/>
      <c r="X64" s="1058"/>
      <c r="Y64" s="1058"/>
      <c r="Z64" s="1058"/>
      <c r="AA64" s="1058"/>
      <c r="AB64" s="1058"/>
      <c r="AC64" s="1058"/>
      <c r="AD64" s="1058"/>
      <c r="AE64" s="1058"/>
      <c r="AF64" s="1059"/>
    </row>
    <row r="65" spans="2:32" s="185" customFormat="1" ht="18" customHeight="1">
      <c r="B65" s="1057"/>
      <c r="C65" s="1058"/>
      <c r="D65" s="1058"/>
      <c r="E65" s="1058"/>
      <c r="F65" s="1058"/>
      <c r="G65" s="1058"/>
      <c r="H65" s="1058"/>
      <c r="I65" s="1058"/>
      <c r="J65" s="1058"/>
      <c r="K65" s="1058"/>
      <c r="L65" s="1058"/>
      <c r="M65" s="1058"/>
      <c r="N65" s="1058"/>
      <c r="O65" s="1058"/>
      <c r="P65" s="1058"/>
      <c r="Q65" s="1059"/>
      <c r="R65" s="230"/>
      <c r="S65" s="1057"/>
      <c r="T65" s="1058"/>
      <c r="U65" s="1058"/>
      <c r="V65" s="1058"/>
      <c r="W65" s="1058"/>
      <c r="X65" s="1058"/>
      <c r="Y65" s="1058"/>
      <c r="Z65" s="1058"/>
      <c r="AA65" s="1058"/>
      <c r="AB65" s="1058"/>
      <c r="AC65" s="1058"/>
      <c r="AD65" s="1058"/>
      <c r="AE65" s="1058"/>
      <c r="AF65" s="1059"/>
    </row>
    <row r="66" spans="2:32" s="185" customFormat="1" ht="18" customHeight="1">
      <c r="B66" s="1057"/>
      <c r="C66" s="1058"/>
      <c r="D66" s="1058"/>
      <c r="E66" s="1058"/>
      <c r="F66" s="1058"/>
      <c r="G66" s="1058"/>
      <c r="H66" s="1058"/>
      <c r="I66" s="1058"/>
      <c r="J66" s="1058"/>
      <c r="K66" s="1058"/>
      <c r="L66" s="1058"/>
      <c r="M66" s="1058"/>
      <c r="N66" s="1058"/>
      <c r="O66" s="1058"/>
      <c r="P66" s="1058"/>
      <c r="Q66" s="1059"/>
      <c r="R66" s="230"/>
      <c r="S66" s="1057"/>
      <c r="T66" s="1058"/>
      <c r="U66" s="1058"/>
      <c r="V66" s="1058"/>
      <c r="W66" s="1058"/>
      <c r="X66" s="1058"/>
      <c r="Y66" s="1058"/>
      <c r="Z66" s="1058"/>
      <c r="AA66" s="1058"/>
      <c r="AB66" s="1058"/>
      <c r="AC66" s="1058"/>
      <c r="AD66" s="1058"/>
      <c r="AE66" s="1058"/>
      <c r="AF66" s="1059"/>
    </row>
    <row r="67" spans="2:32" s="185" customFormat="1" ht="18" customHeight="1">
      <c r="B67" s="1057"/>
      <c r="C67" s="1058"/>
      <c r="D67" s="1058"/>
      <c r="E67" s="1058"/>
      <c r="F67" s="1058"/>
      <c r="G67" s="1058"/>
      <c r="H67" s="1058"/>
      <c r="I67" s="1058"/>
      <c r="J67" s="1058"/>
      <c r="K67" s="1058"/>
      <c r="L67" s="1058"/>
      <c r="M67" s="1058"/>
      <c r="N67" s="1058"/>
      <c r="O67" s="1058"/>
      <c r="P67" s="1058"/>
      <c r="Q67" s="1059"/>
      <c r="R67" s="230"/>
      <c r="S67" s="1057"/>
      <c r="T67" s="1058"/>
      <c r="U67" s="1058"/>
      <c r="V67" s="1058"/>
      <c r="W67" s="1058"/>
      <c r="X67" s="1058"/>
      <c r="Y67" s="1058"/>
      <c r="Z67" s="1058"/>
      <c r="AA67" s="1058"/>
      <c r="AB67" s="1058"/>
      <c r="AC67" s="1058"/>
      <c r="AD67" s="1058"/>
      <c r="AE67" s="1058"/>
      <c r="AF67" s="1059"/>
    </row>
    <row r="68" spans="2:32" s="185" customFormat="1" ht="18" customHeight="1">
      <c r="B68" s="1057"/>
      <c r="C68" s="1058"/>
      <c r="D68" s="1058"/>
      <c r="E68" s="1058"/>
      <c r="F68" s="1058"/>
      <c r="G68" s="1058"/>
      <c r="H68" s="1058"/>
      <c r="I68" s="1058"/>
      <c r="J68" s="1058"/>
      <c r="K68" s="1058"/>
      <c r="L68" s="1058"/>
      <c r="M68" s="1058"/>
      <c r="N68" s="1058"/>
      <c r="O68" s="1058"/>
      <c r="P68" s="1058"/>
      <c r="Q68" s="1059"/>
      <c r="R68" s="230"/>
      <c r="S68" s="1057"/>
      <c r="T68" s="1058"/>
      <c r="U68" s="1058"/>
      <c r="V68" s="1058"/>
      <c r="W68" s="1058"/>
      <c r="X68" s="1058"/>
      <c r="Y68" s="1058"/>
      <c r="Z68" s="1058"/>
      <c r="AA68" s="1058"/>
      <c r="AB68" s="1058"/>
      <c r="AC68" s="1058"/>
      <c r="AD68" s="1058"/>
      <c r="AE68" s="1058"/>
      <c r="AF68" s="1059"/>
    </row>
    <row r="69" spans="2:32" s="185" customFormat="1" ht="18" customHeight="1">
      <c r="B69" s="1057"/>
      <c r="C69" s="1058"/>
      <c r="D69" s="1058"/>
      <c r="E69" s="1058"/>
      <c r="F69" s="1058"/>
      <c r="G69" s="1058"/>
      <c r="H69" s="1058"/>
      <c r="I69" s="1058"/>
      <c r="J69" s="1058"/>
      <c r="K69" s="1058"/>
      <c r="L69" s="1058"/>
      <c r="M69" s="1058"/>
      <c r="N69" s="1058"/>
      <c r="O69" s="1058"/>
      <c r="P69" s="1058"/>
      <c r="Q69" s="1059"/>
      <c r="R69" s="190"/>
      <c r="S69" s="1057"/>
      <c r="T69" s="1058"/>
      <c r="U69" s="1058"/>
      <c r="V69" s="1058"/>
      <c r="W69" s="1058"/>
      <c r="X69" s="1058"/>
      <c r="Y69" s="1058"/>
      <c r="Z69" s="1058"/>
      <c r="AA69" s="1058"/>
      <c r="AB69" s="1058"/>
      <c r="AC69" s="1058"/>
      <c r="AD69" s="1058"/>
      <c r="AE69" s="1058"/>
      <c r="AF69" s="1059"/>
    </row>
    <row r="70" spans="2:32" s="185" customFormat="1" ht="18" customHeight="1">
      <c r="B70" s="1057"/>
      <c r="C70" s="1058"/>
      <c r="D70" s="1058"/>
      <c r="E70" s="1058"/>
      <c r="F70" s="1058"/>
      <c r="G70" s="1058"/>
      <c r="H70" s="1058"/>
      <c r="I70" s="1058"/>
      <c r="J70" s="1058"/>
      <c r="K70" s="1058"/>
      <c r="L70" s="1058"/>
      <c r="M70" s="1058"/>
      <c r="N70" s="1058"/>
      <c r="O70" s="1058"/>
      <c r="P70" s="1058"/>
      <c r="Q70" s="1059"/>
      <c r="R70" s="190"/>
      <c r="S70" s="1057"/>
      <c r="T70" s="1058"/>
      <c r="U70" s="1058"/>
      <c r="V70" s="1058"/>
      <c r="W70" s="1058"/>
      <c r="X70" s="1058"/>
      <c r="Y70" s="1058"/>
      <c r="Z70" s="1058"/>
      <c r="AA70" s="1058"/>
      <c r="AB70" s="1058"/>
      <c r="AC70" s="1058"/>
      <c r="AD70" s="1058"/>
      <c r="AE70" s="1058"/>
      <c r="AF70" s="1059"/>
    </row>
    <row r="71" spans="2:32" s="185" customFormat="1" ht="18" customHeight="1">
      <c r="B71" s="1057"/>
      <c r="C71" s="1058"/>
      <c r="D71" s="1058"/>
      <c r="E71" s="1058"/>
      <c r="F71" s="1058"/>
      <c r="G71" s="1058"/>
      <c r="H71" s="1058"/>
      <c r="I71" s="1058"/>
      <c r="J71" s="1058"/>
      <c r="K71" s="1058"/>
      <c r="L71" s="1058"/>
      <c r="M71" s="1058"/>
      <c r="N71" s="1058"/>
      <c r="O71" s="1058"/>
      <c r="P71" s="1058"/>
      <c r="Q71" s="1059"/>
      <c r="R71" s="190"/>
      <c r="S71" s="1057"/>
      <c r="T71" s="1058"/>
      <c r="U71" s="1058"/>
      <c r="V71" s="1058"/>
      <c r="W71" s="1058"/>
      <c r="X71" s="1058"/>
      <c r="Y71" s="1058"/>
      <c r="Z71" s="1058"/>
      <c r="AA71" s="1058"/>
      <c r="AB71" s="1058"/>
      <c r="AC71" s="1058"/>
      <c r="AD71" s="1058"/>
      <c r="AE71" s="1058"/>
      <c r="AF71" s="1059"/>
    </row>
    <row r="72" spans="2:32" s="185" customFormat="1" ht="18" customHeight="1" thickBot="1">
      <c r="B72" s="1060"/>
      <c r="C72" s="1061"/>
      <c r="D72" s="1061"/>
      <c r="E72" s="1061"/>
      <c r="F72" s="1061"/>
      <c r="G72" s="1061"/>
      <c r="H72" s="1061"/>
      <c r="I72" s="1061"/>
      <c r="J72" s="1061"/>
      <c r="K72" s="1061"/>
      <c r="L72" s="1061"/>
      <c r="M72" s="1061"/>
      <c r="N72" s="1061"/>
      <c r="O72" s="1061"/>
      <c r="P72" s="1061"/>
      <c r="Q72" s="1062"/>
      <c r="R72" s="190"/>
      <c r="S72" s="1060"/>
      <c r="T72" s="1061"/>
      <c r="U72" s="1061"/>
      <c r="V72" s="1061"/>
      <c r="W72" s="1061"/>
      <c r="X72" s="1061"/>
      <c r="Y72" s="1061"/>
      <c r="Z72" s="1061"/>
      <c r="AA72" s="1061"/>
      <c r="AB72" s="1061"/>
      <c r="AC72" s="1061"/>
      <c r="AD72" s="1061"/>
      <c r="AE72" s="1061"/>
      <c r="AF72" s="1062"/>
    </row>
    <row r="73" spans="2:32" s="185" customFormat="1" ht="18" customHeight="1">
      <c r="C73" s="190"/>
      <c r="D73" s="190"/>
      <c r="E73" s="190"/>
      <c r="F73" s="190"/>
      <c r="G73" s="190"/>
      <c r="H73" s="190"/>
      <c r="I73" s="190"/>
      <c r="J73" s="190"/>
      <c r="K73" s="190"/>
      <c r="L73" s="190"/>
      <c r="M73" s="190"/>
      <c r="N73" s="190"/>
      <c r="O73" s="190"/>
      <c r="P73" s="190"/>
      <c r="Q73" s="190"/>
      <c r="R73" s="190"/>
      <c r="S73" s="190"/>
      <c r="T73" s="190"/>
      <c r="U73" s="190"/>
      <c r="V73" s="190"/>
      <c r="W73" s="190"/>
      <c r="X73" s="190"/>
      <c r="Y73" s="191"/>
      <c r="Z73" s="174"/>
      <c r="AA73" s="174"/>
      <c r="AB73" s="176"/>
      <c r="AC73" s="176"/>
      <c r="AD73" s="176"/>
    </row>
  </sheetData>
  <mergeCells count="173">
    <mergeCell ref="C59:G59"/>
    <mergeCell ref="H59:J59"/>
    <mergeCell ref="AD59:AF59"/>
    <mergeCell ref="B63:Q72"/>
    <mergeCell ref="S63:AF72"/>
    <mergeCell ref="A53:D53"/>
    <mergeCell ref="C57:G57"/>
    <mergeCell ref="H57:J57"/>
    <mergeCell ref="AD57:AF57"/>
    <mergeCell ref="C58:G58"/>
    <mergeCell ref="H58:J58"/>
    <mergeCell ref="AD58:AF58"/>
    <mergeCell ref="C48:G48"/>
    <mergeCell ref="H48:J48"/>
    <mergeCell ref="AD48:AF48"/>
    <mergeCell ref="C49:G49"/>
    <mergeCell ref="H49:J49"/>
    <mergeCell ref="AD49:AF49"/>
    <mergeCell ref="C46:G46"/>
    <mergeCell ref="H46:J46"/>
    <mergeCell ref="AD46:AF46"/>
    <mergeCell ref="C47:G47"/>
    <mergeCell ref="H47:J47"/>
    <mergeCell ref="AD47:AF47"/>
    <mergeCell ref="C44:G44"/>
    <mergeCell ref="H44:J44"/>
    <mergeCell ref="AD44:AF44"/>
    <mergeCell ref="C45:G45"/>
    <mergeCell ref="H45:J45"/>
    <mergeCell ref="AD45:AF45"/>
    <mergeCell ref="C42:G42"/>
    <mergeCell ref="H42:J42"/>
    <mergeCell ref="AD42:AF42"/>
    <mergeCell ref="C43:G43"/>
    <mergeCell ref="H43:J43"/>
    <mergeCell ref="AD43:AF43"/>
    <mergeCell ref="C40:G40"/>
    <mergeCell ref="H40:J40"/>
    <mergeCell ref="AD40:AF40"/>
    <mergeCell ref="C41:G41"/>
    <mergeCell ref="H41:J41"/>
    <mergeCell ref="AD41:AF41"/>
    <mergeCell ref="C38:G38"/>
    <mergeCell ref="H38:J38"/>
    <mergeCell ref="AD38:AF38"/>
    <mergeCell ref="C39:G39"/>
    <mergeCell ref="H39:J39"/>
    <mergeCell ref="AD39:AF39"/>
    <mergeCell ref="C36:G36"/>
    <mergeCell ref="H36:J36"/>
    <mergeCell ref="AD36:AF36"/>
    <mergeCell ref="C37:G37"/>
    <mergeCell ref="H37:J37"/>
    <mergeCell ref="AD37:AF37"/>
    <mergeCell ref="V33:X33"/>
    <mergeCell ref="Y33:AA33"/>
    <mergeCell ref="AB33:AF33"/>
    <mergeCell ref="AD34:AF34"/>
    <mergeCell ref="C35:G35"/>
    <mergeCell ref="H35:J35"/>
    <mergeCell ref="AD35:AF35"/>
    <mergeCell ref="B33:B34"/>
    <mergeCell ref="C33:G34"/>
    <mergeCell ref="H33:J34"/>
    <mergeCell ref="K33:N33"/>
    <mergeCell ref="O33:R33"/>
    <mergeCell ref="S33:U33"/>
    <mergeCell ref="V30:W30"/>
    <mergeCell ref="X30:Z30"/>
    <mergeCell ref="E31:S32"/>
    <mergeCell ref="T31:U31"/>
    <mergeCell ref="V31:W31"/>
    <mergeCell ref="X31:Z31"/>
    <mergeCell ref="X28:Z28"/>
    <mergeCell ref="K29:M29"/>
    <mergeCell ref="N29:P29"/>
    <mergeCell ref="Q29:S29"/>
    <mergeCell ref="T29:U29"/>
    <mergeCell ref="V29:W29"/>
    <mergeCell ref="X29:Z29"/>
    <mergeCell ref="B28:D30"/>
    <mergeCell ref="K28:M28"/>
    <mergeCell ref="N28:P28"/>
    <mergeCell ref="Q28:S28"/>
    <mergeCell ref="T28:U28"/>
    <mergeCell ref="V28:W28"/>
    <mergeCell ref="K30:M30"/>
    <mergeCell ref="N30:P30"/>
    <mergeCell ref="Q30:S30"/>
    <mergeCell ref="T30:U30"/>
    <mergeCell ref="X26:Z26"/>
    <mergeCell ref="K27:M27"/>
    <mergeCell ref="N27:P27"/>
    <mergeCell ref="Q27:S27"/>
    <mergeCell ref="T27:U27"/>
    <mergeCell ref="V27:W27"/>
    <mergeCell ref="X27:Z27"/>
    <mergeCell ref="X24:Z24"/>
    <mergeCell ref="K25:M25"/>
    <mergeCell ref="N25:P25"/>
    <mergeCell ref="Q25:S25"/>
    <mergeCell ref="T25:U25"/>
    <mergeCell ref="V25:W25"/>
    <mergeCell ref="X25:Z25"/>
    <mergeCell ref="B24:D27"/>
    <mergeCell ref="K24:M24"/>
    <mergeCell ref="N24:P24"/>
    <mergeCell ref="Q24:S24"/>
    <mergeCell ref="T24:U24"/>
    <mergeCell ref="V24:W24"/>
    <mergeCell ref="K26:M26"/>
    <mergeCell ref="N26:P26"/>
    <mergeCell ref="Q26:S26"/>
    <mergeCell ref="T26:U26"/>
    <mergeCell ref="V26:W26"/>
    <mergeCell ref="X22:Z22"/>
    <mergeCell ref="K23:M23"/>
    <mergeCell ref="N23:P23"/>
    <mergeCell ref="Q23:S23"/>
    <mergeCell ref="T23:U23"/>
    <mergeCell ref="V23:W23"/>
    <mergeCell ref="X23:Z23"/>
    <mergeCell ref="X20:Z20"/>
    <mergeCell ref="K21:M21"/>
    <mergeCell ref="N21:P21"/>
    <mergeCell ref="Q21:S21"/>
    <mergeCell ref="T21:U21"/>
    <mergeCell ref="V21:W21"/>
    <mergeCell ref="X21:Z21"/>
    <mergeCell ref="B20:D23"/>
    <mergeCell ref="K20:M20"/>
    <mergeCell ref="N20:P20"/>
    <mergeCell ref="Q20:S20"/>
    <mergeCell ref="T20:U20"/>
    <mergeCell ref="V20:W20"/>
    <mergeCell ref="K22:M22"/>
    <mergeCell ref="N22:P22"/>
    <mergeCell ref="Q22:S22"/>
    <mergeCell ref="T22:U22"/>
    <mergeCell ref="V22:W22"/>
    <mergeCell ref="X18:Z18"/>
    <mergeCell ref="B19:I19"/>
    <mergeCell ref="K19:M19"/>
    <mergeCell ref="N19:P19"/>
    <mergeCell ref="Q19:S19"/>
    <mergeCell ref="T19:U19"/>
    <mergeCell ref="V19:W19"/>
    <mergeCell ref="X19:Z19"/>
    <mergeCell ref="B17:D18"/>
    <mergeCell ref="E17:I18"/>
    <mergeCell ref="J17:J18"/>
    <mergeCell ref="K17:S17"/>
    <mergeCell ref="T17:Z17"/>
    <mergeCell ref="K18:M18"/>
    <mergeCell ref="N18:P18"/>
    <mergeCell ref="Q18:S18"/>
    <mergeCell ref="T18:U18"/>
    <mergeCell ref="V18:W18"/>
    <mergeCell ref="T13:AB13"/>
    <mergeCell ref="B14:G15"/>
    <mergeCell ref="H14:M14"/>
    <mergeCell ref="N14:P14"/>
    <mergeCell ref="Q14:S14"/>
    <mergeCell ref="H15:M15"/>
    <mergeCell ref="N15:P15"/>
    <mergeCell ref="Q15:S15"/>
    <mergeCell ref="A2:G2"/>
    <mergeCell ref="Z2:AB3"/>
    <mergeCell ref="A5:E5"/>
    <mergeCell ref="F5:AG5"/>
    <mergeCell ref="B7:C7"/>
    <mergeCell ref="K9:M11"/>
    <mergeCell ref="N9:V11"/>
  </mergeCells>
  <phoneticPr fontId="2"/>
  <conditionalFormatting sqref="AD57:AD59">
    <cfRule type="dataBar" priority="15">
      <dataBar showValue="0">
        <cfvo type="num" val="-15"/>
        <cfvo type="num" val="15"/>
        <color rgb="FF638EC6"/>
      </dataBar>
      <extLst>
        <ext xmlns:x14="http://schemas.microsoft.com/office/spreadsheetml/2009/9/main" uri="{B025F937-C7B1-47D3-B67F-A62EFF666E3E}">
          <x14:id>{D8CCDD46-1D28-45B3-AF75-8FE4AD8CD06A}</x14:id>
        </ext>
      </extLst>
    </cfRule>
  </conditionalFormatting>
  <conditionalFormatting sqref="AD35:AD49">
    <cfRule type="dataBar" priority="1">
      <dataBar showValue="0">
        <cfvo type="num" val="-15"/>
        <cfvo type="num" val="15"/>
        <color rgb="FF638EC6"/>
      </dataBar>
      <extLst>
        <ext xmlns:x14="http://schemas.microsoft.com/office/spreadsheetml/2009/9/main" uri="{B025F937-C7B1-47D3-B67F-A62EFF666E3E}">
          <x14:id>{4F770A8C-9663-420C-8851-40CC0D50AD63}</x14:id>
        </ext>
      </extLst>
    </cfRule>
  </conditionalFormatting>
  <conditionalFormatting sqref="X20">
    <cfRule type="dataBar" priority="13">
      <dataBar showValue="0">
        <cfvo type="num" val="-15"/>
        <cfvo type="num" val="15"/>
        <color rgb="FF638EC6"/>
      </dataBar>
      <extLst>
        <ext xmlns:x14="http://schemas.microsoft.com/office/spreadsheetml/2009/9/main" uri="{B025F937-C7B1-47D3-B67F-A62EFF666E3E}">
          <x14:id>{13D093A3-208C-4AF5-87B8-076793EB7B4F}</x14:id>
        </ext>
      </extLst>
    </cfRule>
  </conditionalFormatting>
  <conditionalFormatting sqref="X21">
    <cfRule type="dataBar" priority="12">
      <dataBar showValue="0">
        <cfvo type="num" val="-15"/>
        <cfvo type="num" val="15"/>
        <color rgb="FF638EC6"/>
      </dataBar>
      <extLst>
        <ext xmlns:x14="http://schemas.microsoft.com/office/spreadsheetml/2009/9/main" uri="{B025F937-C7B1-47D3-B67F-A62EFF666E3E}">
          <x14:id>{52B836DE-19D4-4FAC-9A19-70E0BEDFED37}</x14:id>
        </ext>
      </extLst>
    </cfRule>
  </conditionalFormatting>
  <conditionalFormatting sqref="X22">
    <cfRule type="dataBar" priority="11">
      <dataBar showValue="0">
        <cfvo type="num" val="-15"/>
        <cfvo type="num" val="15"/>
        <color rgb="FF638EC6"/>
      </dataBar>
      <extLst>
        <ext xmlns:x14="http://schemas.microsoft.com/office/spreadsheetml/2009/9/main" uri="{B025F937-C7B1-47D3-B67F-A62EFF666E3E}">
          <x14:id>{F4C65EAD-0753-42C5-8DC1-8DE1B0DF880E}</x14:id>
        </ext>
      </extLst>
    </cfRule>
  </conditionalFormatting>
  <conditionalFormatting sqref="X23">
    <cfRule type="dataBar" priority="10">
      <dataBar showValue="0">
        <cfvo type="num" val="-15"/>
        <cfvo type="num" val="15"/>
        <color rgb="FF638EC6"/>
      </dataBar>
      <extLst>
        <ext xmlns:x14="http://schemas.microsoft.com/office/spreadsheetml/2009/9/main" uri="{B025F937-C7B1-47D3-B67F-A62EFF666E3E}">
          <x14:id>{CD53DCB3-F5F0-4DAF-83D1-B5D39ABFB833}</x14:id>
        </ext>
      </extLst>
    </cfRule>
  </conditionalFormatting>
  <conditionalFormatting sqref="X24">
    <cfRule type="dataBar" priority="9">
      <dataBar showValue="0">
        <cfvo type="num" val="-15"/>
        <cfvo type="num" val="15"/>
        <color rgb="FF638EC6"/>
      </dataBar>
      <extLst>
        <ext xmlns:x14="http://schemas.microsoft.com/office/spreadsheetml/2009/9/main" uri="{B025F937-C7B1-47D3-B67F-A62EFF666E3E}">
          <x14:id>{066D2441-5693-4ABD-AFF6-45675D584B99}</x14:id>
        </ext>
      </extLst>
    </cfRule>
  </conditionalFormatting>
  <conditionalFormatting sqref="X25">
    <cfRule type="dataBar" priority="8">
      <dataBar showValue="0">
        <cfvo type="num" val="-15"/>
        <cfvo type="num" val="15"/>
        <color rgb="FF638EC6"/>
      </dataBar>
      <extLst>
        <ext xmlns:x14="http://schemas.microsoft.com/office/spreadsheetml/2009/9/main" uri="{B025F937-C7B1-47D3-B67F-A62EFF666E3E}">
          <x14:id>{5A7CDDE6-B2FF-4305-BD24-D0354F3A4B58}</x14:id>
        </ext>
      </extLst>
    </cfRule>
  </conditionalFormatting>
  <conditionalFormatting sqref="X26">
    <cfRule type="dataBar" priority="7">
      <dataBar showValue="0">
        <cfvo type="num" val="-15"/>
        <cfvo type="num" val="15"/>
        <color rgb="FF638EC6"/>
      </dataBar>
      <extLst>
        <ext xmlns:x14="http://schemas.microsoft.com/office/spreadsheetml/2009/9/main" uri="{B025F937-C7B1-47D3-B67F-A62EFF666E3E}">
          <x14:id>{A6494788-AB54-4723-9D4F-594763E925C8}</x14:id>
        </ext>
      </extLst>
    </cfRule>
  </conditionalFormatting>
  <conditionalFormatting sqref="X27">
    <cfRule type="dataBar" priority="6">
      <dataBar showValue="0">
        <cfvo type="num" val="-15"/>
        <cfvo type="num" val="15"/>
        <color rgb="FF638EC6"/>
      </dataBar>
      <extLst>
        <ext xmlns:x14="http://schemas.microsoft.com/office/spreadsheetml/2009/9/main" uri="{B025F937-C7B1-47D3-B67F-A62EFF666E3E}">
          <x14:id>{90C26487-FF06-4C7D-BC68-8FD889396CAF}</x14:id>
        </ext>
      </extLst>
    </cfRule>
  </conditionalFormatting>
  <conditionalFormatting sqref="X28">
    <cfRule type="dataBar" priority="5">
      <dataBar showValue="0">
        <cfvo type="num" val="-15"/>
        <cfvo type="num" val="15"/>
        <color rgb="FF638EC6"/>
      </dataBar>
      <extLst>
        <ext xmlns:x14="http://schemas.microsoft.com/office/spreadsheetml/2009/9/main" uri="{B025F937-C7B1-47D3-B67F-A62EFF666E3E}">
          <x14:id>{B9557B14-AF98-4E1F-A1D2-F4C9F6991D88}</x14:id>
        </ext>
      </extLst>
    </cfRule>
  </conditionalFormatting>
  <conditionalFormatting sqref="X29">
    <cfRule type="dataBar" priority="4">
      <dataBar showValue="0">
        <cfvo type="num" val="-15"/>
        <cfvo type="num" val="15"/>
        <color rgb="FF638EC6"/>
      </dataBar>
      <extLst>
        <ext xmlns:x14="http://schemas.microsoft.com/office/spreadsheetml/2009/9/main" uri="{B025F937-C7B1-47D3-B67F-A62EFF666E3E}">
          <x14:id>{24306C82-33B2-467D-9971-FAB34DD077C1}</x14:id>
        </ext>
      </extLst>
    </cfRule>
  </conditionalFormatting>
  <conditionalFormatting sqref="X30">
    <cfRule type="dataBar" priority="3">
      <dataBar showValue="0">
        <cfvo type="num" val="-15"/>
        <cfvo type="num" val="15"/>
        <color rgb="FF638EC6"/>
      </dataBar>
      <extLst>
        <ext xmlns:x14="http://schemas.microsoft.com/office/spreadsheetml/2009/9/main" uri="{B025F937-C7B1-47D3-B67F-A62EFF666E3E}">
          <x14:id>{E91680AF-1A43-4E00-BDC1-6B54A1C365A1}</x14:id>
        </ext>
      </extLst>
    </cfRule>
  </conditionalFormatting>
  <conditionalFormatting sqref="X31">
    <cfRule type="dataBar" priority="2">
      <dataBar showValue="0">
        <cfvo type="num" val="-15"/>
        <cfvo type="num" val="15"/>
        <color rgb="FF638EC6"/>
      </dataBar>
      <extLst>
        <ext xmlns:x14="http://schemas.microsoft.com/office/spreadsheetml/2009/9/main" uri="{B025F937-C7B1-47D3-B67F-A62EFF666E3E}">
          <x14:id>{7520821F-BF87-48F4-AF10-99EC62B2054B}</x14:id>
        </ext>
      </extLst>
    </cfRule>
  </conditionalFormatting>
  <conditionalFormatting sqref="X19">
    <cfRule type="dataBar" priority="14">
      <dataBar showValue="0">
        <cfvo type="num" val="-15"/>
        <cfvo type="num" val="15"/>
        <color rgb="FF638EC6"/>
      </dataBar>
      <extLst>
        <ext xmlns:x14="http://schemas.microsoft.com/office/spreadsheetml/2009/9/main" uri="{B025F937-C7B1-47D3-B67F-A62EFF666E3E}">
          <x14:id>{0D241D75-75AD-401B-8597-64444855502B}</x14:id>
        </ext>
      </extLst>
    </cfRule>
  </conditionalFormatting>
  <hyperlinks>
    <hyperlink ref="Z2:AB3" location="メニュー!R1C1" display="メニューに戻る"/>
  </hyperlinks>
  <printOptions horizontalCentered="1"/>
  <pageMargins left="0.51181102362204722" right="0.51181102362204722" top="0.51181102362204722" bottom="0.51181102362204722" header="0.19685039370078741" footer="0.19685039370078741"/>
  <pageSetup paperSize="9" scale="36" fitToHeight="0" orientation="portrait" r:id="rId1"/>
  <headerFooter alignWithMargins="0">
    <oddFooter>&amp;LSJM_C04_G02</oddFooter>
  </headerFooter>
  <drawing r:id="rId2"/>
  <extLst>
    <ext xmlns:x14="http://schemas.microsoft.com/office/spreadsheetml/2009/9/main" uri="{78C0D931-6437-407d-A8EE-F0AAD7539E65}">
      <x14:conditionalFormattings>
        <x14:conditionalFormatting xmlns:xm="http://schemas.microsoft.com/office/excel/2006/main">
          <x14:cfRule type="dataBar" id="{D8CCDD46-1D28-45B3-AF75-8FE4AD8CD06A}">
            <x14:dataBar minLength="0" maxLength="100" border="1" gradient="0" axisPosition="middle">
              <x14:cfvo type="num">
                <xm:f>-15</xm:f>
              </x14:cfvo>
              <x14:cfvo type="num">
                <xm:f>15</xm:f>
              </x14:cfvo>
              <x14:borderColor rgb="FF000000"/>
              <x14:negativeFillColor rgb="FFFF0000"/>
              <x14:axisColor rgb="FF000000"/>
            </x14:dataBar>
          </x14:cfRule>
          <xm:sqref>AD57:AD59</xm:sqref>
        </x14:conditionalFormatting>
        <x14:conditionalFormatting xmlns:xm="http://schemas.microsoft.com/office/excel/2006/main">
          <x14:cfRule type="dataBar" id="{4F770A8C-9663-420C-8851-40CC0D50AD63}">
            <x14:dataBar minLength="0" maxLength="100" border="1" gradient="0" axisPosition="middle">
              <x14:cfvo type="num">
                <xm:f>-15</xm:f>
              </x14:cfvo>
              <x14:cfvo type="num">
                <xm:f>15</xm:f>
              </x14:cfvo>
              <x14:borderColor rgb="FF000000"/>
              <x14:negativeFillColor rgb="FFFF0000"/>
              <x14:axisColor rgb="FF000000"/>
            </x14:dataBar>
          </x14:cfRule>
          <xm:sqref>AD35:AD49</xm:sqref>
        </x14:conditionalFormatting>
        <x14:conditionalFormatting xmlns:xm="http://schemas.microsoft.com/office/excel/2006/main">
          <x14:cfRule type="dataBar" id="{13D093A3-208C-4AF5-87B8-076793EB7B4F}">
            <x14:dataBar minLength="0" maxLength="100" border="1" gradient="0" axisPosition="middle">
              <x14:cfvo type="num">
                <xm:f>-15</xm:f>
              </x14:cfvo>
              <x14:cfvo type="num">
                <xm:f>15</xm:f>
              </x14:cfvo>
              <x14:borderColor rgb="FF000000"/>
              <x14:negativeFillColor rgb="FFFF0000"/>
              <x14:axisColor rgb="FF000000"/>
            </x14:dataBar>
          </x14:cfRule>
          <xm:sqref>X20</xm:sqref>
        </x14:conditionalFormatting>
        <x14:conditionalFormatting xmlns:xm="http://schemas.microsoft.com/office/excel/2006/main">
          <x14:cfRule type="dataBar" id="{52B836DE-19D4-4FAC-9A19-70E0BEDFED37}">
            <x14:dataBar minLength="0" maxLength="100" border="1" gradient="0" axisPosition="middle">
              <x14:cfvo type="num">
                <xm:f>-15</xm:f>
              </x14:cfvo>
              <x14:cfvo type="num">
                <xm:f>15</xm:f>
              </x14:cfvo>
              <x14:borderColor rgb="FF000000"/>
              <x14:negativeFillColor rgb="FFFF0000"/>
              <x14:axisColor rgb="FF000000"/>
            </x14:dataBar>
          </x14:cfRule>
          <xm:sqref>X21</xm:sqref>
        </x14:conditionalFormatting>
        <x14:conditionalFormatting xmlns:xm="http://schemas.microsoft.com/office/excel/2006/main">
          <x14:cfRule type="dataBar" id="{F4C65EAD-0753-42C5-8DC1-8DE1B0DF880E}">
            <x14:dataBar minLength="0" maxLength="100" border="1" gradient="0" axisPosition="middle">
              <x14:cfvo type="num">
                <xm:f>-15</xm:f>
              </x14:cfvo>
              <x14:cfvo type="num">
                <xm:f>15</xm:f>
              </x14:cfvo>
              <x14:borderColor rgb="FF000000"/>
              <x14:negativeFillColor rgb="FFFF0000"/>
              <x14:axisColor rgb="FF000000"/>
            </x14:dataBar>
          </x14:cfRule>
          <xm:sqref>X22</xm:sqref>
        </x14:conditionalFormatting>
        <x14:conditionalFormatting xmlns:xm="http://schemas.microsoft.com/office/excel/2006/main">
          <x14:cfRule type="dataBar" id="{CD53DCB3-F5F0-4DAF-83D1-B5D39ABFB833}">
            <x14:dataBar minLength="0" maxLength="100" border="1" gradient="0" axisPosition="middle">
              <x14:cfvo type="num">
                <xm:f>-15</xm:f>
              </x14:cfvo>
              <x14:cfvo type="num">
                <xm:f>15</xm:f>
              </x14:cfvo>
              <x14:borderColor rgb="FF000000"/>
              <x14:negativeFillColor rgb="FFFF0000"/>
              <x14:axisColor rgb="FF000000"/>
            </x14:dataBar>
          </x14:cfRule>
          <xm:sqref>X23</xm:sqref>
        </x14:conditionalFormatting>
        <x14:conditionalFormatting xmlns:xm="http://schemas.microsoft.com/office/excel/2006/main">
          <x14:cfRule type="dataBar" id="{066D2441-5693-4ABD-AFF6-45675D584B99}">
            <x14:dataBar minLength="0" maxLength="100" border="1" gradient="0" axisPosition="middle">
              <x14:cfvo type="num">
                <xm:f>-15</xm:f>
              </x14:cfvo>
              <x14:cfvo type="num">
                <xm:f>15</xm:f>
              </x14:cfvo>
              <x14:borderColor rgb="FF000000"/>
              <x14:negativeFillColor rgb="FFFF0000"/>
              <x14:axisColor rgb="FF000000"/>
            </x14:dataBar>
          </x14:cfRule>
          <xm:sqref>X24</xm:sqref>
        </x14:conditionalFormatting>
        <x14:conditionalFormatting xmlns:xm="http://schemas.microsoft.com/office/excel/2006/main">
          <x14:cfRule type="dataBar" id="{5A7CDDE6-B2FF-4305-BD24-D0354F3A4B58}">
            <x14:dataBar minLength="0" maxLength="100" border="1" gradient="0" axisPosition="middle">
              <x14:cfvo type="num">
                <xm:f>-15</xm:f>
              </x14:cfvo>
              <x14:cfvo type="num">
                <xm:f>15</xm:f>
              </x14:cfvo>
              <x14:borderColor rgb="FF000000"/>
              <x14:negativeFillColor rgb="FFFF0000"/>
              <x14:axisColor rgb="FF000000"/>
            </x14:dataBar>
          </x14:cfRule>
          <xm:sqref>X25</xm:sqref>
        </x14:conditionalFormatting>
        <x14:conditionalFormatting xmlns:xm="http://schemas.microsoft.com/office/excel/2006/main">
          <x14:cfRule type="dataBar" id="{A6494788-AB54-4723-9D4F-594763E925C8}">
            <x14:dataBar minLength="0" maxLength="100" border="1" gradient="0" axisPosition="middle">
              <x14:cfvo type="num">
                <xm:f>-15</xm:f>
              </x14:cfvo>
              <x14:cfvo type="num">
                <xm:f>15</xm:f>
              </x14:cfvo>
              <x14:borderColor rgb="FF000000"/>
              <x14:negativeFillColor rgb="FFFF0000"/>
              <x14:axisColor rgb="FF000000"/>
            </x14:dataBar>
          </x14:cfRule>
          <xm:sqref>X26</xm:sqref>
        </x14:conditionalFormatting>
        <x14:conditionalFormatting xmlns:xm="http://schemas.microsoft.com/office/excel/2006/main">
          <x14:cfRule type="dataBar" id="{90C26487-FF06-4C7D-BC68-8FD889396CAF}">
            <x14:dataBar minLength="0" maxLength="100" border="1" gradient="0" axisPosition="middle">
              <x14:cfvo type="num">
                <xm:f>-15</xm:f>
              </x14:cfvo>
              <x14:cfvo type="num">
                <xm:f>15</xm:f>
              </x14:cfvo>
              <x14:borderColor rgb="FF000000"/>
              <x14:negativeFillColor rgb="FFFF0000"/>
              <x14:axisColor rgb="FF000000"/>
            </x14:dataBar>
          </x14:cfRule>
          <xm:sqref>X27</xm:sqref>
        </x14:conditionalFormatting>
        <x14:conditionalFormatting xmlns:xm="http://schemas.microsoft.com/office/excel/2006/main">
          <x14:cfRule type="dataBar" id="{B9557B14-AF98-4E1F-A1D2-F4C9F6991D88}">
            <x14:dataBar minLength="0" maxLength="100" border="1" gradient="0" axisPosition="middle">
              <x14:cfvo type="num">
                <xm:f>-15</xm:f>
              </x14:cfvo>
              <x14:cfvo type="num">
                <xm:f>15</xm:f>
              </x14:cfvo>
              <x14:borderColor rgb="FF000000"/>
              <x14:negativeFillColor rgb="FFFF0000"/>
              <x14:axisColor rgb="FF000000"/>
            </x14:dataBar>
          </x14:cfRule>
          <xm:sqref>X28</xm:sqref>
        </x14:conditionalFormatting>
        <x14:conditionalFormatting xmlns:xm="http://schemas.microsoft.com/office/excel/2006/main">
          <x14:cfRule type="dataBar" id="{24306C82-33B2-467D-9971-FAB34DD077C1}">
            <x14:dataBar minLength="0" maxLength="100" border="1" gradient="0" axisPosition="middle">
              <x14:cfvo type="num">
                <xm:f>-15</xm:f>
              </x14:cfvo>
              <x14:cfvo type="num">
                <xm:f>15</xm:f>
              </x14:cfvo>
              <x14:borderColor rgb="FF000000"/>
              <x14:negativeFillColor rgb="FFFF0000"/>
              <x14:axisColor rgb="FF000000"/>
            </x14:dataBar>
          </x14:cfRule>
          <xm:sqref>X29</xm:sqref>
        </x14:conditionalFormatting>
        <x14:conditionalFormatting xmlns:xm="http://schemas.microsoft.com/office/excel/2006/main">
          <x14:cfRule type="dataBar" id="{E91680AF-1A43-4E00-BDC1-6B54A1C365A1}">
            <x14:dataBar minLength="0" maxLength="100" border="1" gradient="0" axisPosition="middle">
              <x14:cfvo type="num">
                <xm:f>-15</xm:f>
              </x14:cfvo>
              <x14:cfvo type="num">
                <xm:f>15</xm:f>
              </x14:cfvo>
              <x14:borderColor rgb="FF000000"/>
              <x14:negativeFillColor rgb="FFFF0000"/>
              <x14:axisColor rgb="FF000000"/>
            </x14:dataBar>
          </x14:cfRule>
          <xm:sqref>X30</xm:sqref>
        </x14:conditionalFormatting>
        <x14:conditionalFormatting xmlns:xm="http://schemas.microsoft.com/office/excel/2006/main">
          <x14:cfRule type="dataBar" id="{7520821F-BF87-48F4-AF10-99EC62B2054B}">
            <x14:dataBar minLength="0" maxLength="100" border="1" gradient="0" axisPosition="middle">
              <x14:cfvo type="num">
                <xm:f>-15</xm:f>
              </x14:cfvo>
              <x14:cfvo type="num">
                <xm:f>15</xm:f>
              </x14:cfvo>
              <x14:borderColor rgb="FF000000"/>
              <x14:negativeFillColor rgb="FFFF0000"/>
              <x14:axisColor rgb="FF000000"/>
            </x14:dataBar>
          </x14:cfRule>
          <xm:sqref>X31</xm:sqref>
        </x14:conditionalFormatting>
        <x14:conditionalFormatting xmlns:xm="http://schemas.microsoft.com/office/excel/2006/main">
          <x14:cfRule type="dataBar" id="{0D241D75-75AD-401B-8597-64444855502B}">
            <x14:dataBar minLength="0" maxLength="100" border="1" gradient="0" axisPosition="middle">
              <x14:cfvo type="num">
                <xm:f>-15</xm:f>
              </x14:cfvo>
              <x14:cfvo type="num">
                <xm:f>15</xm:f>
              </x14:cfvo>
              <x14:borderColor rgb="FF000000"/>
              <x14:negativeFillColor rgb="FFFF0000"/>
              <x14:axisColor rgb="FF000000"/>
            </x14:dataBar>
          </x14:cfRule>
          <xm:sqref>X19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Z85"/>
  <sheetViews>
    <sheetView showGridLines="0" zoomScale="60" zoomScaleNormal="60" workbookViewId="0">
      <selection activeCell="A2" sqref="A2:G2"/>
    </sheetView>
  </sheetViews>
  <sheetFormatPr defaultRowHeight="18" customHeight="1"/>
  <cols>
    <col min="1" max="1" width="1.625" style="449" customWidth="1"/>
    <col min="2" max="2" width="11.125" style="449" customWidth="1"/>
    <col min="3" max="4" width="8.375" style="521" customWidth="1"/>
    <col min="5" max="5" width="9.125" style="521" customWidth="1"/>
    <col min="6" max="6" width="7.625" style="521" customWidth="1"/>
    <col min="7" max="7" width="8.375" style="521" customWidth="1"/>
    <col min="8" max="8" width="2.625" style="521" customWidth="1"/>
    <col min="9" max="10" width="14.625" style="521" customWidth="1"/>
    <col min="11" max="23" width="5.625" style="521" customWidth="1"/>
    <col min="24" max="25" width="7.625" style="450" customWidth="1"/>
    <col min="26" max="29" width="7.625" style="449" customWidth="1"/>
    <col min="30" max="34" width="9.75" style="449" customWidth="1"/>
    <col min="35" max="35" width="2.75" style="449" customWidth="1"/>
    <col min="36" max="16384" width="9" style="449"/>
  </cols>
  <sheetData>
    <row r="1" spans="1:35" s="1" customFormat="1" ht="3" customHeight="1">
      <c r="A1" s="427"/>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9"/>
      <c r="AI1" s="429"/>
    </row>
    <row r="2" spans="1:35" s="65" customFormat="1" ht="12" customHeight="1">
      <c r="A2" s="763" t="s">
        <v>0</v>
      </c>
      <c r="B2" s="764"/>
      <c r="C2" s="764"/>
      <c r="D2" s="764"/>
      <c r="E2" s="764"/>
      <c r="F2" s="764"/>
      <c r="G2" s="764"/>
      <c r="H2" s="378"/>
      <c r="I2" s="379"/>
      <c r="J2" s="380"/>
      <c r="K2" s="380"/>
      <c r="L2" s="380"/>
      <c r="M2" s="380"/>
      <c r="N2" s="380"/>
      <c r="O2" s="380"/>
      <c r="P2" s="380"/>
      <c r="Q2" s="378"/>
      <c r="R2" s="381"/>
      <c r="S2" s="381"/>
      <c r="T2" s="381"/>
      <c r="U2" s="382"/>
      <c r="V2" s="382"/>
      <c r="W2" s="382"/>
      <c r="X2" s="382"/>
      <c r="Y2" s="382"/>
      <c r="Z2" s="765" t="s">
        <v>2</v>
      </c>
      <c r="AA2" s="766"/>
      <c r="AB2" s="767"/>
      <c r="AC2" s="382"/>
      <c r="AD2" s="382"/>
      <c r="AE2" s="382"/>
      <c r="AF2" s="382"/>
      <c r="AG2" s="383"/>
      <c r="AH2" s="383" t="s">
        <v>18</v>
      </c>
      <c r="AI2" s="384"/>
    </row>
    <row r="3" spans="1:35" s="65" customFormat="1" ht="31.5" customHeight="1" thickBot="1">
      <c r="A3" s="385" t="s">
        <v>535</v>
      </c>
      <c r="B3" s="386"/>
      <c r="C3" s="387"/>
      <c r="D3" s="387"/>
      <c r="E3" s="387"/>
      <c r="F3" s="387"/>
      <c r="G3" s="388"/>
      <c r="H3" s="380"/>
      <c r="I3" s="380"/>
      <c r="J3" s="380"/>
      <c r="K3" s="380"/>
      <c r="L3" s="380"/>
      <c r="M3" s="380"/>
      <c r="N3" s="380"/>
      <c r="O3" s="380"/>
      <c r="P3" s="380"/>
      <c r="Q3" s="378"/>
      <c r="R3" s="381"/>
      <c r="S3" s="381"/>
      <c r="T3" s="381"/>
      <c r="U3" s="382"/>
      <c r="V3" s="389"/>
      <c r="W3" s="389"/>
      <c r="X3" s="389"/>
      <c r="Y3" s="389"/>
      <c r="Z3" s="768"/>
      <c r="AA3" s="769"/>
      <c r="AB3" s="770"/>
      <c r="AC3" s="389"/>
      <c r="AD3" s="389"/>
      <c r="AE3" s="389"/>
      <c r="AF3" s="389"/>
      <c r="AG3" s="379"/>
      <c r="AH3" s="379"/>
      <c r="AI3" s="390"/>
    </row>
    <row r="4" spans="1:35" s="65" customFormat="1" ht="3" customHeight="1">
      <c r="A4" s="430"/>
      <c r="B4" s="380"/>
      <c r="C4" s="380"/>
      <c r="D4" s="380"/>
      <c r="E4" s="380"/>
      <c r="F4" s="379"/>
      <c r="G4" s="431"/>
      <c r="H4" s="380"/>
      <c r="I4" s="380"/>
      <c r="J4" s="380"/>
      <c r="K4" s="380"/>
      <c r="L4" s="380"/>
      <c r="M4" s="380"/>
      <c r="N4" s="380"/>
      <c r="O4" s="380"/>
      <c r="P4" s="380"/>
      <c r="Q4" s="378"/>
      <c r="R4" s="432"/>
      <c r="S4" s="432"/>
      <c r="T4" s="432"/>
      <c r="U4" s="379"/>
      <c r="V4" s="389"/>
      <c r="W4" s="389"/>
      <c r="X4" s="389"/>
      <c r="Y4" s="389"/>
      <c r="Z4" s="389"/>
      <c r="AA4" s="389"/>
      <c r="AB4" s="389"/>
      <c r="AC4" s="389"/>
      <c r="AD4" s="389"/>
      <c r="AE4" s="389"/>
      <c r="AF4" s="389"/>
      <c r="AG4" s="379"/>
      <c r="AH4" s="390"/>
      <c r="AI4" s="390"/>
    </row>
    <row r="5" spans="1:35" s="65" customFormat="1" ht="18.75" customHeight="1">
      <c r="A5" s="883" t="s">
        <v>3</v>
      </c>
      <c r="B5" s="883"/>
      <c r="C5" s="883"/>
      <c r="D5" s="883"/>
      <c r="E5" s="883"/>
      <c r="F5" s="884" t="s">
        <v>1100</v>
      </c>
      <c r="G5" s="884"/>
      <c r="H5" s="884"/>
      <c r="I5" s="884"/>
      <c r="J5" s="884"/>
      <c r="K5" s="884"/>
      <c r="L5" s="884"/>
      <c r="M5" s="884"/>
      <c r="N5" s="884"/>
      <c r="O5" s="884"/>
      <c r="P5" s="884"/>
      <c r="Q5" s="884"/>
      <c r="R5" s="884"/>
      <c r="S5" s="884"/>
      <c r="T5" s="884"/>
      <c r="U5" s="884"/>
      <c r="V5" s="884"/>
      <c r="W5" s="884"/>
      <c r="X5" s="884"/>
      <c r="Y5" s="884"/>
      <c r="Z5" s="884"/>
      <c r="AA5" s="884"/>
      <c r="AB5" s="884"/>
      <c r="AC5" s="884"/>
      <c r="AD5" s="884"/>
      <c r="AE5" s="884"/>
      <c r="AF5" s="884"/>
      <c r="AG5" s="884"/>
      <c r="AH5" s="884"/>
      <c r="AI5" s="884"/>
    </row>
    <row r="6" spans="1:35" s="65" customFormat="1" ht="8.25" customHeight="1">
      <c r="A6" s="66"/>
      <c r="B6" s="67"/>
      <c r="C6" s="67"/>
      <c r="D6" s="67"/>
      <c r="E6" s="67"/>
      <c r="F6" s="68"/>
      <c r="G6" s="69"/>
      <c r="H6" s="67"/>
      <c r="I6" s="67"/>
      <c r="J6" s="67"/>
      <c r="K6" s="67"/>
      <c r="L6" s="67"/>
      <c r="M6" s="67"/>
      <c r="N6" s="67"/>
      <c r="O6" s="67"/>
      <c r="P6" s="67"/>
      <c r="R6" s="70"/>
      <c r="S6" s="70"/>
      <c r="T6" s="70"/>
      <c r="U6" s="71"/>
      <c r="V6" s="72"/>
      <c r="W6" s="68"/>
    </row>
    <row r="7" spans="1:35" s="65" customFormat="1" ht="16.5" customHeight="1">
      <c r="A7" s="66"/>
      <c r="B7" s="773"/>
      <c r="C7" s="774"/>
      <c r="D7" s="73" t="s">
        <v>4</v>
      </c>
      <c r="E7" s="67"/>
      <c r="F7" s="68"/>
      <c r="G7" s="69"/>
      <c r="H7" s="67"/>
      <c r="I7" s="67"/>
      <c r="J7" s="67"/>
      <c r="K7" s="67"/>
      <c r="L7" s="67"/>
      <c r="M7" s="67"/>
      <c r="N7" s="67"/>
      <c r="O7" s="67"/>
      <c r="P7" s="67"/>
      <c r="Q7" s="67"/>
      <c r="R7" s="67"/>
      <c r="S7" s="67"/>
      <c r="T7" s="67"/>
      <c r="U7" s="71"/>
      <c r="V7" s="72"/>
      <c r="W7" s="68"/>
    </row>
    <row r="8" spans="1:35" s="65" customFormat="1" ht="16.5" customHeight="1" thickBot="1">
      <c r="A8" s="159"/>
      <c r="B8" s="160"/>
      <c r="C8" s="160"/>
      <c r="D8" s="73"/>
      <c r="E8" s="67"/>
      <c r="F8" s="68"/>
      <c r="G8" s="69"/>
      <c r="H8" s="67"/>
      <c r="I8" s="67"/>
      <c r="J8" s="67"/>
      <c r="K8" s="67"/>
      <c r="L8" s="67"/>
      <c r="M8" s="67"/>
      <c r="N8" s="67"/>
      <c r="O8" s="67"/>
      <c r="P8" s="67"/>
      <c r="Q8" s="67"/>
      <c r="R8" s="67"/>
      <c r="S8" s="67"/>
      <c r="T8" s="67"/>
      <c r="U8" s="71"/>
      <c r="V8" s="72"/>
      <c r="W8" s="68"/>
    </row>
    <row r="9" spans="1:35" s="176" customFormat="1" ht="18.600000000000001" customHeight="1" thickTop="1">
      <c r="A9" s="433" t="s">
        <v>659</v>
      </c>
      <c r="B9" s="434"/>
      <c r="C9" s="435"/>
      <c r="D9" s="435"/>
      <c r="E9" s="435"/>
      <c r="F9" s="435"/>
      <c r="G9" s="435"/>
      <c r="H9" s="435"/>
      <c r="I9" s="436"/>
      <c r="J9" s="173"/>
      <c r="K9" s="748" t="s">
        <v>73</v>
      </c>
      <c r="L9" s="885"/>
      <c r="M9" s="885"/>
      <c r="N9" s="754" t="str">
        <f>メニュー!$D$14</f>
        <v>○○○立○○○学校</v>
      </c>
      <c r="O9" s="755"/>
      <c r="P9" s="755"/>
      <c r="Q9" s="755"/>
      <c r="R9" s="755"/>
      <c r="S9" s="755"/>
      <c r="T9" s="755"/>
      <c r="U9" s="755"/>
      <c r="V9" s="756"/>
      <c r="W9" s="174"/>
      <c r="X9" s="174"/>
      <c r="Y9" s="175"/>
      <c r="Z9" s="174"/>
    </row>
    <row r="10" spans="1:35" s="176" customFormat="1" ht="21">
      <c r="A10" s="437" t="s">
        <v>204</v>
      </c>
      <c r="B10" s="438"/>
      <c r="C10" s="439"/>
      <c r="D10" s="439"/>
      <c r="E10" s="439"/>
      <c r="F10" s="439"/>
      <c r="G10" s="439"/>
      <c r="H10" s="439"/>
      <c r="I10" s="440"/>
      <c r="J10" s="177"/>
      <c r="K10" s="750"/>
      <c r="L10" s="886"/>
      <c r="M10" s="886"/>
      <c r="N10" s="757"/>
      <c r="O10" s="758"/>
      <c r="P10" s="758"/>
      <c r="Q10" s="758"/>
      <c r="R10" s="758"/>
      <c r="S10" s="758"/>
      <c r="T10" s="758"/>
      <c r="U10" s="758"/>
      <c r="V10" s="759"/>
      <c r="W10" s="174"/>
      <c r="X10" s="174"/>
      <c r="Y10" s="178"/>
      <c r="Z10" s="174"/>
    </row>
    <row r="11" spans="1:35" s="179" customFormat="1" ht="18.600000000000001" customHeight="1" thickBot="1">
      <c r="A11" s="441"/>
      <c r="B11" s="442"/>
      <c r="C11" s="443"/>
      <c r="D11" s="443"/>
      <c r="E11" s="443"/>
      <c r="F11" s="443"/>
      <c r="G11" s="443"/>
      <c r="H11" s="443"/>
      <c r="I11" s="444"/>
      <c r="J11" s="177"/>
      <c r="K11" s="752"/>
      <c r="L11" s="887"/>
      <c r="M11" s="887"/>
      <c r="N11" s="760"/>
      <c r="O11" s="761"/>
      <c r="P11" s="761"/>
      <c r="Q11" s="761"/>
      <c r="R11" s="761"/>
      <c r="S11" s="761"/>
      <c r="T11" s="761"/>
      <c r="U11" s="761"/>
      <c r="V11" s="762"/>
      <c r="W11" s="174"/>
      <c r="X11" s="174"/>
      <c r="Y11" s="174"/>
      <c r="Z11" s="174"/>
    </row>
    <row r="12" spans="1:35" s="179" customFormat="1" ht="11.25" customHeight="1" thickTop="1">
      <c r="A12" s="180"/>
      <c r="B12" s="181"/>
      <c r="C12" s="181"/>
      <c r="D12" s="181"/>
      <c r="E12" s="181"/>
      <c r="F12" s="181"/>
      <c r="G12" s="181"/>
      <c r="H12" s="181"/>
      <c r="I12" s="182"/>
      <c r="J12" s="182"/>
      <c r="K12" s="182"/>
      <c r="L12" s="182"/>
      <c r="M12" s="182"/>
      <c r="N12" s="182"/>
      <c r="O12" s="182"/>
      <c r="P12" s="182"/>
      <c r="Q12" s="182"/>
      <c r="R12" s="182"/>
      <c r="S12" s="182"/>
      <c r="T12" s="182"/>
      <c r="U12" s="182"/>
      <c r="V12" s="182"/>
      <c r="W12" s="182"/>
      <c r="X12" s="182"/>
      <c r="Y12" s="183"/>
      <c r="Z12" s="183"/>
    </row>
    <row r="13" spans="1:35" s="445" customFormat="1" ht="18.75" customHeight="1" thickBot="1">
      <c r="B13" s="446" t="s">
        <v>154</v>
      </c>
      <c r="C13" s="447"/>
      <c r="D13" s="447"/>
      <c r="E13" s="447"/>
      <c r="F13" s="447"/>
      <c r="G13" s="447"/>
      <c r="H13" s="447"/>
      <c r="I13" s="447"/>
      <c r="J13" s="447"/>
      <c r="K13" s="447"/>
      <c r="L13" s="447"/>
      <c r="U13" s="1111"/>
      <c r="V13" s="1112"/>
      <c r="W13" s="1112"/>
      <c r="X13" s="1112"/>
      <c r="Y13" s="1112"/>
      <c r="Z13" s="1112"/>
      <c r="AA13" s="1112"/>
      <c r="AB13" s="1112"/>
      <c r="AC13" s="1112"/>
    </row>
    <row r="14" spans="1:35" ht="18" customHeight="1">
      <c r="A14" s="448"/>
      <c r="B14" s="861" t="s">
        <v>536</v>
      </c>
      <c r="C14" s="862"/>
      <c r="D14" s="862"/>
      <c r="E14" s="862"/>
      <c r="F14" s="862"/>
      <c r="G14" s="863"/>
      <c r="H14" s="867" t="s">
        <v>537</v>
      </c>
      <c r="I14" s="868"/>
      <c r="J14" s="868"/>
      <c r="K14" s="868"/>
      <c r="L14" s="868"/>
      <c r="M14" s="869"/>
      <c r="N14" s="870" t="s">
        <v>538</v>
      </c>
      <c r="O14" s="871"/>
      <c r="P14" s="872"/>
      <c r="Q14" s="873" t="s">
        <v>660</v>
      </c>
      <c r="R14" s="874"/>
      <c r="S14" s="875"/>
      <c r="T14" s="449"/>
      <c r="U14" s="445"/>
      <c r="V14" s="445"/>
      <c r="W14" s="445"/>
      <c r="X14" s="449"/>
      <c r="Y14" s="449"/>
    </row>
    <row r="15" spans="1:35" ht="18" customHeight="1" thickBot="1">
      <c r="A15" s="450"/>
      <c r="B15" s="864"/>
      <c r="C15" s="865"/>
      <c r="D15" s="865"/>
      <c r="E15" s="865"/>
      <c r="F15" s="865"/>
      <c r="G15" s="866"/>
      <c r="H15" s="876"/>
      <c r="I15" s="877"/>
      <c r="J15" s="877"/>
      <c r="K15" s="877"/>
      <c r="L15" s="877"/>
      <c r="M15" s="878"/>
      <c r="N15" s="879">
        <v>16633</v>
      </c>
      <c r="O15" s="880"/>
      <c r="P15" s="881"/>
      <c r="Q15" s="882">
        <v>1016572</v>
      </c>
      <c r="R15" s="880"/>
      <c r="S15" s="881"/>
      <c r="T15" s="449"/>
      <c r="U15" s="447"/>
      <c r="V15" s="447"/>
      <c r="W15" s="447"/>
      <c r="X15" s="449"/>
      <c r="Y15" s="449"/>
    </row>
    <row r="16" spans="1:35" s="445" customFormat="1" ht="11.25" customHeight="1">
      <c r="B16" s="447"/>
      <c r="C16" s="447"/>
      <c r="D16" s="447"/>
      <c r="E16" s="447"/>
      <c r="F16" s="447"/>
      <c r="G16" s="447"/>
      <c r="H16" s="447"/>
      <c r="I16" s="447"/>
      <c r="J16" s="447"/>
      <c r="K16" s="447"/>
      <c r="L16" s="447"/>
      <c r="M16" s="447"/>
      <c r="N16" s="447"/>
      <c r="O16" s="447"/>
      <c r="P16" s="447"/>
      <c r="Q16" s="447"/>
      <c r="R16" s="447"/>
      <c r="S16" s="447"/>
      <c r="T16" s="447"/>
      <c r="U16" s="447"/>
      <c r="V16" s="447"/>
      <c r="W16" s="447"/>
      <c r="X16" s="451"/>
      <c r="Y16" s="451"/>
      <c r="Z16" s="451"/>
      <c r="AA16" s="451"/>
      <c r="AB16" s="451"/>
    </row>
    <row r="17" spans="1:31" ht="18" customHeight="1" thickBot="1">
      <c r="A17" s="450"/>
      <c r="B17" s="908" t="s">
        <v>157</v>
      </c>
      <c r="C17" s="909"/>
      <c r="D17" s="910"/>
      <c r="E17" s="908" t="s">
        <v>158</v>
      </c>
      <c r="F17" s="909"/>
      <c r="G17" s="909"/>
      <c r="H17" s="909"/>
      <c r="I17" s="910"/>
      <c r="J17" s="914" t="s">
        <v>159</v>
      </c>
      <c r="K17" s="916" t="s">
        <v>540</v>
      </c>
      <c r="L17" s="917"/>
      <c r="M17" s="917"/>
      <c r="N17" s="917"/>
      <c r="O17" s="917"/>
      <c r="P17" s="917"/>
      <c r="Q17" s="917"/>
      <c r="R17" s="917"/>
      <c r="S17" s="1089"/>
      <c r="T17" s="920" t="s">
        <v>160</v>
      </c>
      <c r="U17" s="921"/>
      <c r="V17" s="921"/>
      <c r="W17" s="921"/>
      <c r="X17" s="921"/>
      <c r="Y17" s="921"/>
      <c r="Z17" s="922"/>
    </row>
    <row r="18" spans="1:31" ht="18" customHeight="1">
      <c r="A18" s="450"/>
      <c r="B18" s="911"/>
      <c r="C18" s="912"/>
      <c r="D18" s="913"/>
      <c r="E18" s="911"/>
      <c r="F18" s="912"/>
      <c r="G18" s="912"/>
      <c r="H18" s="912"/>
      <c r="I18" s="913"/>
      <c r="J18" s="915"/>
      <c r="K18" s="867" t="s">
        <v>161</v>
      </c>
      <c r="L18" s="923"/>
      <c r="M18" s="924"/>
      <c r="N18" s="870" t="s">
        <v>538</v>
      </c>
      <c r="O18" s="871"/>
      <c r="P18" s="872"/>
      <c r="Q18" s="873" t="s">
        <v>541</v>
      </c>
      <c r="R18" s="874"/>
      <c r="S18" s="875"/>
      <c r="T18" s="925" t="s">
        <v>79</v>
      </c>
      <c r="U18" s="926"/>
      <c r="V18" s="927" t="s">
        <v>162</v>
      </c>
      <c r="W18" s="926"/>
      <c r="X18" s="888" t="s">
        <v>661</v>
      </c>
      <c r="Y18" s="889"/>
      <c r="Z18" s="890"/>
    </row>
    <row r="19" spans="1:31" ht="18" customHeight="1" thickBot="1">
      <c r="A19" s="450"/>
      <c r="B19" s="1087" t="s">
        <v>688</v>
      </c>
      <c r="C19" s="1088"/>
      <c r="D19" s="1088"/>
      <c r="E19" s="1088"/>
      <c r="F19" s="1088"/>
      <c r="G19" s="1088"/>
      <c r="H19" s="1088"/>
      <c r="I19" s="1088"/>
      <c r="J19" s="537">
        <v>25</v>
      </c>
      <c r="K19" s="1113"/>
      <c r="L19" s="1114"/>
      <c r="M19" s="1115"/>
      <c r="N19" s="1116">
        <v>51.5</v>
      </c>
      <c r="O19" s="1117"/>
      <c r="P19" s="1118"/>
      <c r="Q19" s="1119">
        <v>53</v>
      </c>
      <c r="R19" s="1117"/>
      <c r="S19" s="1118"/>
      <c r="T19" s="901">
        <f>K19-Q19</f>
        <v>-53</v>
      </c>
      <c r="U19" s="902"/>
      <c r="V19" s="903"/>
      <c r="W19" s="904"/>
      <c r="X19" s="905">
        <f t="shared" ref="X19:X32" si="0">T19</f>
        <v>-53</v>
      </c>
      <c r="Y19" s="906"/>
      <c r="Z19" s="907"/>
    </row>
    <row r="20" spans="1:31" ht="18" customHeight="1" thickTop="1">
      <c r="A20" s="450"/>
      <c r="B20" s="1120" t="s">
        <v>205</v>
      </c>
      <c r="C20" s="1121"/>
      <c r="D20" s="1122"/>
      <c r="E20" s="567" t="s">
        <v>867</v>
      </c>
      <c r="F20" s="568"/>
      <c r="G20" s="568"/>
      <c r="H20" s="568"/>
      <c r="I20" s="569"/>
      <c r="J20" s="541">
        <v>7</v>
      </c>
      <c r="K20" s="934"/>
      <c r="L20" s="935"/>
      <c r="M20" s="936"/>
      <c r="N20" s="937">
        <v>62.5</v>
      </c>
      <c r="O20" s="938"/>
      <c r="P20" s="939"/>
      <c r="Q20" s="940">
        <v>63.8</v>
      </c>
      <c r="R20" s="938"/>
      <c r="S20" s="939"/>
      <c r="T20" s="941">
        <f t="shared" ref="T20:T32" si="1">K20-Q20</f>
        <v>-63.8</v>
      </c>
      <c r="U20" s="942"/>
      <c r="V20" s="943">
        <f>RANK(T20,T$20:T$21,1)</f>
        <v>1</v>
      </c>
      <c r="W20" s="944"/>
      <c r="X20" s="973">
        <f t="shared" si="0"/>
        <v>-63.8</v>
      </c>
      <c r="Y20" s="974"/>
      <c r="Z20" s="975"/>
    </row>
    <row r="21" spans="1:31" ht="18" customHeight="1">
      <c r="A21" s="450"/>
      <c r="B21" s="1123"/>
      <c r="C21" s="1124"/>
      <c r="D21" s="1125"/>
      <c r="E21" s="570" t="s">
        <v>868</v>
      </c>
      <c r="F21" s="571"/>
      <c r="G21" s="571"/>
      <c r="H21" s="571"/>
      <c r="I21" s="572"/>
      <c r="J21" s="549">
        <v>18</v>
      </c>
      <c r="K21" s="959"/>
      <c r="L21" s="960"/>
      <c r="M21" s="961"/>
      <c r="N21" s="962">
        <v>47.2</v>
      </c>
      <c r="O21" s="963"/>
      <c r="P21" s="964"/>
      <c r="Q21" s="965">
        <v>48.8</v>
      </c>
      <c r="R21" s="963"/>
      <c r="S21" s="964"/>
      <c r="T21" s="966">
        <f t="shared" si="1"/>
        <v>-48.8</v>
      </c>
      <c r="U21" s="967"/>
      <c r="V21" s="968">
        <f>RANK(T21,T$20:T$21,1)</f>
        <v>2</v>
      </c>
      <c r="W21" s="969"/>
      <c r="X21" s="970">
        <f t="shared" si="0"/>
        <v>-48.8</v>
      </c>
      <c r="Y21" s="971"/>
      <c r="Z21" s="972"/>
    </row>
    <row r="22" spans="1:31" ht="18" customHeight="1">
      <c r="A22" s="450"/>
      <c r="B22" s="1131" t="s">
        <v>869</v>
      </c>
      <c r="C22" s="1132"/>
      <c r="D22" s="1133"/>
      <c r="E22" s="1137" t="s">
        <v>870</v>
      </c>
      <c r="F22" s="550" t="s">
        <v>871</v>
      </c>
      <c r="G22" s="552"/>
      <c r="H22" s="552"/>
      <c r="I22" s="552"/>
      <c r="J22" s="553">
        <v>7</v>
      </c>
      <c r="K22" s="982"/>
      <c r="L22" s="983"/>
      <c r="M22" s="984"/>
      <c r="N22" s="985">
        <v>47.2</v>
      </c>
      <c r="O22" s="986"/>
      <c r="P22" s="987"/>
      <c r="Q22" s="988">
        <v>48.9</v>
      </c>
      <c r="R22" s="986"/>
      <c r="S22" s="987"/>
      <c r="T22" s="1139">
        <f t="shared" si="1"/>
        <v>-48.9</v>
      </c>
      <c r="U22" s="1140"/>
      <c r="V22" s="1126">
        <f>RANK(T22,T$22:T$25,1)</f>
        <v>3</v>
      </c>
      <c r="W22" s="1127"/>
      <c r="X22" s="1128">
        <f t="shared" si="0"/>
        <v>-48.9</v>
      </c>
      <c r="Y22" s="1129"/>
      <c r="Z22" s="1130"/>
    </row>
    <row r="23" spans="1:31" ht="18" customHeight="1">
      <c r="A23" s="450"/>
      <c r="B23" s="1134"/>
      <c r="C23" s="1132"/>
      <c r="D23" s="1133"/>
      <c r="E23" s="1138"/>
      <c r="F23" s="542" t="s">
        <v>872</v>
      </c>
      <c r="G23" s="544"/>
      <c r="H23" s="544"/>
      <c r="I23" s="544"/>
      <c r="J23" s="545">
        <v>7</v>
      </c>
      <c r="K23" s="945"/>
      <c r="L23" s="946"/>
      <c r="M23" s="947"/>
      <c r="N23" s="948">
        <v>54.7</v>
      </c>
      <c r="O23" s="949"/>
      <c r="P23" s="950"/>
      <c r="Q23" s="951">
        <v>56.2</v>
      </c>
      <c r="R23" s="949"/>
      <c r="S23" s="950"/>
      <c r="T23" s="952">
        <f t="shared" si="1"/>
        <v>-56.2</v>
      </c>
      <c r="U23" s="953"/>
      <c r="V23" s="954">
        <f t="shared" ref="V23:V25" si="2">RANK(T23,T$22:T$25,1)</f>
        <v>2</v>
      </c>
      <c r="W23" s="955"/>
      <c r="X23" s="956">
        <f t="shared" si="0"/>
        <v>-56.2</v>
      </c>
      <c r="Y23" s="957"/>
      <c r="Z23" s="958"/>
    </row>
    <row r="24" spans="1:31" ht="18" customHeight="1">
      <c r="A24" s="450"/>
      <c r="B24" s="1134"/>
      <c r="C24" s="1132"/>
      <c r="D24" s="1133"/>
      <c r="E24" s="1141" t="s">
        <v>873</v>
      </c>
      <c r="F24" s="542" t="s">
        <v>874</v>
      </c>
      <c r="G24" s="544"/>
      <c r="H24" s="544"/>
      <c r="I24" s="544"/>
      <c r="J24" s="545">
        <v>6</v>
      </c>
      <c r="K24" s="945"/>
      <c r="L24" s="946"/>
      <c r="M24" s="947"/>
      <c r="N24" s="948">
        <v>59.9</v>
      </c>
      <c r="O24" s="949"/>
      <c r="P24" s="950"/>
      <c r="Q24" s="951">
        <v>62.2</v>
      </c>
      <c r="R24" s="949"/>
      <c r="S24" s="950"/>
      <c r="T24" s="952">
        <f t="shared" si="1"/>
        <v>-62.2</v>
      </c>
      <c r="U24" s="953"/>
      <c r="V24" s="954">
        <f t="shared" si="2"/>
        <v>1</v>
      </c>
      <c r="W24" s="955"/>
      <c r="X24" s="956">
        <f t="shared" si="0"/>
        <v>-62.2</v>
      </c>
      <c r="Y24" s="957"/>
      <c r="Z24" s="958"/>
    </row>
    <row r="25" spans="1:31" ht="18" customHeight="1">
      <c r="A25" s="450"/>
      <c r="B25" s="1135"/>
      <c r="C25" s="1136"/>
      <c r="D25" s="1125"/>
      <c r="E25" s="1142"/>
      <c r="F25" s="546" t="s">
        <v>875</v>
      </c>
      <c r="G25" s="548"/>
      <c r="H25" s="548"/>
      <c r="I25" s="548"/>
      <c r="J25" s="549">
        <v>6</v>
      </c>
      <c r="K25" s="959"/>
      <c r="L25" s="960"/>
      <c r="M25" s="961"/>
      <c r="N25" s="962">
        <v>45.5</v>
      </c>
      <c r="O25" s="963"/>
      <c r="P25" s="964"/>
      <c r="Q25" s="965">
        <v>46.4</v>
      </c>
      <c r="R25" s="963"/>
      <c r="S25" s="964"/>
      <c r="T25" s="966">
        <f t="shared" si="1"/>
        <v>-46.4</v>
      </c>
      <c r="U25" s="967"/>
      <c r="V25" s="968">
        <f t="shared" si="2"/>
        <v>4</v>
      </c>
      <c r="W25" s="969"/>
      <c r="X25" s="970">
        <f t="shared" si="0"/>
        <v>-46.4</v>
      </c>
      <c r="Y25" s="971"/>
      <c r="Z25" s="972"/>
    </row>
    <row r="26" spans="1:31" ht="18" customHeight="1">
      <c r="A26" s="450"/>
      <c r="B26" s="1093" t="s">
        <v>694</v>
      </c>
      <c r="C26" s="1092"/>
      <c r="D26" s="1092"/>
      <c r="E26" s="573" t="s">
        <v>876</v>
      </c>
      <c r="F26" s="574"/>
      <c r="G26" s="575"/>
      <c r="H26" s="575"/>
      <c r="I26" s="575"/>
      <c r="J26" s="576">
        <v>0</v>
      </c>
      <c r="K26" s="1143"/>
      <c r="L26" s="1144"/>
      <c r="M26" s="1145"/>
      <c r="N26" s="1146"/>
      <c r="O26" s="1147"/>
      <c r="P26" s="1148"/>
      <c r="Q26" s="1149"/>
      <c r="R26" s="1147"/>
      <c r="S26" s="1148"/>
      <c r="T26" s="1150">
        <f t="shared" si="1"/>
        <v>0</v>
      </c>
      <c r="U26" s="1151"/>
      <c r="V26" s="1126">
        <f>RANK(T26,T$26:T$29,1)</f>
        <v>4</v>
      </c>
      <c r="W26" s="1127"/>
      <c r="X26" s="1128">
        <f t="shared" si="0"/>
        <v>0</v>
      </c>
      <c r="Y26" s="1129"/>
      <c r="Z26" s="1130"/>
      <c r="AE26" s="577"/>
    </row>
    <row r="27" spans="1:31" ht="18" customHeight="1">
      <c r="A27" s="450"/>
      <c r="B27" s="1092"/>
      <c r="C27" s="1092"/>
      <c r="D27" s="1092"/>
      <c r="E27" s="542" t="s">
        <v>877</v>
      </c>
      <c r="F27" s="543"/>
      <c r="G27" s="544"/>
      <c r="H27" s="544"/>
      <c r="I27" s="544"/>
      <c r="J27" s="545">
        <v>18</v>
      </c>
      <c r="K27" s="945"/>
      <c r="L27" s="946"/>
      <c r="M27" s="947"/>
      <c r="N27" s="948">
        <v>47.2</v>
      </c>
      <c r="O27" s="949"/>
      <c r="P27" s="950"/>
      <c r="Q27" s="951">
        <v>48.8</v>
      </c>
      <c r="R27" s="949"/>
      <c r="S27" s="950"/>
      <c r="T27" s="952">
        <f t="shared" si="1"/>
        <v>-48.8</v>
      </c>
      <c r="U27" s="953"/>
      <c r="V27" s="954">
        <f t="shared" ref="V27:V29" si="3">RANK(T27,T$26:T$29,1)</f>
        <v>2</v>
      </c>
      <c r="W27" s="955"/>
      <c r="X27" s="956">
        <f t="shared" si="0"/>
        <v>-48.8</v>
      </c>
      <c r="Y27" s="957"/>
      <c r="Z27" s="958"/>
      <c r="AE27" s="577"/>
    </row>
    <row r="28" spans="1:31" ht="18" customHeight="1">
      <c r="A28" s="450"/>
      <c r="B28" s="1092"/>
      <c r="C28" s="1092"/>
      <c r="D28" s="1092"/>
      <c r="E28" s="542" t="s">
        <v>206</v>
      </c>
      <c r="F28" s="543"/>
      <c r="G28" s="544"/>
      <c r="H28" s="544"/>
      <c r="I28" s="544"/>
      <c r="J28" s="545">
        <v>2</v>
      </c>
      <c r="K28" s="945"/>
      <c r="L28" s="946"/>
      <c r="M28" s="947"/>
      <c r="N28" s="948">
        <v>46</v>
      </c>
      <c r="O28" s="949"/>
      <c r="P28" s="950"/>
      <c r="Q28" s="951">
        <v>46.8</v>
      </c>
      <c r="R28" s="949"/>
      <c r="S28" s="950"/>
      <c r="T28" s="952">
        <f t="shared" si="1"/>
        <v>-46.8</v>
      </c>
      <c r="U28" s="953"/>
      <c r="V28" s="954">
        <f t="shared" si="3"/>
        <v>3</v>
      </c>
      <c r="W28" s="955"/>
      <c r="X28" s="956">
        <f t="shared" si="0"/>
        <v>-46.8</v>
      </c>
      <c r="Y28" s="957"/>
      <c r="Z28" s="958"/>
      <c r="AE28" s="578"/>
    </row>
    <row r="29" spans="1:31" ht="18" customHeight="1">
      <c r="A29" s="450"/>
      <c r="B29" s="1092"/>
      <c r="C29" s="1092"/>
      <c r="D29" s="1092"/>
      <c r="E29" s="546" t="s">
        <v>207</v>
      </c>
      <c r="F29" s="547"/>
      <c r="G29" s="548"/>
      <c r="H29" s="548"/>
      <c r="I29" s="548"/>
      <c r="J29" s="549">
        <v>5</v>
      </c>
      <c r="K29" s="959"/>
      <c r="L29" s="960"/>
      <c r="M29" s="961"/>
      <c r="N29" s="962">
        <v>69</v>
      </c>
      <c r="O29" s="963"/>
      <c r="P29" s="964"/>
      <c r="Q29" s="965">
        <v>70.599999999999994</v>
      </c>
      <c r="R29" s="963"/>
      <c r="S29" s="964"/>
      <c r="T29" s="966">
        <f t="shared" si="1"/>
        <v>-70.599999999999994</v>
      </c>
      <c r="U29" s="967"/>
      <c r="V29" s="968">
        <f t="shared" si="3"/>
        <v>1</v>
      </c>
      <c r="W29" s="969"/>
      <c r="X29" s="970">
        <f t="shared" si="0"/>
        <v>-70.599999999999994</v>
      </c>
      <c r="Y29" s="971"/>
      <c r="Z29" s="972"/>
      <c r="AE29" s="578"/>
    </row>
    <row r="30" spans="1:31" ht="18" customHeight="1">
      <c r="A30" s="450"/>
      <c r="B30" s="1094" t="s">
        <v>699</v>
      </c>
      <c r="C30" s="1095"/>
      <c r="D30" s="1095"/>
      <c r="E30" s="573" t="s">
        <v>700</v>
      </c>
      <c r="F30" s="579"/>
      <c r="G30" s="580"/>
      <c r="H30" s="580"/>
      <c r="I30" s="580"/>
      <c r="J30" s="576">
        <v>16</v>
      </c>
      <c r="K30" s="1143"/>
      <c r="L30" s="1144"/>
      <c r="M30" s="1145"/>
      <c r="N30" s="1146">
        <v>51.7</v>
      </c>
      <c r="O30" s="1147"/>
      <c r="P30" s="1148"/>
      <c r="Q30" s="1149">
        <v>53.1</v>
      </c>
      <c r="R30" s="1147"/>
      <c r="S30" s="1148"/>
      <c r="T30" s="1150">
        <f t="shared" si="1"/>
        <v>-53.1</v>
      </c>
      <c r="U30" s="1151"/>
      <c r="V30" s="1126">
        <f>RANK(T30,T$30:T$32,1)</f>
        <v>2</v>
      </c>
      <c r="W30" s="1127"/>
      <c r="X30" s="1128">
        <f t="shared" si="0"/>
        <v>-53.1</v>
      </c>
      <c r="Y30" s="1129"/>
      <c r="Z30" s="1130"/>
      <c r="AE30" s="578"/>
    </row>
    <row r="31" spans="1:31" ht="18" customHeight="1">
      <c r="A31" s="450"/>
      <c r="B31" s="1095"/>
      <c r="C31" s="1095"/>
      <c r="D31" s="1095"/>
      <c r="E31" s="542" t="s">
        <v>701</v>
      </c>
      <c r="F31" s="556"/>
      <c r="G31" s="557"/>
      <c r="H31" s="557"/>
      <c r="I31" s="557"/>
      <c r="J31" s="545">
        <v>4</v>
      </c>
      <c r="K31" s="945"/>
      <c r="L31" s="946"/>
      <c r="M31" s="947"/>
      <c r="N31" s="948">
        <v>60.3</v>
      </c>
      <c r="O31" s="949"/>
      <c r="P31" s="950"/>
      <c r="Q31" s="951">
        <v>61.6</v>
      </c>
      <c r="R31" s="949"/>
      <c r="S31" s="950"/>
      <c r="T31" s="952">
        <f t="shared" si="1"/>
        <v>-61.6</v>
      </c>
      <c r="U31" s="953"/>
      <c r="V31" s="954">
        <f t="shared" ref="V31:V32" si="4">RANK(T31,T$30:T$32,1)</f>
        <v>1</v>
      </c>
      <c r="W31" s="955"/>
      <c r="X31" s="956">
        <f t="shared" si="0"/>
        <v>-61.6</v>
      </c>
      <c r="Y31" s="957"/>
      <c r="Z31" s="958"/>
      <c r="AE31" s="578"/>
    </row>
    <row r="32" spans="1:31" ht="18" customHeight="1" thickBot="1">
      <c r="A32" s="450"/>
      <c r="B32" s="1095"/>
      <c r="C32" s="1095"/>
      <c r="D32" s="1095"/>
      <c r="E32" s="546" t="s">
        <v>702</v>
      </c>
      <c r="F32" s="558"/>
      <c r="G32" s="559"/>
      <c r="H32" s="559"/>
      <c r="I32" s="559"/>
      <c r="J32" s="549">
        <v>5</v>
      </c>
      <c r="K32" s="1004"/>
      <c r="L32" s="1005"/>
      <c r="M32" s="1006"/>
      <c r="N32" s="962">
        <v>43.9</v>
      </c>
      <c r="O32" s="963"/>
      <c r="P32" s="964"/>
      <c r="Q32" s="965">
        <v>45.8</v>
      </c>
      <c r="R32" s="963"/>
      <c r="S32" s="964"/>
      <c r="T32" s="966">
        <f t="shared" si="1"/>
        <v>-45.8</v>
      </c>
      <c r="U32" s="967"/>
      <c r="V32" s="968">
        <f t="shared" si="4"/>
        <v>3</v>
      </c>
      <c r="W32" s="969"/>
      <c r="X32" s="970">
        <f t="shared" si="0"/>
        <v>-45.8</v>
      </c>
      <c r="Y32" s="971"/>
      <c r="Z32" s="972"/>
      <c r="AE32" s="578"/>
    </row>
    <row r="33" spans="1:34" ht="11.25" customHeight="1">
      <c r="A33" s="450"/>
      <c r="B33" s="482"/>
      <c r="C33" s="482"/>
      <c r="D33" s="482"/>
      <c r="E33" s="1019" t="s">
        <v>878</v>
      </c>
      <c r="F33" s="1019"/>
      <c r="G33" s="1019"/>
      <c r="H33" s="1019"/>
      <c r="I33" s="1019"/>
      <c r="J33" s="1019"/>
      <c r="K33" s="1019"/>
      <c r="L33" s="1019"/>
      <c r="M33" s="1019"/>
      <c r="N33" s="1019"/>
      <c r="O33" s="1019"/>
      <c r="P33" s="1019"/>
      <c r="Q33" s="1019"/>
      <c r="R33" s="1019"/>
      <c r="S33" s="1019"/>
      <c r="T33" s="449"/>
      <c r="U33" s="449"/>
      <c r="V33" s="450"/>
      <c r="W33" s="450"/>
      <c r="Z33" s="450"/>
      <c r="AA33" s="450"/>
      <c r="AE33" s="578"/>
    </row>
    <row r="34" spans="1:34" ht="18.75" customHeight="1">
      <c r="A34" s="450"/>
      <c r="B34" s="483" t="s">
        <v>168</v>
      </c>
      <c r="C34" s="484"/>
      <c r="D34" s="484"/>
      <c r="E34" s="1019"/>
      <c r="F34" s="1019"/>
      <c r="G34" s="1019"/>
      <c r="H34" s="1019"/>
      <c r="I34" s="1019"/>
      <c r="J34" s="1019"/>
      <c r="K34" s="1019"/>
      <c r="L34" s="1019"/>
      <c r="M34" s="1020"/>
      <c r="N34" s="1020"/>
      <c r="O34" s="1020"/>
      <c r="P34" s="1020"/>
      <c r="Q34" s="1020"/>
      <c r="R34" s="1020"/>
      <c r="S34" s="1020"/>
      <c r="T34" s="484"/>
      <c r="U34" s="485"/>
      <c r="V34" s="484"/>
      <c r="W34" s="484"/>
      <c r="X34" s="449"/>
      <c r="Y34" s="449"/>
      <c r="Z34" s="484"/>
      <c r="AA34" s="484"/>
      <c r="AE34" s="578"/>
    </row>
    <row r="35" spans="1:34" ht="30" customHeight="1">
      <c r="A35" s="450"/>
      <c r="B35" s="1152" t="s">
        <v>879</v>
      </c>
      <c r="C35" s="1154" t="s">
        <v>880</v>
      </c>
      <c r="D35" s="1155"/>
      <c r="E35" s="1155"/>
      <c r="F35" s="1155"/>
      <c r="G35" s="1155"/>
      <c r="H35" s="1160" t="s">
        <v>881</v>
      </c>
      <c r="I35" s="1161"/>
      <c r="J35" s="1162"/>
      <c r="K35" s="1169" t="s">
        <v>205</v>
      </c>
      <c r="L35" s="1170"/>
      <c r="M35" s="581" t="s">
        <v>869</v>
      </c>
      <c r="N35" s="582"/>
      <c r="O35" s="582"/>
      <c r="P35" s="583"/>
      <c r="Q35" s="1171" t="s">
        <v>694</v>
      </c>
      <c r="R35" s="1172"/>
      <c r="S35" s="1172"/>
      <c r="T35" s="1170"/>
      <c r="U35" s="1169" t="s">
        <v>699</v>
      </c>
      <c r="V35" s="1172"/>
      <c r="W35" s="1170"/>
      <c r="X35" s="979" t="s">
        <v>555</v>
      </c>
      <c r="Y35" s="980"/>
      <c r="Z35" s="981"/>
      <c r="AA35" s="979" t="s">
        <v>556</v>
      </c>
      <c r="AB35" s="980"/>
      <c r="AC35" s="981"/>
      <c r="AD35" s="1185" t="s">
        <v>160</v>
      </c>
      <c r="AE35" s="1186"/>
      <c r="AF35" s="1186"/>
      <c r="AG35" s="1186"/>
      <c r="AH35" s="1187"/>
    </row>
    <row r="36" spans="1:34" ht="30" customHeight="1" thickBot="1">
      <c r="A36" s="450"/>
      <c r="B36" s="1153"/>
      <c r="C36" s="1156"/>
      <c r="D36" s="1157"/>
      <c r="E36" s="1157"/>
      <c r="F36" s="1157"/>
      <c r="G36" s="1157"/>
      <c r="H36" s="1163"/>
      <c r="I36" s="1164"/>
      <c r="J36" s="1165"/>
      <c r="K36" s="1191" t="s">
        <v>867</v>
      </c>
      <c r="L36" s="1193" t="s">
        <v>882</v>
      </c>
      <c r="M36" s="1171" t="s">
        <v>883</v>
      </c>
      <c r="N36" s="1195"/>
      <c r="O36" s="1196" t="s">
        <v>884</v>
      </c>
      <c r="P36" s="1170"/>
      <c r="Q36" s="1197" t="s">
        <v>876</v>
      </c>
      <c r="R36" s="1198" t="s">
        <v>885</v>
      </c>
      <c r="S36" s="1198" t="s">
        <v>886</v>
      </c>
      <c r="T36" s="1199" t="s">
        <v>887</v>
      </c>
      <c r="U36" s="1174" t="s">
        <v>700</v>
      </c>
      <c r="V36" s="1176" t="s">
        <v>701</v>
      </c>
      <c r="W36" s="1178" t="s">
        <v>702</v>
      </c>
      <c r="X36" s="1173"/>
      <c r="Y36" s="1124"/>
      <c r="Z36" s="1125"/>
      <c r="AA36" s="1173"/>
      <c r="AB36" s="1124"/>
      <c r="AC36" s="1125"/>
      <c r="AD36" s="1188"/>
      <c r="AE36" s="1189"/>
      <c r="AF36" s="1189"/>
      <c r="AG36" s="1189"/>
      <c r="AH36" s="1190"/>
    </row>
    <row r="37" spans="1:34" ht="274.5" customHeight="1">
      <c r="A37" s="450"/>
      <c r="B37" s="1090"/>
      <c r="C37" s="1158"/>
      <c r="D37" s="1159"/>
      <c r="E37" s="1159"/>
      <c r="F37" s="1159"/>
      <c r="G37" s="1159"/>
      <c r="H37" s="1166"/>
      <c r="I37" s="1167"/>
      <c r="J37" s="1168"/>
      <c r="K37" s="1192"/>
      <c r="L37" s="1194"/>
      <c r="M37" s="584" t="s">
        <v>888</v>
      </c>
      <c r="N37" s="585" t="s">
        <v>889</v>
      </c>
      <c r="O37" s="586" t="s">
        <v>890</v>
      </c>
      <c r="P37" s="587" t="s">
        <v>891</v>
      </c>
      <c r="Q37" s="1175"/>
      <c r="R37" s="1177"/>
      <c r="S37" s="1177"/>
      <c r="T37" s="1179"/>
      <c r="U37" s="1175"/>
      <c r="V37" s="1177"/>
      <c r="W37" s="1179"/>
      <c r="X37" s="491" t="s">
        <v>172</v>
      </c>
      <c r="Y37" s="492" t="s">
        <v>156</v>
      </c>
      <c r="Z37" s="588" t="s">
        <v>660</v>
      </c>
      <c r="AA37" s="491" t="s">
        <v>172</v>
      </c>
      <c r="AB37" s="492" t="s">
        <v>156</v>
      </c>
      <c r="AC37" s="589" t="s">
        <v>660</v>
      </c>
      <c r="AD37" s="186" t="s">
        <v>173</v>
      </c>
      <c r="AE37" s="187" t="s">
        <v>162</v>
      </c>
      <c r="AF37" s="1008" t="s">
        <v>663</v>
      </c>
      <c r="AG37" s="1009"/>
      <c r="AH37" s="1010"/>
    </row>
    <row r="38" spans="1:34" ht="43.5" customHeight="1">
      <c r="A38" s="450"/>
      <c r="B38" s="590" t="s">
        <v>892</v>
      </c>
      <c r="C38" s="1049" t="s">
        <v>893</v>
      </c>
      <c r="D38" s="1180"/>
      <c r="E38" s="1180"/>
      <c r="F38" s="1180"/>
      <c r="G38" s="1181"/>
      <c r="H38" s="1182" t="s">
        <v>894</v>
      </c>
      <c r="I38" s="1183"/>
      <c r="J38" s="1184"/>
      <c r="K38" s="591" t="s">
        <v>174</v>
      </c>
      <c r="L38" s="592"/>
      <c r="M38" s="593"/>
      <c r="N38" s="594" t="s">
        <v>895</v>
      </c>
      <c r="O38" s="595"/>
      <c r="P38" s="596"/>
      <c r="Q38" s="499"/>
      <c r="R38" s="500"/>
      <c r="S38" s="500"/>
      <c r="T38" s="501" t="s">
        <v>174</v>
      </c>
      <c r="U38" s="502" t="s">
        <v>174</v>
      </c>
      <c r="V38" s="500"/>
      <c r="W38" s="503"/>
      <c r="X38" s="597"/>
      <c r="Y38" s="598">
        <v>76.400000000000006</v>
      </c>
      <c r="Z38" s="506">
        <v>79.599999999999994</v>
      </c>
      <c r="AA38" s="597"/>
      <c r="AB38" s="598">
        <v>0.5</v>
      </c>
      <c r="AC38" s="599">
        <v>0.3</v>
      </c>
      <c r="AD38" s="188">
        <f>X38-Z38</f>
        <v>-79.599999999999994</v>
      </c>
      <c r="AE38" s="189">
        <f>RANK(AD38,AD$35:AD$62,1)</f>
        <v>1</v>
      </c>
      <c r="AF38" s="1017">
        <f t="shared" ref="AF38:AF62" si="5">AD38</f>
        <v>-79.599999999999994</v>
      </c>
      <c r="AG38" s="1017"/>
      <c r="AH38" s="1018"/>
    </row>
    <row r="39" spans="1:34" ht="43.5" customHeight="1">
      <c r="A39" s="450"/>
      <c r="B39" s="590" t="s">
        <v>896</v>
      </c>
      <c r="C39" s="1049" t="s">
        <v>897</v>
      </c>
      <c r="D39" s="1180"/>
      <c r="E39" s="1180"/>
      <c r="F39" s="1180"/>
      <c r="G39" s="1181"/>
      <c r="H39" s="1182" t="s">
        <v>898</v>
      </c>
      <c r="I39" s="1183"/>
      <c r="J39" s="1184"/>
      <c r="K39" s="591" t="s">
        <v>174</v>
      </c>
      <c r="L39" s="592"/>
      <c r="M39" s="593"/>
      <c r="N39" s="594" t="s">
        <v>899</v>
      </c>
      <c r="O39" s="595"/>
      <c r="P39" s="596"/>
      <c r="Q39" s="499"/>
      <c r="R39" s="500"/>
      <c r="S39" s="500" t="s">
        <v>174</v>
      </c>
      <c r="T39" s="501"/>
      <c r="U39" s="502"/>
      <c r="V39" s="500" t="s">
        <v>174</v>
      </c>
      <c r="W39" s="503"/>
      <c r="X39" s="597"/>
      <c r="Y39" s="598">
        <v>44</v>
      </c>
      <c r="Z39" s="506">
        <v>45</v>
      </c>
      <c r="AA39" s="597"/>
      <c r="AB39" s="598">
        <v>20.9</v>
      </c>
      <c r="AC39" s="599">
        <v>17.600000000000001</v>
      </c>
      <c r="AD39" s="188">
        <f t="shared" ref="AD39:AD62" si="6">X39-Z39</f>
        <v>-45</v>
      </c>
      <c r="AE39" s="189">
        <f t="shared" ref="AE39:AE62" si="7">RANK(AD39,AD$35:AD$62,1)</f>
        <v>18</v>
      </c>
      <c r="AF39" s="1017">
        <f t="shared" si="5"/>
        <v>-45</v>
      </c>
      <c r="AG39" s="1017"/>
      <c r="AH39" s="1018"/>
    </row>
    <row r="40" spans="1:34" ht="43.5" customHeight="1">
      <c r="A40" s="450"/>
      <c r="B40" s="508" t="s">
        <v>189</v>
      </c>
      <c r="C40" s="1049" t="s">
        <v>900</v>
      </c>
      <c r="D40" s="1180"/>
      <c r="E40" s="1180"/>
      <c r="F40" s="1180"/>
      <c r="G40" s="1181"/>
      <c r="H40" s="1182" t="s">
        <v>901</v>
      </c>
      <c r="I40" s="1183"/>
      <c r="J40" s="1184"/>
      <c r="K40" s="591"/>
      <c r="L40" s="592" t="s">
        <v>174</v>
      </c>
      <c r="M40" s="593"/>
      <c r="N40" s="594" t="s">
        <v>902</v>
      </c>
      <c r="O40" s="595"/>
      <c r="P40" s="596"/>
      <c r="Q40" s="499"/>
      <c r="R40" s="500" t="s">
        <v>174</v>
      </c>
      <c r="S40" s="500"/>
      <c r="T40" s="501"/>
      <c r="U40" s="500" t="s">
        <v>174</v>
      </c>
      <c r="V40" s="500"/>
      <c r="W40" s="503"/>
      <c r="X40" s="597"/>
      <c r="Y40" s="598">
        <v>31.1</v>
      </c>
      <c r="Z40" s="506">
        <v>32.6</v>
      </c>
      <c r="AA40" s="597"/>
      <c r="AB40" s="598">
        <v>0.5</v>
      </c>
      <c r="AC40" s="599">
        <v>0.3</v>
      </c>
      <c r="AD40" s="188">
        <f t="shared" si="6"/>
        <v>-32.6</v>
      </c>
      <c r="AE40" s="189">
        <f t="shared" si="7"/>
        <v>23</v>
      </c>
      <c r="AF40" s="1017">
        <f t="shared" si="5"/>
        <v>-32.6</v>
      </c>
      <c r="AG40" s="1017"/>
      <c r="AH40" s="1018"/>
    </row>
    <row r="41" spans="1:34" ht="43.5" customHeight="1">
      <c r="A41" s="450"/>
      <c r="B41" s="508" t="s">
        <v>190</v>
      </c>
      <c r="C41" s="1049" t="s">
        <v>903</v>
      </c>
      <c r="D41" s="1180"/>
      <c r="E41" s="1180"/>
      <c r="F41" s="1180"/>
      <c r="G41" s="1181"/>
      <c r="H41" s="1182" t="s">
        <v>904</v>
      </c>
      <c r="I41" s="1183"/>
      <c r="J41" s="1184"/>
      <c r="K41" s="591"/>
      <c r="L41" s="592" t="s">
        <v>174</v>
      </c>
      <c r="M41" s="600"/>
      <c r="N41" s="594" t="s">
        <v>905</v>
      </c>
      <c r="O41" s="595"/>
      <c r="P41" s="596"/>
      <c r="Q41" s="511"/>
      <c r="R41" s="500" t="s">
        <v>174</v>
      </c>
      <c r="S41" s="500"/>
      <c r="T41" s="501"/>
      <c r="U41" s="500"/>
      <c r="V41" s="500"/>
      <c r="W41" s="503" t="s">
        <v>174</v>
      </c>
      <c r="X41" s="597"/>
      <c r="Y41" s="598">
        <v>53.5</v>
      </c>
      <c r="Z41" s="506">
        <v>53</v>
      </c>
      <c r="AA41" s="597"/>
      <c r="AB41" s="598">
        <v>20.5</v>
      </c>
      <c r="AC41" s="599">
        <v>18.8</v>
      </c>
      <c r="AD41" s="188">
        <f t="shared" si="6"/>
        <v>-53</v>
      </c>
      <c r="AE41" s="189">
        <f t="shared" si="7"/>
        <v>13</v>
      </c>
      <c r="AF41" s="1017">
        <f t="shared" si="5"/>
        <v>-53</v>
      </c>
      <c r="AG41" s="1017"/>
      <c r="AH41" s="1018"/>
    </row>
    <row r="42" spans="1:34" ht="43.5" customHeight="1">
      <c r="A42" s="450"/>
      <c r="B42" s="508" t="s">
        <v>208</v>
      </c>
      <c r="C42" s="1049" t="s">
        <v>906</v>
      </c>
      <c r="D42" s="1180"/>
      <c r="E42" s="1180"/>
      <c r="F42" s="1180"/>
      <c r="G42" s="1181"/>
      <c r="H42" s="1182" t="s">
        <v>907</v>
      </c>
      <c r="I42" s="1183"/>
      <c r="J42" s="1184"/>
      <c r="K42" s="591"/>
      <c r="L42" s="592" t="s">
        <v>174</v>
      </c>
      <c r="M42" s="600"/>
      <c r="N42" s="594" t="s">
        <v>908</v>
      </c>
      <c r="O42" s="595"/>
      <c r="P42" s="596"/>
      <c r="Q42" s="511"/>
      <c r="R42" s="500" t="s">
        <v>174</v>
      </c>
      <c r="S42" s="500"/>
      <c r="T42" s="501"/>
      <c r="U42" s="502" t="s">
        <v>174</v>
      </c>
      <c r="V42" s="500"/>
      <c r="W42" s="503"/>
      <c r="X42" s="597"/>
      <c r="Y42" s="598">
        <v>71.5</v>
      </c>
      <c r="Z42" s="506">
        <v>73.599999999999994</v>
      </c>
      <c r="AA42" s="597"/>
      <c r="AB42" s="598">
        <v>0.6</v>
      </c>
      <c r="AC42" s="599">
        <v>0.4</v>
      </c>
      <c r="AD42" s="188">
        <f t="shared" si="6"/>
        <v>-73.599999999999994</v>
      </c>
      <c r="AE42" s="189">
        <f t="shared" si="7"/>
        <v>4</v>
      </c>
      <c r="AF42" s="1017">
        <f t="shared" si="5"/>
        <v>-73.599999999999994</v>
      </c>
      <c r="AG42" s="1017"/>
      <c r="AH42" s="1018"/>
    </row>
    <row r="43" spans="1:34" ht="43.5" customHeight="1">
      <c r="A43" s="450"/>
      <c r="B43" s="508" t="s">
        <v>909</v>
      </c>
      <c r="C43" s="1049" t="s">
        <v>910</v>
      </c>
      <c r="D43" s="1180"/>
      <c r="E43" s="1180"/>
      <c r="F43" s="1180"/>
      <c r="G43" s="1181"/>
      <c r="H43" s="1182" t="s">
        <v>911</v>
      </c>
      <c r="I43" s="1183"/>
      <c r="J43" s="1184"/>
      <c r="K43" s="601"/>
      <c r="L43" s="602" t="s">
        <v>174</v>
      </c>
      <c r="M43" s="600"/>
      <c r="N43" s="594" t="s">
        <v>912</v>
      </c>
      <c r="O43" s="595"/>
      <c r="P43" s="596"/>
      <c r="Q43" s="511"/>
      <c r="R43" s="500" t="s">
        <v>174</v>
      </c>
      <c r="S43" s="500"/>
      <c r="T43" s="501"/>
      <c r="U43" s="500" t="s">
        <v>174</v>
      </c>
      <c r="V43" s="500"/>
      <c r="W43" s="503"/>
      <c r="X43" s="597"/>
      <c r="Y43" s="598">
        <v>51.4</v>
      </c>
      <c r="Z43" s="506">
        <v>51.7</v>
      </c>
      <c r="AA43" s="597"/>
      <c r="AB43" s="598">
        <v>1</v>
      </c>
      <c r="AC43" s="599">
        <v>0.8</v>
      </c>
      <c r="AD43" s="188">
        <f t="shared" si="6"/>
        <v>-51.7</v>
      </c>
      <c r="AE43" s="189">
        <f t="shared" si="7"/>
        <v>14</v>
      </c>
      <c r="AF43" s="1017">
        <f t="shared" si="5"/>
        <v>-51.7</v>
      </c>
      <c r="AG43" s="1017"/>
      <c r="AH43" s="1018"/>
    </row>
    <row r="44" spans="1:34" ht="43.5" customHeight="1">
      <c r="A44" s="450"/>
      <c r="B44" s="508" t="s">
        <v>913</v>
      </c>
      <c r="C44" s="1049" t="s">
        <v>914</v>
      </c>
      <c r="D44" s="1180"/>
      <c r="E44" s="1180"/>
      <c r="F44" s="1180"/>
      <c r="G44" s="1181"/>
      <c r="H44" s="1182" t="s">
        <v>915</v>
      </c>
      <c r="I44" s="1183"/>
      <c r="J44" s="1184"/>
      <c r="K44" s="601"/>
      <c r="L44" s="602" t="s">
        <v>174</v>
      </c>
      <c r="M44" s="600"/>
      <c r="N44" s="594" t="s">
        <v>916</v>
      </c>
      <c r="O44" s="595"/>
      <c r="P44" s="596"/>
      <c r="Q44" s="511"/>
      <c r="R44" s="500" t="s">
        <v>174</v>
      </c>
      <c r="S44" s="500"/>
      <c r="T44" s="501"/>
      <c r="U44" s="502" t="s">
        <v>174</v>
      </c>
      <c r="V44" s="500"/>
      <c r="W44" s="503"/>
      <c r="X44" s="597"/>
      <c r="Y44" s="598">
        <v>55.2</v>
      </c>
      <c r="Z44" s="506">
        <v>57.7</v>
      </c>
      <c r="AA44" s="597"/>
      <c r="AB44" s="598">
        <v>1.5</v>
      </c>
      <c r="AC44" s="599">
        <v>1.2</v>
      </c>
      <c r="AD44" s="188">
        <f t="shared" si="6"/>
        <v>-57.7</v>
      </c>
      <c r="AE44" s="189">
        <f t="shared" si="7"/>
        <v>9</v>
      </c>
      <c r="AF44" s="1017">
        <f t="shared" si="5"/>
        <v>-57.7</v>
      </c>
      <c r="AG44" s="1017"/>
      <c r="AH44" s="1018"/>
    </row>
    <row r="45" spans="1:34" ht="43.5" customHeight="1">
      <c r="A45" s="450"/>
      <c r="B45" s="508" t="s">
        <v>191</v>
      </c>
      <c r="C45" s="1049" t="s">
        <v>917</v>
      </c>
      <c r="D45" s="1180"/>
      <c r="E45" s="1180"/>
      <c r="F45" s="1180"/>
      <c r="G45" s="1181"/>
      <c r="H45" s="1182" t="s">
        <v>918</v>
      </c>
      <c r="I45" s="1183"/>
      <c r="J45" s="1184"/>
      <c r="K45" s="601" t="s">
        <v>174</v>
      </c>
      <c r="L45" s="602"/>
      <c r="M45" s="600"/>
      <c r="N45" s="594"/>
      <c r="O45" s="595"/>
      <c r="P45" s="596" t="s">
        <v>916</v>
      </c>
      <c r="Q45" s="511"/>
      <c r="R45" s="500"/>
      <c r="S45" s="500"/>
      <c r="T45" s="501" t="s">
        <v>174</v>
      </c>
      <c r="U45" s="502"/>
      <c r="V45" s="500" t="s">
        <v>174</v>
      </c>
      <c r="W45" s="503"/>
      <c r="X45" s="597"/>
      <c r="Y45" s="598">
        <v>75.5</v>
      </c>
      <c r="Z45" s="506">
        <v>77.900000000000006</v>
      </c>
      <c r="AA45" s="597"/>
      <c r="AB45" s="598">
        <v>11.8</v>
      </c>
      <c r="AC45" s="599">
        <v>9</v>
      </c>
      <c r="AD45" s="188">
        <f t="shared" si="6"/>
        <v>-77.900000000000006</v>
      </c>
      <c r="AE45" s="189">
        <f t="shared" si="7"/>
        <v>2</v>
      </c>
      <c r="AF45" s="1017">
        <f t="shared" si="5"/>
        <v>-77.900000000000006</v>
      </c>
      <c r="AG45" s="1017"/>
      <c r="AH45" s="1018"/>
    </row>
    <row r="46" spans="1:34" ht="43.5" customHeight="1">
      <c r="A46" s="450"/>
      <c r="B46" s="508" t="s">
        <v>192</v>
      </c>
      <c r="C46" s="1049" t="s">
        <v>919</v>
      </c>
      <c r="D46" s="1180"/>
      <c r="E46" s="1180"/>
      <c r="F46" s="1180"/>
      <c r="G46" s="1181"/>
      <c r="H46" s="1182" t="s">
        <v>920</v>
      </c>
      <c r="I46" s="1183"/>
      <c r="J46" s="1184"/>
      <c r="K46" s="591" t="s">
        <v>174</v>
      </c>
      <c r="L46" s="592"/>
      <c r="M46" s="600"/>
      <c r="N46" s="594"/>
      <c r="O46" s="595"/>
      <c r="P46" s="596" t="s">
        <v>916</v>
      </c>
      <c r="Q46" s="511"/>
      <c r="R46" s="500"/>
      <c r="S46" s="500" t="s">
        <v>174</v>
      </c>
      <c r="T46" s="501"/>
      <c r="U46" s="500" t="s">
        <v>174</v>
      </c>
      <c r="V46" s="500"/>
      <c r="W46" s="503"/>
      <c r="X46" s="597"/>
      <c r="Y46" s="598">
        <v>48.1</v>
      </c>
      <c r="Z46" s="506">
        <v>48.6</v>
      </c>
      <c r="AA46" s="597"/>
      <c r="AB46" s="598">
        <v>0.8</v>
      </c>
      <c r="AC46" s="599">
        <v>0.5</v>
      </c>
      <c r="AD46" s="188">
        <f t="shared" si="6"/>
        <v>-48.6</v>
      </c>
      <c r="AE46" s="189">
        <f t="shared" si="7"/>
        <v>16</v>
      </c>
      <c r="AF46" s="1017">
        <f t="shared" si="5"/>
        <v>-48.6</v>
      </c>
      <c r="AG46" s="1017"/>
      <c r="AH46" s="1018"/>
    </row>
    <row r="47" spans="1:34" ht="43.5" customHeight="1">
      <c r="A47" s="450"/>
      <c r="B47" s="508" t="s">
        <v>921</v>
      </c>
      <c r="C47" s="1049" t="s">
        <v>922</v>
      </c>
      <c r="D47" s="1180"/>
      <c r="E47" s="1180"/>
      <c r="F47" s="1180"/>
      <c r="G47" s="1181"/>
      <c r="H47" s="1182" t="s">
        <v>923</v>
      </c>
      <c r="I47" s="1183"/>
      <c r="J47" s="1184"/>
      <c r="K47" s="591"/>
      <c r="L47" s="592" t="s">
        <v>174</v>
      </c>
      <c r="M47" s="600"/>
      <c r="N47" s="594"/>
      <c r="O47" s="595"/>
      <c r="P47" s="596" t="s">
        <v>924</v>
      </c>
      <c r="Q47" s="511"/>
      <c r="R47" s="500" t="s">
        <v>174</v>
      </c>
      <c r="S47" s="500"/>
      <c r="T47" s="501"/>
      <c r="U47" s="502"/>
      <c r="V47" s="500"/>
      <c r="W47" s="503" t="s">
        <v>174</v>
      </c>
      <c r="X47" s="597"/>
      <c r="Y47" s="598">
        <v>14.6</v>
      </c>
      <c r="Z47" s="506">
        <v>14.5</v>
      </c>
      <c r="AA47" s="597"/>
      <c r="AB47" s="598">
        <v>9.1</v>
      </c>
      <c r="AC47" s="599">
        <v>6.7</v>
      </c>
      <c r="AD47" s="188">
        <f t="shared" si="6"/>
        <v>-14.5</v>
      </c>
      <c r="AE47" s="189">
        <f t="shared" si="7"/>
        <v>25</v>
      </c>
      <c r="AF47" s="1017">
        <f t="shared" si="5"/>
        <v>-14.5</v>
      </c>
      <c r="AG47" s="1017"/>
      <c r="AH47" s="1018"/>
    </row>
    <row r="48" spans="1:34" ht="43.5" customHeight="1">
      <c r="A48" s="450"/>
      <c r="B48" s="508" t="s">
        <v>194</v>
      </c>
      <c r="C48" s="1049" t="s">
        <v>925</v>
      </c>
      <c r="D48" s="1180"/>
      <c r="E48" s="1180"/>
      <c r="F48" s="1180"/>
      <c r="G48" s="1181"/>
      <c r="H48" s="1182" t="s">
        <v>926</v>
      </c>
      <c r="I48" s="1183"/>
      <c r="J48" s="1184"/>
      <c r="K48" s="591"/>
      <c r="L48" s="592" t="s">
        <v>174</v>
      </c>
      <c r="M48" s="593" t="s">
        <v>927</v>
      </c>
      <c r="N48" s="594"/>
      <c r="O48" s="595"/>
      <c r="P48" s="596" t="s">
        <v>924</v>
      </c>
      <c r="Q48" s="511"/>
      <c r="R48" s="500" t="s">
        <v>174</v>
      </c>
      <c r="S48" s="500"/>
      <c r="T48" s="501"/>
      <c r="U48" s="500" t="s">
        <v>174</v>
      </c>
      <c r="V48" s="500"/>
      <c r="W48" s="501"/>
      <c r="X48" s="597"/>
      <c r="Y48" s="598">
        <v>59</v>
      </c>
      <c r="Z48" s="506">
        <v>62.2</v>
      </c>
      <c r="AA48" s="597"/>
      <c r="AB48" s="598">
        <v>0.7</v>
      </c>
      <c r="AC48" s="599">
        <v>0.5</v>
      </c>
      <c r="AD48" s="188">
        <f t="shared" si="6"/>
        <v>-62.2</v>
      </c>
      <c r="AE48" s="189">
        <f t="shared" si="7"/>
        <v>7</v>
      </c>
      <c r="AF48" s="1017">
        <f t="shared" si="5"/>
        <v>-62.2</v>
      </c>
      <c r="AG48" s="1017"/>
      <c r="AH48" s="1018"/>
    </row>
    <row r="49" spans="1:34" ht="43.5" customHeight="1">
      <c r="A49" s="450"/>
      <c r="B49" s="508" t="s">
        <v>202</v>
      </c>
      <c r="C49" s="1049" t="s">
        <v>928</v>
      </c>
      <c r="D49" s="1180"/>
      <c r="E49" s="1180"/>
      <c r="F49" s="1180"/>
      <c r="G49" s="1181"/>
      <c r="H49" s="1182" t="s">
        <v>929</v>
      </c>
      <c r="I49" s="1183"/>
      <c r="J49" s="1184"/>
      <c r="K49" s="591"/>
      <c r="L49" s="592" t="s">
        <v>174</v>
      </c>
      <c r="M49" s="600"/>
      <c r="N49" s="594"/>
      <c r="O49" s="595"/>
      <c r="P49" s="596" t="s">
        <v>930</v>
      </c>
      <c r="Q49" s="511"/>
      <c r="R49" s="500" t="s">
        <v>174</v>
      </c>
      <c r="S49" s="500"/>
      <c r="T49" s="501"/>
      <c r="U49" s="500" t="s">
        <v>174</v>
      </c>
      <c r="V49" s="500"/>
      <c r="W49" s="501"/>
      <c r="X49" s="597"/>
      <c r="Y49" s="598">
        <v>36.4</v>
      </c>
      <c r="Z49" s="506">
        <v>36.5</v>
      </c>
      <c r="AA49" s="597"/>
      <c r="AB49" s="598">
        <v>0.8</v>
      </c>
      <c r="AC49" s="599">
        <v>0.6</v>
      </c>
      <c r="AD49" s="188">
        <f t="shared" si="6"/>
        <v>-36.5</v>
      </c>
      <c r="AE49" s="189">
        <f t="shared" si="7"/>
        <v>22</v>
      </c>
      <c r="AF49" s="1017">
        <f t="shared" si="5"/>
        <v>-36.5</v>
      </c>
      <c r="AG49" s="1017"/>
      <c r="AH49" s="1018"/>
    </row>
    <row r="50" spans="1:34" ht="43.5" customHeight="1">
      <c r="A50" s="450"/>
      <c r="B50" s="508" t="s">
        <v>203</v>
      </c>
      <c r="C50" s="1049" t="s">
        <v>931</v>
      </c>
      <c r="D50" s="1180"/>
      <c r="E50" s="1180"/>
      <c r="F50" s="1180"/>
      <c r="G50" s="1181"/>
      <c r="H50" s="1182" t="s">
        <v>932</v>
      </c>
      <c r="I50" s="1183"/>
      <c r="J50" s="1184"/>
      <c r="K50" s="591"/>
      <c r="L50" s="592" t="s">
        <v>174</v>
      </c>
      <c r="M50" s="600"/>
      <c r="N50" s="594"/>
      <c r="O50" s="595"/>
      <c r="P50" s="603" t="s">
        <v>924</v>
      </c>
      <c r="Q50" s="514"/>
      <c r="R50" s="500" t="s">
        <v>174</v>
      </c>
      <c r="S50" s="500"/>
      <c r="T50" s="501"/>
      <c r="U50" s="500" t="s">
        <v>174</v>
      </c>
      <c r="V50" s="500"/>
      <c r="W50" s="501"/>
      <c r="X50" s="604"/>
      <c r="Y50" s="598">
        <v>39.700000000000003</v>
      </c>
      <c r="Z50" s="506">
        <v>39</v>
      </c>
      <c r="AA50" s="604"/>
      <c r="AB50" s="598">
        <v>0.9</v>
      </c>
      <c r="AC50" s="599">
        <v>0.8</v>
      </c>
      <c r="AD50" s="188">
        <f t="shared" si="6"/>
        <v>-39</v>
      </c>
      <c r="AE50" s="189">
        <f t="shared" si="7"/>
        <v>21</v>
      </c>
      <c r="AF50" s="1017">
        <f t="shared" si="5"/>
        <v>-39</v>
      </c>
      <c r="AG50" s="1017"/>
      <c r="AH50" s="1018"/>
    </row>
    <row r="51" spans="1:34" ht="43.5" customHeight="1">
      <c r="A51" s="450"/>
      <c r="B51" s="508" t="s">
        <v>195</v>
      </c>
      <c r="C51" s="1049" t="s">
        <v>933</v>
      </c>
      <c r="D51" s="1080"/>
      <c r="E51" s="1080"/>
      <c r="F51" s="1080"/>
      <c r="G51" s="1081"/>
      <c r="H51" s="1182" t="s">
        <v>934</v>
      </c>
      <c r="I51" s="1183"/>
      <c r="J51" s="1184"/>
      <c r="K51" s="591"/>
      <c r="L51" s="592" t="s">
        <v>174</v>
      </c>
      <c r="M51" s="600" t="s">
        <v>935</v>
      </c>
      <c r="N51" s="594"/>
      <c r="O51" s="595"/>
      <c r="P51" s="603"/>
      <c r="Q51" s="514"/>
      <c r="R51" s="500" t="s">
        <v>174</v>
      </c>
      <c r="S51" s="500"/>
      <c r="T51" s="500"/>
      <c r="U51" s="502" t="s">
        <v>174</v>
      </c>
      <c r="V51" s="500"/>
      <c r="W51" s="501"/>
      <c r="X51" s="597"/>
      <c r="Y51" s="598">
        <v>40.4</v>
      </c>
      <c r="Z51" s="506">
        <v>43.7</v>
      </c>
      <c r="AA51" s="597"/>
      <c r="AB51" s="598">
        <v>0.9</v>
      </c>
      <c r="AC51" s="599">
        <v>0.6</v>
      </c>
      <c r="AD51" s="188">
        <f t="shared" si="6"/>
        <v>-43.7</v>
      </c>
      <c r="AE51" s="189">
        <f t="shared" si="7"/>
        <v>19</v>
      </c>
      <c r="AF51" s="1017">
        <f t="shared" si="5"/>
        <v>-43.7</v>
      </c>
      <c r="AG51" s="1017"/>
      <c r="AH51" s="1018"/>
    </row>
    <row r="52" spans="1:34" ht="43.5" customHeight="1">
      <c r="A52" s="450"/>
      <c r="B52" s="508" t="s">
        <v>196</v>
      </c>
      <c r="C52" s="1049" t="s">
        <v>936</v>
      </c>
      <c r="D52" s="1080"/>
      <c r="E52" s="1080"/>
      <c r="F52" s="1080"/>
      <c r="G52" s="1081"/>
      <c r="H52" s="1182" t="s">
        <v>937</v>
      </c>
      <c r="I52" s="1183"/>
      <c r="J52" s="1184"/>
      <c r="K52" s="591"/>
      <c r="L52" s="592" t="s">
        <v>174</v>
      </c>
      <c r="M52" s="600" t="s">
        <v>935</v>
      </c>
      <c r="N52" s="594"/>
      <c r="O52" s="595"/>
      <c r="P52" s="603"/>
      <c r="Q52" s="514"/>
      <c r="R52" s="500" t="s">
        <v>174</v>
      </c>
      <c r="S52" s="500"/>
      <c r="T52" s="500"/>
      <c r="U52" s="502" t="s">
        <v>174</v>
      </c>
      <c r="V52" s="500"/>
      <c r="W52" s="501"/>
      <c r="X52" s="597"/>
      <c r="Y52" s="598">
        <v>50.1</v>
      </c>
      <c r="Z52" s="506">
        <v>50.3</v>
      </c>
      <c r="AA52" s="597"/>
      <c r="AB52" s="598">
        <v>1.4</v>
      </c>
      <c r="AC52" s="599">
        <v>1.1000000000000001</v>
      </c>
      <c r="AD52" s="188">
        <f t="shared" si="6"/>
        <v>-50.3</v>
      </c>
      <c r="AE52" s="189">
        <f t="shared" si="7"/>
        <v>15</v>
      </c>
      <c r="AF52" s="1017">
        <f t="shared" si="5"/>
        <v>-50.3</v>
      </c>
      <c r="AG52" s="1017"/>
      <c r="AH52" s="1018"/>
    </row>
    <row r="53" spans="1:34" ht="43.5" customHeight="1">
      <c r="A53" s="450"/>
      <c r="B53" s="508" t="s">
        <v>938</v>
      </c>
      <c r="C53" s="1049" t="s">
        <v>939</v>
      </c>
      <c r="D53" s="1080"/>
      <c r="E53" s="1080"/>
      <c r="F53" s="1080"/>
      <c r="G53" s="1081"/>
      <c r="H53" s="1182" t="s">
        <v>940</v>
      </c>
      <c r="I53" s="1183"/>
      <c r="J53" s="1184"/>
      <c r="K53" s="591" t="s">
        <v>174</v>
      </c>
      <c r="L53" s="592"/>
      <c r="M53" s="600" t="s">
        <v>941</v>
      </c>
      <c r="N53" s="594"/>
      <c r="O53" s="595"/>
      <c r="P53" s="603"/>
      <c r="Q53" s="514"/>
      <c r="R53" s="500"/>
      <c r="S53" s="500"/>
      <c r="T53" s="500" t="s">
        <v>174</v>
      </c>
      <c r="U53" s="502"/>
      <c r="V53" s="500" t="s">
        <v>174</v>
      </c>
      <c r="W53" s="501"/>
      <c r="X53" s="597"/>
      <c r="Y53" s="598">
        <v>56.9</v>
      </c>
      <c r="Z53" s="506">
        <v>59.6</v>
      </c>
      <c r="AA53" s="597"/>
      <c r="AB53" s="598">
        <v>19.7</v>
      </c>
      <c r="AC53" s="599">
        <v>15.6</v>
      </c>
      <c r="AD53" s="188">
        <f t="shared" si="6"/>
        <v>-59.6</v>
      </c>
      <c r="AE53" s="189">
        <f t="shared" si="7"/>
        <v>8</v>
      </c>
      <c r="AF53" s="1017">
        <f t="shared" si="5"/>
        <v>-59.6</v>
      </c>
      <c r="AG53" s="1017"/>
      <c r="AH53" s="1018"/>
    </row>
    <row r="54" spans="1:34" ht="43.5" customHeight="1">
      <c r="A54" s="450"/>
      <c r="B54" s="508" t="s">
        <v>942</v>
      </c>
      <c r="C54" s="1049" t="s">
        <v>943</v>
      </c>
      <c r="D54" s="1080"/>
      <c r="E54" s="1080"/>
      <c r="F54" s="1080"/>
      <c r="G54" s="1081"/>
      <c r="H54" s="1182" t="s">
        <v>944</v>
      </c>
      <c r="I54" s="1183"/>
      <c r="J54" s="1184"/>
      <c r="K54" s="591"/>
      <c r="L54" s="592" t="s">
        <v>174</v>
      </c>
      <c r="M54" s="600" t="s">
        <v>945</v>
      </c>
      <c r="N54" s="594"/>
      <c r="O54" s="595"/>
      <c r="P54" s="603"/>
      <c r="Q54" s="514"/>
      <c r="R54" s="500" t="s">
        <v>174</v>
      </c>
      <c r="S54" s="500"/>
      <c r="T54" s="500"/>
      <c r="U54" s="502"/>
      <c r="V54" s="500"/>
      <c r="W54" s="501" t="s">
        <v>174</v>
      </c>
      <c r="X54" s="597"/>
      <c r="Y54" s="598">
        <v>55.9</v>
      </c>
      <c r="Z54" s="506">
        <v>56.8</v>
      </c>
      <c r="AA54" s="597"/>
      <c r="AB54" s="598">
        <v>33.799999999999997</v>
      </c>
      <c r="AC54" s="599">
        <v>30.7</v>
      </c>
      <c r="AD54" s="188">
        <f t="shared" si="6"/>
        <v>-56.8</v>
      </c>
      <c r="AE54" s="189">
        <f t="shared" si="7"/>
        <v>11</v>
      </c>
      <c r="AF54" s="1017">
        <f t="shared" si="5"/>
        <v>-56.8</v>
      </c>
      <c r="AG54" s="1017"/>
      <c r="AH54" s="1018"/>
    </row>
    <row r="55" spans="1:34" ht="43.5" customHeight="1">
      <c r="A55" s="450"/>
      <c r="B55" s="508" t="s">
        <v>946</v>
      </c>
      <c r="C55" s="1049" t="s">
        <v>947</v>
      </c>
      <c r="D55" s="1080"/>
      <c r="E55" s="1080"/>
      <c r="F55" s="1080"/>
      <c r="G55" s="1081"/>
      <c r="H55" s="1182" t="s">
        <v>948</v>
      </c>
      <c r="I55" s="1183"/>
      <c r="J55" s="1184"/>
      <c r="K55" s="591"/>
      <c r="L55" s="592" t="s">
        <v>174</v>
      </c>
      <c r="M55" s="600" t="s">
        <v>949</v>
      </c>
      <c r="N55" s="594"/>
      <c r="O55" s="595"/>
      <c r="P55" s="603"/>
      <c r="Q55" s="514"/>
      <c r="R55" s="500" t="s">
        <v>174</v>
      </c>
      <c r="S55" s="500"/>
      <c r="T55" s="500"/>
      <c r="U55" s="502" t="s">
        <v>174</v>
      </c>
      <c r="V55" s="500"/>
      <c r="W55" s="501"/>
      <c r="X55" s="597"/>
      <c r="Y55" s="598">
        <v>40.4</v>
      </c>
      <c r="Z55" s="506">
        <v>40.1</v>
      </c>
      <c r="AA55" s="597"/>
      <c r="AB55" s="598">
        <v>1.2</v>
      </c>
      <c r="AC55" s="599">
        <v>0.8</v>
      </c>
      <c r="AD55" s="188">
        <f t="shared" si="6"/>
        <v>-40.1</v>
      </c>
      <c r="AE55" s="189">
        <f t="shared" si="7"/>
        <v>20</v>
      </c>
      <c r="AF55" s="1017">
        <f t="shared" si="5"/>
        <v>-40.1</v>
      </c>
      <c r="AG55" s="1017"/>
      <c r="AH55" s="1018"/>
    </row>
    <row r="56" spans="1:34" ht="43.5" customHeight="1">
      <c r="A56" s="450"/>
      <c r="B56" s="508" t="s">
        <v>950</v>
      </c>
      <c r="C56" s="1049" t="s">
        <v>951</v>
      </c>
      <c r="D56" s="1080"/>
      <c r="E56" s="1080"/>
      <c r="F56" s="1080"/>
      <c r="G56" s="1081"/>
      <c r="H56" s="1182" t="s">
        <v>952</v>
      </c>
      <c r="I56" s="1183"/>
      <c r="J56" s="1184"/>
      <c r="K56" s="591"/>
      <c r="L56" s="592" t="s">
        <v>174</v>
      </c>
      <c r="M56" s="600" t="s">
        <v>949</v>
      </c>
      <c r="N56" s="594"/>
      <c r="O56" s="595"/>
      <c r="P56" s="603"/>
      <c r="Q56" s="514"/>
      <c r="R56" s="500" t="s">
        <v>174</v>
      </c>
      <c r="S56" s="500"/>
      <c r="T56" s="500"/>
      <c r="U56" s="502" t="s">
        <v>174</v>
      </c>
      <c r="V56" s="500"/>
      <c r="W56" s="501"/>
      <c r="X56" s="597"/>
      <c r="Y56" s="598">
        <v>27.9</v>
      </c>
      <c r="Z56" s="506">
        <v>29.9</v>
      </c>
      <c r="AA56" s="597"/>
      <c r="AB56" s="598">
        <v>1.4</v>
      </c>
      <c r="AC56" s="599">
        <v>1</v>
      </c>
      <c r="AD56" s="188">
        <f t="shared" si="6"/>
        <v>-29.9</v>
      </c>
      <c r="AE56" s="189">
        <f t="shared" si="7"/>
        <v>24</v>
      </c>
      <c r="AF56" s="1017">
        <f t="shared" si="5"/>
        <v>-29.9</v>
      </c>
      <c r="AG56" s="1017"/>
      <c r="AH56" s="1018"/>
    </row>
    <row r="57" spans="1:34" ht="43.5" customHeight="1">
      <c r="A57" s="450"/>
      <c r="B57" s="508" t="s">
        <v>953</v>
      </c>
      <c r="C57" s="1049" t="s">
        <v>954</v>
      </c>
      <c r="D57" s="1080"/>
      <c r="E57" s="1080"/>
      <c r="F57" s="1080"/>
      <c r="G57" s="1081"/>
      <c r="H57" s="1182" t="s">
        <v>955</v>
      </c>
      <c r="I57" s="1183"/>
      <c r="J57" s="1184"/>
      <c r="K57" s="601" t="s">
        <v>174</v>
      </c>
      <c r="L57" s="602"/>
      <c r="M57" s="600"/>
      <c r="N57" s="594"/>
      <c r="O57" s="595" t="s">
        <v>956</v>
      </c>
      <c r="P57" s="596"/>
      <c r="Q57" s="511"/>
      <c r="R57" s="500"/>
      <c r="S57" s="500"/>
      <c r="T57" s="501" t="s">
        <v>174</v>
      </c>
      <c r="U57" s="502" t="s">
        <v>174</v>
      </c>
      <c r="V57" s="500"/>
      <c r="W57" s="503"/>
      <c r="X57" s="597"/>
      <c r="Y57" s="598">
        <v>71.5</v>
      </c>
      <c r="Z57" s="506">
        <v>72.2</v>
      </c>
      <c r="AA57" s="597"/>
      <c r="AB57" s="598">
        <v>1.2</v>
      </c>
      <c r="AC57" s="599">
        <v>0.9</v>
      </c>
      <c r="AD57" s="188">
        <f t="shared" si="6"/>
        <v>-72.2</v>
      </c>
      <c r="AE57" s="189">
        <f t="shared" si="7"/>
        <v>5</v>
      </c>
      <c r="AF57" s="1017">
        <f t="shared" si="5"/>
        <v>-72.2</v>
      </c>
      <c r="AG57" s="1017"/>
      <c r="AH57" s="1018"/>
    </row>
    <row r="58" spans="1:34" ht="43.5" customHeight="1">
      <c r="A58" s="450"/>
      <c r="B58" s="508" t="s">
        <v>957</v>
      </c>
      <c r="C58" s="1049" t="s">
        <v>958</v>
      </c>
      <c r="D58" s="1080"/>
      <c r="E58" s="1080"/>
      <c r="F58" s="1080"/>
      <c r="G58" s="1081"/>
      <c r="H58" s="1182" t="s">
        <v>959</v>
      </c>
      <c r="I58" s="1183"/>
      <c r="J58" s="1184"/>
      <c r="K58" s="591"/>
      <c r="L58" s="592" t="s">
        <v>174</v>
      </c>
      <c r="M58" s="600"/>
      <c r="N58" s="594"/>
      <c r="O58" s="595" t="s">
        <v>956</v>
      </c>
      <c r="P58" s="596"/>
      <c r="Q58" s="511"/>
      <c r="R58" s="500" t="s">
        <v>174</v>
      </c>
      <c r="S58" s="500"/>
      <c r="T58" s="501"/>
      <c r="U58" s="500" t="s">
        <v>174</v>
      </c>
      <c r="V58" s="500"/>
      <c r="W58" s="503"/>
      <c r="X58" s="597"/>
      <c r="Y58" s="598">
        <v>73</v>
      </c>
      <c r="Z58" s="506">
        <v>76.400000000000006</v>
      </c>
      <c r="AA58" s="597"/>
      <c r="AB58" s="598">
        <v>1.5</v>
      </c>
      <c r="AC58" s="599">
        <v>1.1000000000000001</v>
      </c>
      <c r="AD58" s="188">
        <f t="shared" si="6"/>
        <v>-76.400000000000006</v>
      </c>
      <c r="AE58" s="189">
        <f t="shared" si="7"/>
        <v>3</v>
      </c>
      <c r="AF58" s="1017">
        <f t="shared" si="5"/>
        <v>-76.400000000000006</v>
      </c>
      <c r="AG58" s="1017"/>
      <c r="AH58" s="1018"/>
    </row>
    <row r="59" spans="1:34" ht="43.5" customHeight="1">
      <c r="A59" s="450"/>
      <c r="B59" s="508" t="s">
        <v>960</v>
      </c>
      <c r="C59" s="1049" t="s">
        <v>961</v>
      </c>
      <c r="D59" s="1080"/>
      <c r="E59" s="1080"/>
      <c r="F59" s="1080"/>
      <c r="G59" s="1081"/>
      <c r="H59" s="1182" t="s">
        <v>962</v>
      </c>
      <c r="I59" s="1183"/>
      <c r="J59" s="1184"/>
      <c r="K59" s="591"/>
      <c r="L59" s="592" t="s">
        <v>174</v>
      </c>
      <c r="M59" s="600"/>
      <c r="N59" s="594"/>
      <c r="O59" s="595" t="s">
        <v>956</v>
      </c>
      <c r="P59" s="596"/>
      <c r="Q59" s="511"/>
      <c r="R59" s="500" t="s">
        <v>174</v>
      </c>
      <c r="S59" s="500"/>
      <c r="T59" s="501"/>
      <c r="U59" s="502"/>
      <c r="V59" s="500"/>
      <c r="W59" s="503" t="s">
        <v>174</v>
      </c>
      <c r="X59" s="597"/>
      <c r="Y59" s="598">
        <v>53.1</v>
      </c>
      <c r="Z59" s="506">
        <v>57.3</v>
      </c>
      <c r="AA59" s="597"/>
      <c r="AB59" s="598">
        <v>32.700000000000003</v>
      </c>
      <c r="AC59" s="599">
        <v>27.8</v>
      </c>
      <c r="AD59" s="188">
        <f t="shared" si="6"/>
        <v>-57.3</v>
      </c>
      <c r="AE59" s="189">
        <f t="shared" si="7"/>
        <v>10</v>
      </c>
      <c r="AF59" s="1017">
        <f t="shared" si="5"/>
        <v>-57.3</v>
      </c>
      <c r="AG59" s="1017"/>
      <c r="AH59" s="1018"/>
    </row>
    <row r="60" spans="1:34" ht="43.5" customHeight="1">
      <c r="A60" s="450"/>
      <c r="B60" s="508" t="s">
        <v>963</v>
      </c>
      <c r="C60" s="1049" t="s">
        <v>964</v>
      </c>
      <c r="D60" s="1080"/>
      <c r="E60" s="1080"/>
      <c r="F60" s="1080"/>
      <c r="G60" s="1081"/>
      <c r="H60" s="1182" t="s">
        <v>965</v>
      </c>
      <c r="I60" s="1183"/>
      <c r="J60" s="1184"/>
      <c r="K60" s="601" t="s">
        <v>174</v>
      </c>
      <c r="L60" s="602"/>
      <c r="M60" s="600"/>
      <c r="N60" s="594"/>
      <c r="O60" s="595" t="s">
        <v>966</v>
      </c>
      <c r="P60" s="596"/>
      <c r="Q60" s="511"/>
      <c r="R60" s="500"/>
      <c r="S60" s="500"/>
      <c r="T60" s="501" t="s">
        <v>174</v>
      </c>
      <c r="U60" s="502"/>
      <c r="V60" s="500" t="s">
        <v>174</v>
      </c>
      <c r="W60" s="503"/>
      <c r="X60" s="597"/>
      <c r="Y60" s="598">
        <v>65</v>
      </c>
      <c r="Z60" s="506">
        <v>63.9</v>
      </c>
      <c r="AA60" s="597"/>
      <c r="AB60" s="598">
        <v>11.5</v>
      </c>
      <c r="AC60" s="599">
        <v>10.4</v>
      </c>
      <c r="AD60" s="188">
        <f t="shared" si="6"/>
        <v>-63.9</v>
      </c>
      <c r="AE60" s="189">
        <f t="shared" si="7"/>
        <v>6</v>
      </c>
      <c r="AF60" s="1017">
        <f t="shared" si="5"/>
        <v>-63.9</v>
      </c>
      <c r="AG60" s="1017"/>
      <c r="AH60" s="1018"/>
    </row>
    <row r="61" spans="1:34" ht="43.5" customHeight="1">
      <c r="A61" s="450"/>
      <c r="B61" s="508" t="s">
        <v>967</v>
      </c>
      <c r="C61" s="1049" t="s">
        <v>968</v>
      </c>
      <c r="D61" s="1080"/>
      <c r="E61" s="1080"/>
      <c r="F61" s="1080"/>
      <c r="G61" s="1081"/>
      <c r="H61" s="1182" t="s">
        <v>969</v>
      </c>
      <c r="I61" s="1183"/>
      <c r="J61" s="1184"/>
      <c r="K61" s="591"/>
      <c r="L61" s="592" t="s">
        <v>174</v>
      </c>
      <c r="M61" s="600"/>
      <c r="N61" s="594"/>
      <c r="O61" s="595" t="s">
        <v>956</v>
      </c>
      <c r="P61" s="596"/>
      <c r="Q61" s="511"/>
      <c r="R61" s="500" t="s">
        <v>174</v>
      </c>
      <c r="S61" s="500"/>
      <c r="T61" s="501"/>
      <c r="U61" s="500" t="s">
        <v>174</v>
      </c>
      <c r="V61" s="500"/>
      <c r="W61" s="503"/>
      <c r="X61" s="597"/>
      <c r="Y61" s="598">
        <v>54.6</v>
      </c>
      <c r="Z61" s="506">
        <v>55.7</v>
      </c>
      <c r="AA61" s="597"/>
      <c r="AB61" s="598">
        <v>1.6</v>
      </c>
      <c r="AC61" s="599">
        <v>1.4</v>
      </c>
      <c r="AD61" s="188">
        <f t="shared" si="6"/>
        <v>-55.7</v>
      </c>
      <c r="AE61" s="189">
        <f t="shared" si="7"/>
        <v>12</v>
      </c>
      <c r="AF61" s="1017">
        <f t="shared" si="5"/>
        <v>-55.7</v>
      </c>
      <c r="AG61" s="1017"/>
      <c r="AH61" s="1018"/>
    </row>
    <row r="62" spans="1:34" ht="43.5" customHeight="1" thickBot="1">
      <c r="A62" s="450"/>
      <c r="B62" s="508" t="s">
        <v>970</v>
      </c>
      <c r="C62" s="1049" t="s">
        <v>971</v>
      </c>
      <c r="D62" s="1080"/>
      <c r="E62" s="1080"/>
      <c r="F62" s="1080"/>
      <c r="G62" s="1081"/>
      <c r="H62" s="1182" t="s">
        <v>972</v>
      </c>
      <c r="I62" s="1183"/>
      <c r="J62" s="1184"/>
      <c r="K62" s="591"/>
      <c r="L62" s="592" t="s">
        <v>174</v>
      </c>
      <c r="M62" s="600"/>
      <c r="N62" s="594"/>
      <c r="O62" s="595" t="s">
        <v>956</v>
      </c>
      <c r="P62" s="596"/>
      <c r="Q62" s="511"/>
      <c r="R62" s="500" t="s">
        <v>174</v>
      </c>
      <c r="S62" s="500"/>
      <c r="T62" s="501"/>
      <c r="U62" s="502"/>
      <c r="V62" s="500"/>
      <c r="W62" s="503" t="s">
        <v>174</v>
      </c>
      <c r="X62" s="605"/>
      <c r="Y62" s="598">
        <v>42.6</v>
      </c>
      <c r="Z62" s="506">
        <v>47.4</v>
      </c>
      <c r="AA62" s="605"/>
      <c r="AB62" s="598">
        <v>30.7</v>
      </c>
      <c r="AC62" s="599">
        <v>25.5</v>
      </c>
      <c r="AD62" s="188">
        <f t="shared" si="6"/>
        <v>-47.4</v>
      </c>
      <c r="AE62" s="189">
        <f t="shared" si="7"/>
        <v>17</v>
      </c>
      <c r="AF62" s="1017">
        <f t="shared" si="5"/>
        <v>-47.4</v>
      </c>
      <c r="AG62" s="1017"/>
      <c r="AH62" s="1018"/>
    </row>
    <row r="64" spans="1:34" s="185" customFormat="1" ht="18" customHeight="1">
      <c r="D64" s="190"/>
      <c r="E64" s="190"/>
      <c r="F64" s="190"/>
      <c r="G64" s="190"/>
      <c r="H64" s="190"/>
      <c r="I64" s="190"/>
      <c r="J64" s="190"/>
      <c r="K64" s="190"/>
      <c r="L64" s="190"/>
      <c r="M64" s="190"/>
      <c r="N64" s="190"/>
      <c r="O64" s="190"/>
      <c r="P64" s="190"/>
      <c r="Q64" s="190"/>
      <c r="R64" s="190"/>
      <c r="S64" s="190"/>
      <c r="T64" s="190"/>
      <c r="U64" s="190"/>
      <c r="V64" s="190"/>
      <c r="W64" s="190"/>
      <c r="X64" s="190"/>
      <c r="Y64" s="191"/>
      <c r="Z64" s="174"/>
      <c r="AA64" s="174"/>
      <c r="AB64" s="176"/>
      <c r="AC64" s="176"/>
      <c r="AD64" s="176"/>
    </row>
    <row r="65" spans="1:52" s="137" customFormat="1" ht="7.5" customHeight="1">
      <c r="A65" s="414"/>
      <c r="B65" s="415"/>
      <c r="C65" s="415"/>
      <c r="D65" s="416"/>
      <c r="R65" s="80"/>
      <c r="S65" s="80"/>
      <c r="AI65" s="141"/>
      <c r="AJ65" s="141"/>
      <c r="AK65" s="141"/>
      <c r="AL65" s="141"/>
      <c r="AM65" s="141"/>
      <c r="AN65" s="141"/>
      <c r="AO65" s="141"/>
      <c r="AP65" s="141"/>
      <c r="AQ65" s="141"/>
      <c r="AR65" s="141"/>
      <c r="AS65" s="141"/>
      <c r="AT65" s="141"/>
      <c r="AU65" s="141"/>
      <c r="AV65" s="141"/>
      <c r="AW65" s="141"/>
      <c r="AX65" s="141"/>
      <c r="AY65" s="141"/>
      <c r="AZ65" s="141"/>
    </row>
    <row r="66" spans="1:52" s="137" customFormat="1" ht="27" customHeight="1">
      <c r="A66" s="824" t="s">
        <v>115</v>
      </c>
      <c r="B66" s="825"/>
      <c r="C66" s="825"/>
      <c r="D66" s="826"/>
      <c r="R66" s="80"/>
      <c r="S66" s="80"/>
      <c r="AI66" s="141"/>
      <c r="AJ66" s="141"/>
      <c r="AK66" s="141"/>
      <c r="AL66" s="141"/>
      <c r="AM66" s="141"/>
      <c r="AN66" s="141"/>
      <c r="AO66" s="141"/>
      <c r="AP66" s="141"/>
      <c r="AQ66" s="141"/>
      <c r="AR66" s="141"/>
      <c r="AS66" s="141"/>
      <c r="AT66" s="141"/>
      <c r="AU66" s="141"/>
      <c r="AV66" s="141"/>
      <c r="AW66" s="141"/>
      <c r="AX66" s="141"/>
      <c r="AY66" s="141"/>
      <c r="AZ66" s="141"/>
    </row>
    <row r="67" spans="1:52" s="137" customFormat="1" ht="7.5" customHeight="1">
      <c r="A67" s="417"/>
      <c r="B67" s="418"/>
      <c r="C67" s="419"/>
      <c r="D67" s="420"/>
      <c r="R67" s="80"/>
      <c r="S67" s="80"/>
      <c r="AI67" s="141"/>
      <c r="AJ67" s="141"/>
      <c r="AK67" s="141"/>
      <c r="AL67" s="141"/>
      <c r="AM67" s="141"/>
      <c r="AN67" s="141"/>
      <c r="AO67" s="141"/>
      <c r="AP67" s="141"/>
      <c r="AQ67" s="141"/>
      <c r="AR67" s="141"/>
      <c r="AS67" s="141"/>
      <c r="AT67" s="141"/>
      <c r="AU67" s="141"/>
      <c r="AV67" s="141"/>
      <c r="AW67" s="141"/>
      <c r="AX67" s="141"/>
      <c r="AY67" s="141"/>
      <c r="AZ67" s="141"/>
    </row>
    <row r="68" spans="1:52" s="137" customFormat="1" ht="15" customHeight="1" thickBot="1">
      <c r="R68" s="80"/>
      <c r="S68" s="80"/>
      <c r="AI68" s="141"/>
      <c r="AJ68" s="141"/>
      <c r="AK68" s="141"/>
      <c r="AL68" s="141"/>
      <c r="AM68" s="141"/>
      <c r="AN68" s="141"/>
      <c r="AO68" s="141"/>
      <c r="AP68" s="141"/>
      <c r="AQ68" s="141"/>
      <c r="AR68" s="141"/>
      <c r="AS68" s="141"/>
      <c r="AT68" s="141"/>
      <c r="AU68" s="141"/>
      <c r="AV68" s="141"/>
      <c r="AW68" s="141"/>
      <c r="AX68" s="141"/>
      <c r="AY68" s="141"/>
      <c r="AZ68" s="141"/>
    </row>
    <row r="69" spans="1:52" s="185" customFormat="1" ht="28.5" customHeight="1" thickBot="1">
      <c r="B69" s="524" t="s">
        <v>657</v>
      </c>
      <c r="C69" s="525"/>
      <c r="D69" s="525"/>
      <c r="E69" s="525"/>
      <c r="F69" s="525"/>
      <c r="G69" s="525"/>
      <c r="H69" s="525"/>
      <c r="I69" s="525"/>
      <c r="J69" s="525"/>
      <c r="K69" s="525"/>
      <c r="L69" s="525"/>
      <c r="M69" s="525"/>
      <c r="N69" s="525"/>
      <c r="O69" s="525"/>
      <c r="P69" s="525"/>
      <c r="Q69" s="525"/>
      <c r="R69" s="525"/>
      <c r="S69" s="525"/>
      <c r="T69" s="525"/>
      <c r="U69" s="525"/>
      <c r="V69" s="525"/>
      <c r="W69" s="525"/>
      <c r="X69" s="525"/>
      <c r="Y69" s="525"/>
      <c r="Z69" s="526"/>
      <c r="AA69" s="527"/>
      <c r="AB69" s="527"/>
      <c r="AC69" s="527"/>
      <c r="AD69" s="527"/>
      <c r="AE69" s="527"/>
      <c r="AF69" s="528"/>
      <c r="AG69" s="528"/>
      <c r="AH69" s="529"/>
    </row>
    <row r="70" spans="1:52" s="185" customFormat="1" ht="43.15" customHeight="1">
      <c r="A70" s="174"/>
      <c r="B70" s="197"/>
      <c r="C70" s="1063"/>
      <c r="D70" s="1063"/>
      <c r="E70" s="1063"/>
      <c r="F70" s="1063"/>
      <c r="G70" s="1063"/>
      <c r="H70" s="1064"/>
      <c r="I70" s="1064"/>
      <c r="J70" s="1064"/>
      <c r="K70" s="198"/>
      <c r="L70" s="200"/>
      <c r="M70" s="198"/>
      <c r="N70" s="199"/>
      <c r="O70" s="202"/>
      <c r="P70" s="203"/>
      <c r="Q70" s="201"/>
      <c r="R70" s="202"/>
      <c r="S70" s="202"/>
      <c r="T70" s="203"/>
      <c r="U70" s="234"/>
      <c r="V70" s="204"/>
      <c r="W70" s="204"/>
      <c r="X70" s="161"/>
      <c r="Y70" s="162"/>
      <c r="Z70" s="163"/>
      <c r="AA70" s="161"/>
      <c r="AB70" s="162"/>
      <c r="AC70" s="164"/>
      <c r="AD70" s="205">
        <f t="shared" ref="AD70:AD72" si="8">X70-Z70</f>
        <v>0</v>
      </c>
      <c r="AE70" s="206">
        <v>1</v>
      </c>
      <c r="AF70" s="1065">
        <f t="shared" ref="AF70:AF72" si="9">AD70</f>
        <v>0</v>
      </c>
      <c r="AG70" s="1065"/>
      <c r="AH70" s="1066"/>
    </row>
    <row r="71" spans="1:52" s="185" customFormat="1" ht="43.15" customHeight="1">
      <c r="A71" s="174"/>
      <c r="B71" s="207"/>
      <c r="C71" s="1067"/>
      <c r="D71" s="1067"/>
      <c r="E71" s="1067"/>
      <c r="F71" s="1067"/>
      <c r="G71" s="1067"/>
      <c r="H71" s="1068"/>
      <c r="I71" s="1068"/>
      <c r="J71" s="1068"/>
      <c r="K71" s="208"/>
      <c r="L71" s="210"/>
      <c r="M71" s="208"/>
      <c r="N71" s="209"/>
      <c r="O71" s="212"/>
      <c r="P71" s="213"/>
      <c r="Q71" s="211"/>
      <c r="R71" s="212"/>
      <c r="S71" s="212"/>
      <c r="T71" s="213"/>
      <c r="U71" s="235"/>
      <c r="V71" s="214"/>
      <c r="W71" s="214"/>
      <c r="X71" s="165"/>
      <c r="Y71" s="166"/>
      <c r="Z71" s="167"/>
      <c r="AA71" s="165"/>
      <c r="AB71" s="166"/>
      <c r="AC71" s="168"/>
      <c r="AD71" s="215">
        <f t="shared" si="8"/>
        <v>0</v>
      </c>
      <c r="AE71" s="216">
        <v>2</v>
      </c>
      <c r="AF71" s="1069">
        <f t="shared" si="9"/>
        <v>0</v>
      </c>
      <c r="AG71" s="1069"/>
      <c r="AH71" s="1070"/>
    </row>
    <row r="72" spans="1:52" s="185" customFormat="1" ht="43.15" customHeight="1" thickBot="1">
      <c r="A72" s="174"/>
      <c r="B72" s="217"/>
      <c r="C72" s="1050"/>
      <c r="D72" s="1050"/>
      <c r="E72" s="1050"/>
      <c r="F72" s="1050"/>
      <c r="G72" s="1050"/>
      <c r="H72" s="1051"/>
      <c r="I72" s="1051"/>
      <c r="J72" s="1051"/>
      <c r="K72" s="218"/>
      <c r="L72" s="220"/>
      <c r="M72" s="218"/>
      <c r="N72" s="219"/>
      <c r="O72" s="222"/>
      <c r="P72" s="223"/>
      <c r="Q72" s="221"/>
      <c r="R72" s="222"/>
      <c r="S72" s="222"/>
      <c r="T72" s="223"/>
      <c r="U72" s="236"/>
      <c r="V72" s="224"/>
      <c r="W72" s="224"/>
      <c r="X72" s="169"/>
      <c r="Y72" s="170"/>
      <c r="Z72" s="171"/>
      <c r="AA72" s="169"/>
      <c r="AB72" s="170"/>
      <c r="AC72" s="172"/>
      <c r="AD72" s="225">
        <f t="shared" si="8"/>
        <v>0</v>
      </c>
      <c r="AE72" s="226">
        <v>3</v>
      </c>
      <c r="AF72" s="1052">
        <f t="shared" si="9"/>
        <v>0</v>
      </c>
      <c r="AG72" s="1052"/>
      <c r="AH72" s="1053"/>
    </row>
    <row r="73" spans="1:52" s="185" customFormat="1" ht="18" customHeight="1">
      <c r="C73" s="227" t="s">
        <v>686</v>
      </c>
      <c r="D73" s="190"/>
      <c r="E73" s="190"/>
      <c r="F73" s="190"/>
      <c r="G73" s="190"/>
      <c r="H73" s="190"/>
      <c r="I73" s="190"/>
      <c r="J73" s="190"/>
      <c r="K73" s="190"/>
      <c r="L73" s="190"/>
      <c r="M73" s="190"/>
      <c r="N73" s="190"/>
      <c r="O73" s="190"/>
      <c r="P73" s="190"/>
      <c r="Q73" s="190"/>
      <c r="R73" s="190"/>
      <c r="S73" s="190"/>
      <c r="T73" s="190"/>
      <c r="U73" s="190"/>
      <c r="V73" s="190"/>
      <c r="W73" s="190"/>
      <c r="X73" s="190"/>
      <c r="Y73" s="190"/>
      <c r="Z73" s="191"/>
      <c r="AA73" s="174"/>
      <c r="AB73" s="174"/>
      <c r="AC73" s="176"/>
      <c r="AD73" s="176"/>
      <c r="AE73" s="176"/>
    </row>
    <row r="74" spans="1:52" s="185" customFormat="1" ht="18" customHeight="1" thickBot="1">
      <c r="C74" s="227" t="s">
        <v>686</v>
      </c>
      <c r="D74" s="190"/>
      <c r="E74" s="190"/>
      <c r="F74" s="190"/>
      <c r="G74" s="190"/>
      <c r="H74" s="190"/>
      <c r="I74" s="190"/>
      <c r="J74" s="190"/>
      <c r="K74" s="190"/>
      <c r="L74" s="190"/>
      <c r="M74" s="190"/>
      <c r="N74" s="190"/>
      <c r="O74" s="190"/>
      <c r="P74" s="190"/>
      <c r="Q74" s="190"/>
      <c r="R74" s="190"/>
      <c r="S74" s="190"/>
      <c r="T74" s="190"/>
      <c r="U74" s="190"/>
      <c r="V74" s="190"/>
      <c r="W74" s="190"/>
      <c r="X74" s="190"/>
      <c r="Y74" s="190"/>
      <c r="Z74" s="191"/>
      <c r="AA74" s="174"/>
      <c r="AB74" s="174"/>
      <c r="AC74" s="176"/>
      <c r="AD74" s="176"/>
      <c r="AE74" s="176"/>
    </row>
    <row r="75" spans="1:52" s="185" customFormat="1" ht="28.5" customHeight="1" thickBot="1">
      <c r="B75" s="524" t="s">
        <v>180</v>
      </c>
      <c r="C75" s="525"/>
      <c r="D75" s="525"/>
      <c r="E75" s="525"/>
      <c r="F75" s="525"/>
      <c r="G75" s="525"/>
      <c r="H75" s="525"/>
      <c r="I75" s="525"/>
      <c r="J75" s="525"/>
      <c r="K75" s="525"/>
      <c r="L75" s="525"/>
      <c r="M75" s="525"/>
      <c r="N75" s="525"/>
      <c r="O75" s="525"/>
      <c r="P75" s="525"/>
      <c r="Q75" s="530"/>
      <c r="R75" s="190"/>
      <c r="S75" s="531" t="s">
        <v>181</v>
      </c>
      <c r="T75" s="525"/>
      <c r="U75" s="525"/>
      <c r="V75" s="525"/>
      <c r="W75" s="525"/>
      <c r="X75" s="525"/>
      <c r="Y75" s="525"/>
      <c r="Z75" s="526"/>
      <c r="AA75" s="527"/>
      <c r="AB75" s="527"/>
      <c r="AC75" s="527"/>
      <c r="AD75" s="527"/>
      <c r="AE75" s="527"/>
      <c r="AF75" s="528"/>
      <c r="AG75" s="528"/>
      <c r="AH75" s="529"/>
    </row>
    <row r="76" spans="1:52" s="185" customFormat="1" ht="18" customHeight="1">
      <c r="B76" s="1054"/>
      <c r="C76" s="1055"/>
      <c r="D76" s="1055"/>
      <c r="E76" s="1055"/>
      <c r="F76" s="1055"/>
      <c r="G76" s="1055"/>
      <c r="H76" s="1055"/>
      <c r="I76" s="1055"/>
      <c r="J76" s="1055"/>
      <c r="K76" s="1055"/>
      <c r="L76" s="1055"/>
      <c r="M76" s="1055"/>
      <c r="N76" s="1055"/>
      <c r="O76" s="1055"/>
      <c r="P76" s="1055"/>
      <c r="Q76" s="1056"/>
      <c r="R76" s="230"/>
      <c r="S76" s="1054"/>
      <c r="T76" s="1055"/>
      <c r="U76" s="1055"/>
      <c r="V76" s="1055"/>
      <c r="W76" s="1055"/>
      <c r="X76" s="1055"/>
      <c r="Y76" s="1055"/>
      <c r="Z76" s="1055"/>
      <c r="AA76" s="1055"/>
      <c r="AB76" s="1055"/>
      <c r="AC76" s="1055"/>
      <c r="AD76" s="1055"/>
      <c r="AE76" s="1055"/>
      <c r="AF76" s="1055"/>
      <c r="AG76" s="1055"/>
      <c r="AH76" s="1056"/>
    </row>
    <row r="77" spans="1:52" s="185" customFormat="1" ht="18" customHeight="1">
      <c r="B77" s="1057"/>
      <c r="C77" s="1058"/>
      <c r="D77" s="1058"/>
      <c r="E77" s="1058"/>
      <c r="F77" s="1058"/>
      <c r="G77" s="1058"/>
      <c r="H77" s="1058"/>
      <c r="I77" s="1058"/>
      <c r="J77" s="1058"/>
      <c r="K77" s="1058"/>
      <c r="L77" s="1058"/>
      <c r="M77" s="1058"/>
      <c r="N77" s="1058"/>
      <c r="O77" s="1058"/>
      <c r="P77" s="1058"/>
      <c r="Q77" s="1059"/>
      <c r="R77" s="230" t="s">
        <v>658</v>
      </c>
      <c r="S77" s="1057"/>
      <c r="T77" s="1058"/>
      <c r="U77" s="1058"/>
      <c r="V77" s="1058"/>
      <c r="W77" s="1058"/>
      <c r="X77" s="1058"/>
      <c r="Y77" s="1058"/>
      <c r="Z77" s="1058"/>
      <c r="AA77" s="1058"/>
      <c r="AB77" s="1058"/>
      <c r="AC77" s="1058"/>
      <c r="AD77" s="1058"/>
      <c r="AE77" s="1058"/>
      <c r="AF77" s="1058"/>
      <c r="AG77" s="1058"/>
      <c r="AH77" s="1059"/>
    </row>
    <row r="78" spans="1:52" s="185" customFormat="1" ht="18" customHeight="1">
      <c r="B78" s="1057"/>
      <c r="C78" s="1058"/>
      <c r="D78" s="1058"/>
      <c r="E78" s="1058"/>
      <c r="F78" s="1058"/>
      <c r="G78" s="1058"/>
      <c r="H78" s="1058"/>
      <c r="I78" s="1058"/>
      <c r="J78" s="1058"/>
      <c r="K78" s="1058"/>
      <c r="L78" s="1058"/>
      <c r="M78" s="1058"/>
      <c r="N78" s="1058"/>
      <c r="O78" s="1058"/>
      <c r="P78" s="1058"/>
      <c r="Q78" s="1059"/>
      <c r="R78" s="230"/>
      <c r="S78" s="1057"/>
      <c r="T78" s="1058"/>
      <c r="U78" s="1058"/>
      <c r="V78" s="1058"/>
      <c r="W78" s="1058"/>
      <c r="X78" s="1058"/>
      <c r="Y78" s="1058"/>
      <c r="Z78" s="1058"/>
      <c r="AA78" s="1058"/>
      <c r="AB78" s="1058"/>
      <c r="AC78" s="1058"/>
      <c r="AD78" s="1058"/>
      <c r="AE78" s="1058"/>
      <c r="AF78" s="1058"/>
      <c r="AG78" s="1058"/>
      <c r="AH78" s="1059"/>
    </row>
    <row r="79" spans="1:52" s="185" customFormat="1" ht="18" customHeight="1">
      <c r="B79" s="1057"/>
      <c r="C79" s="1058"/>
      <c r="D79" s="1058"/>
      <c r="E79" s="1058"/>
      <c r="F79" s="1058"/>
      <c r="G79" s="1058"/>
      <c r="H79" s="1058"/>
      <c r="I79" s="1058"/>
      <c r="J79" s="1058"/>
      <c r="K79" s="1058"/>
      <c r="L79" s="1058"/>
      <c r="M79" s="1058"/>
      <c r="N79" s="1058"/>
      <c r="O79" s="1058"/>
      <c r="P79" s="1058"/>
      <c r="Q79" s="1059"/>
      <c r="R79" s="230"/>
      <c r="S79" s="1057"/>
      <c r="T79" s="1058"/>
      <c r="U79" s="1058"/>
      <c r="V79" s="1058"/>
      <c r="W79" s="1058"/>
      <c r="X79" s="1058"/>
      <c r="Y79" s="1058"/>
      <c r="Z79" s="1058"/>
      <c r="AA79" s="1058"/>
      <c r="AB79" s="1058"/>
      <c r="AC79" s="1058"/>
      <c r="AD79" s="1058"/>
      <c r="AE79" s="1058"/>
      <c r="AF79" s="1058"/>
      <c r="AG79" s="1058"/>
      <c r="AH79" s="1059"/>
    </row>
    <row r="80" spans="1:52" s="185" customFormat="1" ht="18" customHeight="1">
      <c r="B80" s="1057"/>
      <c r="C80" s="1058"/>
      <c r="D80" s="1058"/>
      <c r="E80" s="1058"/>
      <c r="F80" s="1058"/>
      <c r="G80" s="1058"/>
      <c r="H80" s="1058"/>
      <c r="I80" s="1058"/>
      <c r="J80" s="1058"/>
      <c r="K80" s="1058"/>
      <c r="L80" s="1058"/>
      <c r="M80" s="1058"/>
      <c r="N80" s="1058"/>
      <c r="O80" s="1058"/>
      <c r="P80" s="1058"/>
      <c r="Q80" s="1059"/>
      <c r="R80" s="230"/>
      <c r="S80" s="1057"/>
      <c r="T80" s="1058"/>
      <c r="U80" s="1058"/>
      <c r="V80" s="1058"/>
      <c r="W80" s="1058"/>
      <c r="X80" s="1058"/>
      <c r="Y80" s="1058"/>
      <c r="Z80" s="1058"/>
      <c r="AA80" s="1058"/>
      <c r="AB80" s="1058"/>
      <c r="AC80" s="1058"/>
      <c r="AD80" s="1058"/>
      <c r="AE80" s="1058"/>
      <c r="AF80" s="1058"/>
      <c r="AG80" s="1058"/>
      <c r="AH80" s="1059"/>
    </row>
    <row r="81" spans="2:34" s="185" customFormat="1" ht="18" customHeight="1">
      <c r="B81" s="1057"/>
      <c r="C81" s="1058"/>
      <c r="D81" s="1058"/>
      <c r="E81" s="1058"/>
      <c r="F81" s="1058"/>
      <c r="G81" s="1058"/>
      <c r="H81" s="1058"/>
      <c r="I81" s="1058"/>
      <c r="J81" s="1058"/>
      <c r="K81" s="1058"/>
      <c r="L81" s="1058"/>
      <c r="M81" s="1058"/>
      <c r="N81" s="1058"/>
      <c r="O81" s="1058"/>
      <c r="P81" s="1058"/>
      <c r="Q81" s="1059"/>
      <c r="R81" s="190"/>
      <c r="S81" s="1057"/>
      <c r="T81" s="1058"/>
      <c r="U81" s="1058"/>
      <c r="V81" s="1058"/>
      <c r="W81" s="1058"/>
      <c r="X81" s="1058"/>
      <c r="Y81" s="1058"/>
      <c r="Z81" s="1058"/>
      <c r="AA81" s="1058"/>
      <c r="AB81" s="1058"/>
      <c r="AC81" s="1058"/>
      <c r="AD81" s="1058"/>
      <c r="AE81" s="1058"/>
      <c r="AF81" s="1058"/>
      <c r="AG81" s="1058"/>
      <c r="AH81" s="1059"/>
    </row>
    <row r="82" spans="2:34" s="185" customFormat="1" ht="18" customHeight="1">
      <c r="B82" s="1057"/>
      <c r="C82" s="1058"/>
      <c r="D82" s="1058"/>
      <c r="E82" s="1058"/>
      <c r="F82" s="1058"/>
      <c r="G82" s="1058"/>
      <c r="H82" s="1058"/>
      <c r="I82" s="1058"/>
      <c r="J82" s="1058"/>
      <c r="K82" s="1058"/>
      <c r="L82" s="1058"/>
      <c r="M82" s="1058"/>
      <c r="N82" s="1058"/>
      <c r="O82" s="1058"/>
      <c r="P82" s="1058"/>
      <c r="Q82" s="1059"/>
      <c r="R82" s="190"/>
      <c r="S82" s="1057"/>
      <c r="T82" s="1058"/>
      <c r="U82" s="1058"/>
      <c r="V82" s="1058"/>
      <c r="W82" s="1058"/>
      <c r="X82" s="1058"/>
      <c r="Y82" s="1058"/>
      <c r="Z82" s="1058"/>
      <c r="AA82" s="1058"/>
      <c r="AB82" s="1058"/>
      <c r="AC82" s="1058"/>
      <c r="AD82" s="1058"/>
      <c r="AE82" s="1058"/>
      <c r="AF82" s="1058"/>
      <c r="AG82" s="1058"/>
      <c r="AH82" s="1059"/>
    </row>
    <row r="83" spans="2:34" s="185" customFormat="1" ht="18" customHeight="1">
      <c r="B83" s="1057"/>
      <c r="C83" s="1058"/>
      <c r="D83" s="1058"/>
      <c r="E83" s="1058"/>
      <c r="F83" s="1058"/>
      <c r="G83" s="1058"/>
      <c r="H83" s="1058"/>
      <c r="I83" s="1058"/>
      <c r="J83" s="1058"/>
      <c r="K83" s="1058"/>
      <c r="L83" s="1058"/>
      <c r="M83" s="1058"/>
      <c r="N83" s="1058"/>
      <c r="O83" s="1058"/>
      <c r="P83" s="1058"/>
      <c r="Q83" s="1059"/>
      <c r="R83" s="190"/>
      <c r="S83" s="1057"/>
      <c r="T83" s="1058"/>
      <c r="U83" s="1058"/>
      <c r="V83" s="1058"/>
      <c r="W83" s="1058"/>
      <c r="X83" s="1058"/>
      <c r="Y83" s="1058"/>
      <c r="Z83" s="1058"/>
      <c r="AA83" s="1058"/>
      <c r="AB83" s="1058"/>
      <c r="AC83" s="1058"/>
      <c r="AD83" s="1058"/>
      <c r="AE83" s="1058"/>
      <c r="AF83" s="1058"/>
      <c r="AG83" s="1058"/>
      <c r="AH83" s="1059"/>
    </row>
    <row r="84" spans="2:34" s="185" customFormat="1" ht="18" customHeight="1" thickBot="1">
      <c r="B84" s="1060"/>
      <c r="C84" s="1061"/>
      <c r="D84" s="1061"/>
      <c r="E84" s="1061"/>
      <c r="F84" s="1061"/>
      <c r="G84" s="1061"/>
      <c r="H84" s="1061"/>
      <c r="I84" s="1061"/>
      <c r="J84" s="1061"/>
      <c r="K84" s="1061"/>
      <c r="L84" s="1061"/>
      <c r="M84" s="1061"/>
      <c r="N84" s="1061"/>
      <c r="O84" s="1061"/>
      <c r="P84" s="1061"/>
      <c r="Q84" s="1062"/>
      <c r="R84" s="190"/>
      <c r="S84" s="1060"/>
      <c r="T84" s="1061"/>
      <c r="U84" s="1061"/>
      <c r="V84" s="1061"/>
      <c r="W84" s="1061"/>
      <c r="X84" s="1061"/>
      <c r="Y84" s="1061"/>
      <c r="Z84" s="1061"/>
      <c r="AA84" s="1061"/>
      <c r="AB84" s="1061"/>
      <c r="AC84" s="1061"/>
      <c r="AD84" s="1061"/>
      <c r="AE84" s="1061"/>
      <c r="AF84" s="1061"/>
      <c r="AG84" s="1061"/>
      <c r="AH84" s="1062"/>
    </row>
    <row r="85" spans="2:34" s="185" customFormat="1" ht="18" customHeight="1">
      <c r="C85" s="190"/>
      <c r="D85" s="190"/>
      <c r="E85" s="190"/>
      <c r="F85" s="190"/>
      <c r="G85" s="190"/>
      <c r="H85" s="190"/>
      <c r="I85" s="190"/>
      <c r="J85" s="190"/>
      <c r="K85" s="190"/>
      <c r="L85" s="190"/>
      <c r="M85" s="190"/>
      <c r="N85" s="190"/>
      <c r="O85" s="190"/>
      <c r="P85" s="190"/>
      <c r="Q85" s="190"/>
      <c r="R85" s="190"/>
      <c r="S85" s="190"/>
      <c r="T85" s="190"/>
      <c r="U85" s="190"/>
      <c r="V85" s="190"/>
      <c r="W85" s="190"/>
      <c r="X85" s="190"/>
      <c r="Y85" s="191"/>
      <c r="Z85" s="174"/>
      <c r="AA85" s="174"/>
      <c r="AB85" s="176"/>
      <c r="AC85" s="176"/>
      <c r="AD85" s="176"/>
    </row>
  </sheetData>
  <mergeCells count="226">
    <mergeCell ref="C72:G72"/>
    <mergeCell ref="H72:J72"/>
    <mergeCell ref="AF72:AH72"/>
    <mergeCell ref="B76:Q84"/>
    <mergeCell ref="S76:AH84"/>
    <mergeCell ref="A66:D66"/>
    <mergeCell ref="C70:G70"/>
    <mergeCell ref="H70:J70"/>
    <mergeCell ref="AF70:AH70"/>
    <mergeCell ref="C71:G71"/>
    <mergeCell ref="H71:J71"/>
    <mergeCell ref="AF71:AH71"/>
    <mergeCell ref="C61:G61"/>
    <mergeCell ref="H61:J61"/>
    <mergeCell ref="AF61:AH61"/>
    <mergeCell ref="C62:G62"/>
    <mergeCell ref="H62:J62"/>
    <mergeCell ref="AF62:AH62"/>
    <mergeCell ref="C59:G59"/>
    <mergeCell ref="H59:J59"/>
    <mergeCell ref="AF59:AH59"/>
    <mergeCell ref="C60:G60"/>
    <mergeCell ref="H60:J60"/>
    <mergeCell ref="AF60:AH60"/>
    <mergeCell ref="C57:G57"/>
    <mergeCell ref="H57:J57"/>
    <mergeCell ref="AF57:AH57"/>
    <mergeCell ref="C58:G58"/>
    <mergeCell ref="H58:J58"/>
    <mergeCell ref="AF58:AH58"/>
    <mergeCell ref="C55:G55"/>
    <mergeCell ref="H55:J55"/>
    <mergeCell ref="AF55:AH55"/>
    <mergeCell ref="C56:G56"/>
    <mergeCell ref="H56:J56"/>
    <mergeCell ref="AF56:AH56"/>
    <mergeCell ref="C53:G53"/>
    <mergeCell ref="H53:J53"/>
    <mergeCell ref="AF53:AH53"/>
    <mergeCell ref="C54:G54"/>
    <mergeCell ref="H54:J54"/>
    <mergeCell ref="AF54:AH54"/>
    <mergeCell ref="C51:G51"/>
    <mergeCell ref="H51:J51"/>
    <mergeCell ref="AF51:AH51"/>
    <mergeCell ref="C52:G52"/>
    <mergeCell ref="H52:J52"/>
    <mergeCell ref="AF52:AH52"/>
    <mergeCell ref="C49:G49"/>
    <mergeCell ref="H49:J49"/>
    <mergeCell ref="AF49:AH49"/>
    <mergeCell ref="C50:G50"/>
    <mergeCell ref="H50:J50"/>
    <mergeCell ref="AF50:AH50"/>
    <mergeCell ref="C47:G47"/>
    <mergeCell ref="H47:J47"/>
    <mergeCell ref="AF47:AH47"/>
    <mergeCell ref="C48:G48"/>
    <mergeCell ref="H48:J48"/>
    <mergeCell ref="AF48:AH48"/>
    <mergeCell ref="C45:G45"/>
    <mergeCell ref="H45:J45"/>
    <mergeCell ref="AF45:AH45"/>
    <mergeCell ref="C46:G46"/>
    <mergeCell ref="H46:J46"/>
    <mergeCell ref="AF46:AH46"/>
    <mergeCell ref="C43:G43"/>
    <mergeCell ref="H43:J43"/>
    <mergeCell ref="AF43:AH43"/>
    <mergeCell ref="C44:G44"/>
    <mergeCell ref="H44:J44"/>
    <mergeCell ref="AF44:AH44"/>
    <mergeCell ref="C41:G41"/>
    <mergeCell ref="H41:J41"/>
    <mergeCell ref="AF41:AH41"/>
    <mergeCell ref="C42:G42"/>
    <mergeCell ref="H42:J42"/>
    <mergeCell ref="AF42:AH42"/>
    <mergeCell ref="C39:G39"/>
    <mergeCell ref="H39:J39"/>
    <mergeCell ref="AF39:AH39"/>
    <mergeCell ref="C40:G40"/>
    <mergeCell ref="H40:J40"/>
    <mergeCell ref="AF40:AH40"/>
    <mergeCell ref="AF37:AH37"/>
    <mergeCell ref="C38:G38"/>
    <mergeCell ref="H38:J38"/>
    <mergeCell ref="AF38:AH38"/>
    <mergeCell ref="AA35:AC36"/>
    <mergeCell ref="AD35:AH36"/>
    <mergeCell ref="K36:K37"/>
    <mergeCell ref="L36:L37"/>
    <mergeCell ref="M36:N36"/>
    <mergeCell ref="O36:P36"/>
    <mergeCell ref="Q36:Q37"/>
    <mergeCell ref="R36:R37"/>
    <mergeCell ref="S36:S37"/>
    <mergeCell ref="T36:T37"/>
    <mergeCell ref="X32:Z32"/>
    <mergeCell ref="E33:S34"/>
    <mergeCell ref="B35:B37"/>
    <mergeCell ref="C35:G37"/>
    <mergeCell ref="H35:J37"/>
    <mergeCell ref="K35:L35"/>
    <mergeCell ref="Q35:T35"/>
    <mergeCell ref="U35:W35"/>
    <mergeCell ref="X35:Z36"/>
    <mergeCell ref="U36:U37"/>
    <mergeCell ref="V36:V37"/>
    <mergeCell ref="W36:W37"/>
    <mergeCell ref="B30:D32"/>
    <mergeCell ref="K30:M30"/>
    <mergeCell ref="N30:P30"/>
    <mergeCell ref="Q30:S30"/>
    <mergeCell ref="T30:U30"/>
    <mergeCell ref="V30:W30"/>
    <mergeCell ref="K32:M32"/>
    <mergeCell ref="N32:P32"/>
    <mergeCell ref="Q32:S32"/>
    <mergeCell ref="T32:U32"/>
    <mergeCell ref="V32:W32"/>
    <mergeCell ref="Q27:S27"/>
    <mergeCell ref="T27:U27"/>
    <mergeCell ref="V27:W27"/>
    <mergeCell ref="X27:Z27"/>
    <mergeCell ref="X30:Z30"/>
    <mergeCell ref="K31:M31"/>
    <mergeCell ref="N31:P31"/>
    <mergeCell ref="Q31:S31"/>
    <mergeCell ref="T31:U31"/>
    <mergeCell ref="V31:W31"/>
    <mergeCell ref="X31:Z31"/>
    <mergeCell ref="T25:U25"/>
    <mergeCell ref="V25:W25"/>
    <mergeCell ref="X25:Z25"/>
    <mergeCell ref="B26:D29"/>
    <mergeCell ref="K26:M26"/>
    <mergeCell ref="N26:P26"/>
    <mergeCell ref="Q26:S26"/>
    <mergeCell ref="T26:U26"/>
    <mergeCell ref="V26:W26"/>
    <mergeCell ref="K28:M28"/>
    <mergeCell ref="N28:P28"/>
    <mergeCell ref="Q28:S28"/>
    <mergeCell ref="T28:U28"/>
    <mergeCell ref="V28:W28"/>
    <mergeCell ref="X28:Z28"/>
    <mergeCell ref="K29:M29"/>
    <mergeCell ref="N29:P29"/>
    <mergeCell ref="Q29:S29"/>
    <mergeCell ref="T29:U29"/>
    <mergeCell ref="V29:W29"/>
    <mergeCell ref="X29:Z29"/>
    <mergeCell ref="X26:Z26"/>
    <mergeCell ref="K27:M27"/>
    <mergeCell ref="N27:P27"/>
    <mergeCell ref="V22:W22"/>
    <mergeCell ref="X22:Z22"/>
    <mergeCell ref="K23:M23"/>
    <mergeCell ref="N23:P23"/>
    <mergeCell ref="Q23:S23"/>
    <mergeCell ref="T23:U23"/>
    <mergeCell ref="V23:W23"/>
    <mergeCell ref="X23:Z23"/>
    <mergeCell ref="B22:D25"/>
    <mergeCell ref="E22:E23"/>
    <mergeCell ref="K22:M22"/>
    <mergeCell ref="N22:P22"/>
    <mergeCell ref="Q22:S22"/>
    <mergeCell ref="T22:U22"/>
    <mergeCell ref="E24:E25"/>
    <mergeCell ref="K24:M24"/>
    <mergeCell ref="N24:P24"/>
    <mergeCell ref="Q24:S24"/>
    <mergeCell ref="T24:U24"/>
    <mergeCell ref="V24:W24"/>
    <mergeCell ref="X24:Z24"/>
    <mergeCell ref="K25:M25"/>
    <mergeCell ref="N25:P25"/>
    <mergeCell ref="Q25:S25"/>
    <mergeCell ref="X20:Z20"/>
    <mergeCell ref="K21:M21"/>
    <mergeCell ref="N21:P21"/>
    <mergeCell ref="Q21:S21"/>
    <mergeCell ref="T21:U21"/>
    <mergeCell ref="V21:W21"/>
    <mergeCell ref="X21:Z21"/>
    <mergeCell ref="B20:D21"/>
    <mergeCell ref="K20:M20"/>
    <mergeCell ref="N20:P20"/>
    <mergeCell ref="Q20:S20"/>
    <mergeCell ref="T20:U20"/>
    <mergeCell ref="V20:W20"/>
    <mergeCell ref="X18:Z18"/>
    <mergeCell ref="B19:I19"/>
    <mergeCell ref="K19:M19"/>
    <mergeCell ref="N19:P19"/>
    <mergeCell ref="Q19:S19"/>
    <mergeCell ref="T19:U19"/>
    <mergeCell ref="V19:W19"/>
    <mergeCell ref="X19:Z19"/>
    <mergeCell ref="B17:D18"/>
    <mergeCell ref="E17:I18"/>
    <mergeCell ref="J17:J18"/>
    <mergeCell ref="K17:S17"/>
    <mergeCell ref="T17:Z17"/>
    <mergeCell ref="K18:M18"/>
    <mergeCell ref="N18:P18"/>
    <mergeCell ref="Q18:S18"/>
    <mergeCell ref="T18:U18"/>
    <mergeCell ref="V18:W18"/>
    <mergeCell ref="U13:AC13"/>
    <mergeCell ref="B14:G15"/>
    <mergeCell ref="H14:M14"/>
    <mergeCell ref="N14:P14"/>
    <mergeCell ref="Q14:S14"/>
    <mergeCell ref="H15:M15"/>
    <mergeCell ref="N15:P15"/>
    <mergeCell ref="Q15:S15"/>
    <mergeCell ref="A2:G2"/>
    <mergeCell ref="Z2:AB3"/>
    <mergeCell ref="A5:E5"/>
    <mergeCell ref="F5:AI5"/>
    <mergeCell ref="B7:C7"/>
    <mergeCell ref="K9:M11"/>
    <mergeCell ref="N9:V11"/>
  </mergeCells>
  <phoneticPr fontId="2"/>
  <conditionalFormatting sqref="AF70:AF72">
    <cfRule type="dataBar" priority="16">
      <dataBar showValue="0">
        <cfvo type="num" val="-15"/>
        <cfvo type="num" val="15"/>
        <color rgb="FF638EC6"/>
      </dataBar>
      <extLst>
        <ext xmlns:x14="http://schemas.microsoft.com/office/spreadsheetml/2009/9/main" uri="{B025F937-C7B1-47D3-B67F-A62EFF666E3E}">
          <x14:id>{2A497E22-6933-4C2D-BCDB-4BC92167D633}</x14:id>
        </ext>
      </extLst>
    </cfRule>
  </conditionalFormatting>
  <conditionalFormatting sqref="X31">
    <cfRule type="dataBar" priority="3">
      <dataBar showValue="0">
        <cfvo type="num" val="-15"/>
        <cfvo type="num" val="15"/>
        <color rgb="FF638EC6"/>
      </dataBar>
      <extLst>
        <ext xmlns:x14="http://schemas.microsoft.com/office/spreadsheetml/2009/9/main" uri="{B025F937-C7B1-47D3-B67F-A62EFF666E3E}">
          <x14:id>{30EE0822-34ED-4397-80C9-CC1DE8838005}</x14:id>
        </ext>
      </extLst>
    </cfRule>
  </conditionalFormatting>
  <conditionalFormatting sqref="X19">
    <cfRule type="dataBar" priority="15">
      <dataBar showValue="0">
        <cfvo type="num" val="-15"/>
        <cfvo type="num" val="15"/>
        <color rgb="FF638EC6"/>
      </dataBar>
      <extLst>
        <ext xmlns:x14="http://schemas.microsoft.com/office/spreadsheetml/2009/9/main" uri="{B025F937-C7B1-47D3-B67F-A62EFF666E3E}">
          <x14:id>{166A485D-2E09-4016-A033-E85F4DAA6B43}</x14:id>
        </ext>
      </extLst>
    </cfRule>
  </conditionalFormatting>
  <conditionalFormatting sqref="X20">
    <cfRule type="dataBar" priority="14">
      <dataBar showValue="0">
        <cfvo type="num" val="-15"/>
        <cfvo type="num" val="15"/>
        <color rgb="FF638EC6"/>
      </dataBar>
      <extLst>
        <ext xmlns:x14="http://schemas.microsoft.com/office/spreadsheetml/2009/9/main" uri="{B025F937-C7B1-47D3-B67F-A62EFF666E3E}">
          <x14:id>{A2E204A2-D903-4148-B892-CEAE8A3F0B04}</x14:id>
        </ext>
      </extLst>
    </cfRule>
  </conditionalFormatting>
  <conditionalFormatting sqref="X21">
    <cfRule type="dataBar" priority="13">
      <dataBar showValue="0">
        <cfvo type="num" val="-15"/>
        <cfvo type="num" val="15"/>
        <color rgb="FF638EC6"/>
      </dataBar>
      <extLst>
        <ext xmlns:x14="http://schemas.microsoft.com/office/spreadsheetml/2009/9/main" uri="{B025F937-C7B1-47D3-B67F-A62EFF666E3E}">
          <x14:id>{15004AFD-C99A-4860-B272-4B70EDD4B37F}</x14:id>
        </ext>
      </extLst>
    </cfRule>
  </conditionalFormatting>
  <conditionalFormatting sqref="X22">
    <cfRule type="dataBar" priority="12">
      <dataBar showValue="0">
        <cfvo type="num" val="-15"/>
        <cfvo type="num" val="15"/>
        <color rgb="FF638EC6"/>
      </dataBar>
      <extLst>
        <ext xmlns:x14="http://schemas.microsoft.com/office/spreadsheetml/2009/9/main" uri="{B025F937-C7B1-47D3-B67F-A62EFF666E3E}">
          <x14:id>{69A1C04E-2675-4634-9A1F-5C7765D95AD9}</x14:id>
        </ext>
      </extLst>
    </cfRule>
  </conditionalFormatting>
  <conditionalFormatting sqref="X23">
    <cfRule type="dataBar" priority="11">
      <dataBar showValue="0">
        <cfvo type="num" val="-15"/>
        <cfvo type="num" val="15"/>
        <color rgb="FF638EC6"/>
      </dataBar>
      <extLst>
        <ext xmlns:x14="http://schemas.microsoft.com/office/spreadsheetml/2009/9/main" uri="{B025F937-C7B1-47D3-B67F-A62EFF666E3E}">
          <x14:id>{3B956D7A-82BD-4BA3-80B2-2869D34F1319}</x14:id>
        </ext>
      </extLst>
    </cfRule>
  </conditionalFormatting>
  <conditionalFormatting sqref="X24">
    <cfRule type="dataBar" priority="10">
      <dataBar showValue="0">
        <cfvo type="num" val="-15"/>
        <cfvo type="num" val="15"/>
        <color rgb="FF638EC6"/>
      </dataBar>
      <extLst>
        <ext xmlns:x14="http://schemas.microsoft.com/office/spreadsheetml/2009/9/main" uri="{B025F937-C7B1-47D3-B67F-A62EFF666E3E}">
          <x14:id>{5C7EAB5D-532A-4C85-9126-1275C4111863}</x14:id>
        </ext>
      </extLst>
    </cfRule>
  </conditionalFormatting>
  <conditionalFormatting sqref="X25">
    <cfRule type="dataBar" priority="9">
      <dataBar showValue="0">
        <cfvo type="num" val="-15"/>
        <cfvo type="num" val="15"/>
        <color rgb="FF638EC6"/>
      </dataBar>
      <extLst>
        <ext xmlns:x14="http://schemas.microsoft.com/office/spreadsheetml/2009/9/main" uri="{B025F937-C7B1-47D3-B67F-A62EFF666E3E}">
          <x14:id>{42B31CD3-9A0C-4E34-A415-CAEE29CDD949}</x14:id>
        </ext>
      </extLst>
    </cfRule>
  </conditionalFormatting>
  <conditionalFormatting sqref="X26">
    <cfRule type="dataBar" priority="8">
      <dataBar showValue="0">
        <cfvo type="num" val="-15"/>
        <cfvo type="num" val="15"/>
        <color rgb="FF638EC6"/>
      </dataBar>
      <extLst>
        <ext xmlns:x14="http://schemas.microsoft.com/office/spreadsheetml/2009/9/main" uri="{B025F937-C7B1-47D3-B67F-A62EFF666E3E}">
          <x14:id>{EA2E15A2-74C4-485A-888D-293C31C7C08E}</x14:id>
        </ext>
      </extLst>
    </cfRule>
  </conditionalFormatting>
  <conditionalFormatting sqref="X27">
    <cfRule type="dataBar" priority="7">
      <dataBar showValue="0">
        <cfvo type="num" val="-15"/>
        <cfvo type="num" val="15"/>
        <color rgb="FF638EC6"/>
      </dataBar>
      <extLst>
        <ext xmlns:x14="http://schemas.microsoft.com/office/spreadsheetml/2009/9/main" uri="{B025F937-C7B1-47D3-B67F-A62EFF666E3E}">
          <x14:id>{A0B095EE-5414-4056-B813-C070B3496670}</x14:id>
        </ext>
      </extLst>
    </cfRule>
  </conditionalFormatting>
  <conditionalFormatting sqref="X28">
    <cfRule type="dataBar" priority="6">
      <dataBar showValue="0">
        <cfvo type="num" val="-15"/>
        <cfvo type="num" val="15"/>
        <color rgb="FF638EC6"/>
      </dataBar>
      <extLst>
        <ext xmlns:x14="http://schemas.microsoft.com/office/spreadsheetml/2009/9/main" uri="{B025F937-C7B1-47D3-B67F-A62EFF666E3E}">
          <x14:id>{A58A7C17-CBE5-44A1-8D9F-AFDFB3E4E931}</x14:id>
        </ext>
      </extLst>
    </cfRule>
  </conditionalFormatting>
  <conditionalFormatting sqref="X29">
    <cfRule type="dataBar" priority="5">
      <dataBar showValue="0">
        <cfvo type="num" val="-15"/>
        <cfvo type="num" val="15"/>
        <color rgb="FF638EC6"/>
      </dataBar>
      <extLst>
        <ext xmlns:x14="http://schemas.microsoft.com/office/spreadsheetml/2009/9/main" uri="{B025F937-C7B1-47D3-B67F-A62EFF666E3E}">
          <x14:id>{EF4A06E4-2BE0-448D-AE55-EC2EFB664152}</x14:id>
        </ext>
      </extLst>
    </cfRule>
  </conditionalFormatting>
  <conditionalFormatting sqref="X30">
    <cfRule type="dataBar" priority="4">
      <dataBar showValue="0">
        <cfvo type="num" val="-15"/>
        <cfvo type="num" val="15"/>
        <color rgb="FF638EC6"/>
      </dataBar>
      <extLst>
        <ext xmlns:x14="http://schemas.microsoft.com/office/spreadsheetml/2009/9/main" uri="{B025F937-C7B1-47D3-B67F-A62EFF666E3E}">
          <x14:id>{B32111EC-CED3-44F8-B78F-3C50946D2BCC}</x14:id>
        </ext>
      </extLst>
    </cfRule>
  </conditionalFormatting>
  <conditionalFormatting sqref="AF38:AF62">
    <cfRule type="dataBar" priority="1">
      <dataBar showValue="0">
        <cfvo type="num" val="-15"/>
        <cfvo type="num" val="15"/>
        <color rgb="FF638EC6"/>
      </dataBar>
      <extLst>
        <ext xmlns:x14="http://schemas.microsoft.com/office/spreadsheetml/2009/9/main" uri="{B025F937-C7B1-47D3-B67F-A62EFF666E3E}">
          <x14:id>{C07DBFD5-6DBA-4B30-9394-EDAC7A4452C7}</x14:id>
        </ext>
      </extLst>
    </cfRule>
  </conditionalFormatting>
  <conditionalFormatting sqref="X32">
    <cfRule type="dataBar" priority="2">
      <dataBar showValue="0">
        <cfvo type="num" val="-15"/>
        <cfvo type="num" val="15"/>
        <color rgb="FF638EC6"/>
      </dataBar>
      <extLst>
        <ext xmlns:x14="http://schemas.microsoft.com/office/spreadsheetml/2009/9/main" uri="{B025F937-C7B1-47D3-B67F-A62EFF666E3E}">
          <x14:id>{75F051C2-39CC-42F6-B982-C6E3963438AF}</x14:id>
        </ext>
      </extLst>
    </cfRule>
  </conditionalFormatting>
  <hyperlinks>
    <hyperlink ref="Z2:AB3" location="メニュー!R1C1" display="メニューに戻る"/>
  </hyperlinks>
  <printOptions horizontalCentered="1"/>
  <pageMargins left="0.51181102362204722" right="0.51181102362204722" top="0.51181102362204722" bottom="0.51181102362204722" header="0.19685039370078741" footer="0.19685039370078741"/>
  <pageSetup paperSize="9" scale="34" fitToHeight="0" orientation="portrait" r:id="rId1"/>
  <headerFooter alignWithMargins="0">
    <oddFooter>&amp;LSJM_C04_G02</oddFooter>
  </headerFooter>
  <extLst>
    <ext xmlns:x14="http://schemas.microsoft.com/office/spreadsheetml/2009/9/main" uri="{78C0D931-6437-407d-A8EE-F0AAD7539E65}">
      <x14:conditionalFormattings>
        <x14:conditionalFormatting xmlns:xm="http://schemas.microsoft.com/office/excel/2006/main">
          <x14:cfRule type="dataBar" id="{2A497E22-6933-4C2D-BCDB-4BC92167D633}">
            <x14:dataBar minLength="0" maxLength="100" border="1" gradient="0" axisPosition="middle">
              <x14:cfvo type="num">
                <xm:f>-15</xm:f>
              </x14:cfvo>
              <x14:cfvo type="num">
                <xm:f>15</xm:f>
              </x14:cfvo>
              <x14:borderColor rgb="FF000000"/>
              <x14:negativeFillColor rgb="FFFF0000"/>
              <x14:axisColor rgb="FF000000"/>
            </x14:dataBar>
          </x14:cfRule>
          <xm:sqref>AF70:AF72</xm:sqref>
        </x14:conditionalFormatting>
        <x14:conditionalFormatting xmlns:xm="http://schemas.microsoft.com/office/excel/2006/main">
          <x14:cfRule type="dataBar" id="{30EE0822-34ED-4397-80C9-CC1DE8838005}">
            <x14:dataBar minLength="0" maxLength="100" border="1" gradient="0" axisPosition="middle">
              <x14:cfvo type="num">
                <xm:f>-15</xm:f>
              </x14:cfvo>
              <x14:cfvo type="num">
                <xm:f>15</xm:f>
              </x14:cfvo>
              <x14:borderColor rgb="FF000000"/>
              <x14:negativeFillColor rgb="FFFF0000"/>
              <x14:axisColor rgb="FF000000"/>
            </x14:dataBar>
          </x14:cfRule>
          <xm:sqref>X31</xm:sqref>
        </x14:conditionalFormatting>
        <x14:conditionalFormatting xmlns:xm="http://schemas.microsoft.com/office/excel/2006/main">
          <x14:cfRule type="dataBar" id="{166A485D-2E09-4016-A033-E85F4DAA6B43}">
            <x14:dataBar minLength="0" maxLength="100" border="1" gradient="0" axisPosition="middle">
              <x14:cfvo type="num">
                <xm:f>-15</xm:f>
              </x14:cfvo>
              <x14:cfvo type="num">
                <xm:f>15</xm:f>
              </x14:cfvo>
              <x14:borderColor rgb="FF000000"/>
              <x14:negativeFillColor rgb="FFFF0000"/>
              <x14:axisColor rgb="FF000000"/>
            </x14:dataBar>
          </x14:cfRule>
          <xm:sqref>X19</xm:sqref>
        </x14:conditionalFormatting>
        <x14:conditionalFormatting xmlns:xm="http://schemas.microsoft.com/office/excel/2006/main">
          <x14:cfRule type="dataBar" id="{A2E204A2-D903-4148-B892-CEAE8A3F0B04}">
            <x14:dataBar minLength="0" maxLength="100" border="1" gradient="0" axisPosition="middle">
              <x14:cfvo type="num">
                <xm:f>-15</xm:f>
              </x14:cfvo>
              <x14:cfvo type="num">
                <xm:f>15</xm:f>
              </x14:cfvo>
              <x14:borderColor rgb="FF000000"/>
              <x14:negativeFillColor rgb="FFFF0000"/>
              <x14:axisColor rgb="FF000000"/>
            </x14:dataBar>
          </x14:cfRule>
          <xm:sqref>X20</xm:sqref>
        </x14:conditionalFormatting>
        <x14:conditionalFormatting xmlns:xm="http://schemas.microsoft.com/office/excel/2006/main">
          <x14:cfRule type="dataBar" id="{15004AFD-C99A-4860-B272-4B70EDD4B37F}">
            <x14:dataBar minLength="0" maxLength="100" border="1" gradient="0" axisPosition="middle">
              <x14:cfvo type="num">
                <xm:f>-15</xm:f>
              </x14:cfvo>
              <x14:cfvo type="num">
                <xm:f>15</xm:f>
              </x14:cfvo>
              <x14:borderColor rgb="FF000000"/>
              <x14:negativeFillColor rgb="FFFF0000"/>
              <x14:axisColor rgb="FF000000"/>
            </x14:dataBar>
          </x14:cfRule>
          <xm:sqref>X21</xm:sqref>
        </x14:conditionalFormatting>
        <x14:conditionalFormatting xmlns:xm="http://schemas.microsoft.com/office/excel/2006/main">
          <x14:cfRule type="dataBar" id="{69A1C04E-2675-4634-9A1F-5C7765D95AD9}">
            <x14:dataBar minLength="0" maxLength="100" border="1" gradient="0" axisPosition="middle">
              <x14:cfvo type="num">
                <xm:f>-15</xm:f>
              </x14:cfvo>
              <x14:cfvo type="num">
                <xm:f>15</xm:f>
              </x14:cfvo>
              <x14:borderColor rgb="FF000000"/>
              <x14:negativeFillColor rgb="FFFF0000"/>
              <x14:axisColor rgb="FF000000"/>
            </x14:dataBar>
          </x14:cfRule>
          <xm:sqref>X22</xm:sqref>
        </x14:conditionalFormatting>
        <x14:conditionalFormatting xmlns:xm="http://schemas.microsoft.com/office/excel/2006/main">
          <x14:cfRule type="dataBar" id="{3B956D7A-82BD-4BA3-80B2-2869D34F1319}">
            <x14:dataBar minLength="0" maxLength="100" border="1" gradient="0" axisPosition="middle">
              <x14:cfvo type="num">
                <xm:f>-15</xm:f>
              </x14:cfvo>
              <x14:cfvo type="num">
                <xm:f>15</xm:f>
              </x14:cfvo>
              <x14:borderColor rgb="FF000000"/>
              <x14:negativeFillColor rgb="FFFF0000"/>
              <x14:axisColor rgb="FF000000"/>
            </x14:dataBar>
          </x14:cfRule>
          <xm:sqref>X23</xm:sqref>
        </x14:conditionalFormatting>
        <x14:conditionalFormatting xmlns:xm="http://schemas.microsoft.com/office/excel/2006/main">
          <x14:cfRule type="dataBar" id="{5C7EAB5D-532A-4C85-9126-1275C4111863}">
            <x14:dataBar minLength="0" maxLength="100" border="1" gradient="0" axisPosition="middle">
              <x14:cfvo type="num">
                <xm:f>-15</xm:f>
              </x14:cfvo>
              <x14:cfvo type="num">
                <xm:f>15</xm:f>
              </x14:cfvo>
              <x14:borderColor rgb="FF000000"/>
              <x14:negativeFillColor rgb="FFFF0000"/>
              <x14:axisColor rgb="FF000000"/>
            </x14:dataBar>
          </x14:cfRule>
          <xm:sqref>X24</xm:sqref>
        </x14:conditionalFormatting>
        <x14:conditionalFormatting xmlns:xm="http://schemas.microsoft.com/office/excel/2006/main">
          <x14:cfRule type="dataBar" id="{42B31CD3-9A0C-4E34-A415-CAEE29CDD949}">
            <x14:dataBar minLength="0" maxLength="100" border="1" gradient="0" axisPosition="middle">
              <x14:cfvo type="num">
                <xm:f>-15</xm:f>
              </x14:cfvo>
              <x14:cfvo type="num">
                <xm:f>15</xm:f>
              </x14:cfvo>
              <x14:borderColor rgb="FF000000"/>
              <x14:negativeFillColor rgb="FFFF0000"/>
              <x14:axisColor rgb="FF000000"/>
            </x14:dataBar>
          </x14:cfRule>
          <xm:sqref>X25</xm:sqref>
        </x14:conditionalFormatting>
        <x14:conditionalFormatting xmlns:xm="http://schemas.microsoft.com/office/excel/2006/main">
          <x14:cfRule type="dataBar" id="{EA2E15A2-74C4-485A-888D-293C31C7C08E}">
            <x14:dataBar minLength="0" maxLength="100" border="1" gradient="0" axisPosition="middle">
              <x14:cfvo type="num">
                <xm:f>-15</xm:f>
              </x14:cfvo>
              <x14:cfvo type="num">
                <xm:f>15</xm:f>
              </x14:cfvo>
              <x14:borderColor rgb="FF000000"/>
              <x14:negativeFillColor rgb="FFFF0000"/>
              <x14:axisColor rgb="FF000000"/>
            </x14:dataBar>
          </x14:cfRule>
          <xm:sqref>X26</xm:sqref>
        </x14:conditionalFormatting>
        <x14:conditionalFormatting xmlns:xm="http://schemas.microsoft.com/office/excel/2006/main">
          <x14:cfRule type="dataBar" id="{A0B095EE-5414-4056-B813-C070B3496670}">
            <x14:dataBar minLength="0" maxLength="100" border="1" gradient="0" axisPosition="middle">
              <x14:cfvo type="num">
                <xm:f>-15</xm:f>
              </x14:cfvo>
              <x14:cfvo type="num">
                <xm:f>15</xm:f>
              </x14:cfvo>
              <x14:borderColor rgb="FF000000"/>
              <x14:negativeFillColor rgb="FFFF0000"/>
              <x14:axisColor rgb="FF000000"/>
            </x14:dataBar>
          </x14:cfRule>
          <xm:sqref>X27</xm:sqref>
        </x14:conditionalFormatting>
        <x14:conditionalFormatting xmlns:xm="http://schemas.microsoft.com/office/excel/2006/main">
          <x14:cfRule type="dataBar" id="{A58A7C17-CBE5-44A1-8D9F-AFDFB3E4E931}">
            <x14:dataBar minLength="0" maxLength="100" border="1" gradient="0" axisPosition="middle">
              <x14:cfvo type="num">
                <xm:f>-15</xm:f>
              </x14:cfvo>
              <x14:cfvo type="num">
                <xm:f>15</xm:f>
              </x14:cfvo>
              <x14:borderColor rgb="FF000000"/>
              <x14:negativeFillColor rgb="FFFF0000"/>
              <x14:axisColor rgb="FF000000"/>
            </x14:dataBar>
          </x14:cfRule>
          <xm:sqref>X28</xm:sqref>
        </x14:conditionalFormatting>
        <x14:conditionalFormatting xmlns:xm="http://schemas.microsoft.com/office/excel/2006/main">
          <x14:cfRule type="dataBar" id="{EF4A06E4-2BE0-448D-AE55-EC2EFB664152}">
            <x14:dataBar minLength="0" maxLength="100" border="1" gradient="0" axisPosition="middle">
              <x14:cfvo type="num">
                <xm:f>-15</xm:f>
              </x14:cfvo>
              <x14:cfvo type="num">
                <xm:f>15</xm:f>
              </x14:cfvo>
              <x14:borderColor rgb="FF000000"/>
              <x14:negativeFillColor rgb="FFFF0000"/>
              <x14:axisColor rgb="FF000000"/>
            </x14:dataBar>
          </x14:cfRule>
          <xm:sqref>X29</xm:sqref>
        </x14:conditionalFormatting>
        <x14:conditionalFormatting xmlns:xm="http://schemas.microsoft.com/office/excel/2006/main">
          <x14:cfRule type="dataBar" id="{B32111EC-CED3-44F8-B78F-3C50946D2BCC}">
            <x14:dataBar minLength="0" maxLength="100" border="1" gradient="0" axisPosition="middle">
              <x14:cfvo type="num">
                <xm:f>-15</xm:f>
              </x14:cfvo>
              <x14:cfvo type="num">
                <xm:f>15</xm:f>
              </x14:cfvo>
              <x14:borderColor rgb="FF000000"/>
              <x14:negativeFillColor rgb="FFFF0000"/>
              <x14:axisColor rgb="FF000000"/>
            </x14:dataBar>
          </x14:cfRule>
          <xm:sqref>X30</xm:sqref>
        </x14:conditionalFormatting>
        <x14:conditionalFormatting xmlns:xm="http://schemas.microsoft.com/office/excel/2006/main">
          <x14:cfRule type="dataBar" id="{C07DBFD5-6DBA-4B30-9394-EDAC7A4452C7}">
            <x14:dataBar minLength="0" maxLength="100" border="1" gradient="0" axisPosition="middle">
              <x14:cfvo type="num">
                <xm:f>-15</xm:f>
              </x14:cfvo>
              <x14:cfvo type="num">
                <xm:f>15</xm:f>
              </x14:cfvo>
              <x14:borderColor rgb="FF000000"/>
              <x14:negativeFillColor rgb="FFFF0000"/>
              <x14:axisColor rgb="FF000000"/>
            </x14:dataBar>
          </x14:cfRule>
          <xm:sqref>AF38:AF62</xm:sqref>
        </x14:conditionalFormatting>
        <x14:conditionalFormatting xmlns:xm="http://schemas.microsoft.com/office/excel/2006/main">
          <x14:cfRule type="dataBar" id="{75F051C2-39CC-42F6-B982-C6E3963438AF}">
            <x14:dataBar minLength="0" maxLength="100" border="1" gradient="0" axisPosition="middle">
              <x14:cfvo type="num">
                <xm:f>-15</xm:f>
              </x14:cfvo>
              <x14:cfvo type="num">
                <xm:f>15</xm:f>
              </x14:cfvo>
              <x14:borderColor rgb="FF000000"/>
              <x14:negativeFillColor rgb="FFFF0000"/>
              <x14:axisColor rgb="FF000000"/>
            </x14:dataBar>
          </x14:cfRule>
          <xm:sqref>X32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23</vt:i4>
      </vt:variant>
    </vt:vector>
  </HeadingPairs>
  <TitlesOfParts>
    <vt:vector size="40" baseType="lpstr">
      <vt:lpstr>メニュー</vt:lpstr>
      <vt:lpstr>01_国語</vt:lpstr>
      <vt:lpstr>01_数学</vt:lpstr>
      <vt:lpstr>01_理科</vt:lpstr>
      <vt:lpstr>02_国語Ａ</vt:lpstr>
      <vt:lpstr>02_国語Ｂ</vt:lpstr>
      <vt:lpstr>02_数学Ａ</vt:lpstr>
      <vt:lpstr>02_数学Ｂ</vt:lpstr>
      <vt:lpstr>02_理科</vt:lpstr>
      <vt:lpstr>03_国語Ａ</vt:lpstr>
      <vt:lpstr>03_国語Ｂ</vt:lpstr>
      <vt:lpstr>03_数学Ａ</vt:lpstr>
      <vt:lpstr>03_数学Ｂ</vt:lpstr>
      <vt:lpstr>03_理科</vt:lpstr>
      <vt:lpstr>04_生徒質問紙　回答結果集計表</vt:lpstr>
      <vt:lpstr>学力向上改善プラン</vt:lpstr>
      <vt:lpstr>学力向上改善プラン （記入例）</vt:lpstr>
      <vt:lpstr>'01_国語'!Print_Area</vt:lpstr>
      <vt:lpstr>'01_数学'!Print_Area</vt:lpstr>
      <vt:lpstr>'01_理科'!Print_Area</vt:lpstr>
      <vt:lpstr>'02_国語Ａ'!Print_Area</vt:lpstr>
      <vt:lpstr>'02_国語Ｂ'!Print_Area</vt:lpstr>
      <vt:lpstr>'02_数学Ａ'!Print_Area</vt:lpstr>
      <vt:lpstr>'02_数学Ｂ'!Print_Area</vt:lpstr>
      <vt:lpstr>'02_理科'!Print_Area</vt:lpstr>
      <vt:lpstr>'03_国語Ａ'!Print_Area</vt:lpstr>
      <vt:lpstr>'03_国語Ｂ'!Print_Area</vt:lpstr>
      <vt:lpstr>'03_数学Ａ'!Print_Area</vt:lpstr>
      <vt:lpstr>'03_数学Ｂ'!Print_Area</vt:lpstr>
      <vt:lpstr>'03_理科'!Print_Area</vt:lpstr>
      <vt:lpstr>'04_生徒質問紙　回答結果集計表'!Print_Area</vt:lpstr>
      <vt:lpstr>メニュー!Print_Area</vt:lpstr>
      <vt:lpstr>学力向上改善プラン!Print_Area</vt:lpstr>
      <vt:lpstr>'学力向上改善プラン （記入例）'!Print_Area</vt:lpstr>
      <vt:lpstr>'03_国語Ａ'!Print_Titles</vt:lpstr>
      <vt:lpstr>'03_国語Ｂ'!Print_Titles</vt:lpstr>
      <vt:lpstr>'03_数学Ａ'!Print_Titles</vt:lpstr>
      <vt:lpstr>'03_数学Ｂ'!Print_Titles</vt:lpstr>
      <vt:lpstr>'03_理科'!Print_Titles</vt:lpstr>
      <vt:lpstr>'04_生徒質問紙　回答結果集計表'!Print_Titles</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okayamaken</cp:lastModifiedBy>
  <cp:lastPrinted>2015-09-15T01:01:13Z</cp:lastPrinted>
  <dcterms:created xsi:type="dcterms:W3CDTF">2015-06-22T00:48:50Z</dcterms:created>
  <dcterms:modified xsi:type="dcterms:W3CDTF">2015-09-15T01:01:46Z</dcterms:modified>
</cp:coreProperties>
</file>