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一覧表(月額）" sheetId="1" r:id="rId1"/>
    <sheet name="事業所別(月額・時間額）" sheetId="2" r:id="rId2"/>
  </sheets>
  <definedNames>
    <definedName name="_xlnm.Print_Area" localSheetId="0">'一覧表(月額）'!$A$1:$I$13</definedName>
    <definedName name="_xlnm.Print_Area" localSheetId="1">'事業所別(月額・時間額）'!$A$1:$M$173</definedName>
  </definedNames>
  <calcPr fullCalcOnLoad="1"/>
</workbook>
</file>

<file path=xl/sharedStrings.xml><?xml version="1.0" encoding="utf-8"?>
<sst xmlns="http://schemas.openxmlformats.org/spreadsheetml/2006/main" count="363" uniqueCount="332">
  <si>
    <t>施　　　　　　　設　　　　　　　名</t>
  </si>
  <si>
    <t>吉備ワークホーム</t>
  </si>
  <si>
    <t>ふなぐら荘</t>
  </si>
  <si>
    <t>桑野ワークプラザ</t>
  </si>
  <si>
    <t>福祉ワークセンター阿新</t>
  </si>
  <si>
    <t>閑谷ワークセンター・せと</t>
  </si>
  <si>
    <t>あすなろ園</t>
  </si>
  <si>
    <t>浜っ子作業所</t>
  </si>
  <si>
    <t>昭和町仲よし</t>
  </si>
  <si>
    <t>西南仲よし</t>
  </si>
  <si>
    <t>中央仲よし</t>
  </si>
  <si>
    <t>障がい者デイセンターさくら</t>
  </si>
  <si>
    <t>手むすびルーム</t>
  </si>
  <si>
    <t>ひだすき作業所</t>
  </si>
  <si>
    <t>就労継続支援Ｂ型</t>
  </si>
  <si>
    <t>定　員</t>
  </si>
  <si>
    <t>岡山県計</t>
  </si>
  <si>
    <t>施設・事業所数</t>
  </si>
  <si>
    <t>定員（人）</t>
  </si>
  <si>
    <t>就労継続支援Ａ型事業所</t>
  </si>
  <si>
    <t>いこいファーム</t>
  </si>
  <si>
    <t>かがやき作業所</t>
  </si>
  <si>
    <t>就労支援センターきんかえも</t>
  </si>
  <si>
    <t>グレイス・のぞみ</t>
  </si>
  <si>
    <t>トラストワークス</t>
  </si>
  <si>
    <t>吉備の里チャレンジ</t>
  </si>
  <si>
    <t>就労支援センターゆうわ</t>
  </si>
  <si>
    <t>しょうが屋</t>
  </si>
  <si>
    <t>津山ひかり学園　ひかりの丘</t>
  </si>
  <si>
    <t>閑谷ワークセンター・わけ</t>
  </si>
  <si>
    <t>西大寺仲よし</t>
  </si>
  <si>
    <t>松山ワークセンター</t>
  </si>
  <si>
    <t>ワークス未来</t>
  </si>
  <si>
    <t>望の丘ワークセンター</t>
  </si>
  <si>
    <t>多機能型事業所かさおか</t>
  </si>
  <si>
    <t>こだま園東江原ワーク</t>
  </si>
  <si>
    <t>どんぐり工房</t>
  </si>
  <si>
    <t>スカイハート灯</t>
  </si>
  <si>
    <t>●就労継続支援Ｂ型事業所</t>
  </si>
  <si>
    <t>ももっ子みつ</t>
  </si>
  <si>
    <t>すぎっ子</t>
  </si>
  <si>
    <t>よろこびの庭</t>
  </si>
  <si>
    <t>多機能型事業所クリエイト</t>
  </si>
  <si>
    <t>多機能型事業所あかつき</t>
  </si>
  <si>
    <t>かがやきの杜</t>
  </si>
  <si>
    <t>すみれ事業所</t>
  </si>
  <si>
    <t>サポートハウス実来</t>
  </si>
  <si>
    <t>津高生活交流センター</t>
  </si>
  <si>
    <t>コーチ共同作業所</t>
  </si>
  <si>
    <t>倉敷市まびの道</t>
  </si>
  <si>
    <t>みのりの庭</t>
  </si>
  <si>
    <t>和ー久ステップ茶屋町</t>
  </si>
  <si>
    <t>のぞみ</t>
  </si>
  <si>
    <t>グリーンファーム</t>
  </si>
  <si>
    <t>アグリ．エカロー・虹</t>
  </si>
  <si>
    <t>サンクルール今事業所</t>
  </si>
  <si>
    <t>ひだまり農場</t>
  </si>
  <si>
    <t>サニー</t>
  </si>
  <si>
    <t>杜の家ファーム</t>
  </si>
  <si>
    <t>きずな</t>
  </si>
  <si>
    <t>みどりの島</t>
  </si>
  <si>
    <t>きらりファーム</t>
  </si>
  <si>
    <t>倉敷福祉工業</t>
  </si>
  <si>
    <t>障害福祉サービス事業所グランひまわり</t>
  </si>
  <si>
    <t>ワークランド虹</t>
  </si>
  <si>
    <t>真庭いきいき会</t>
  </si>
  <si>
    <t>わくわくハンド・ベル</t>
  </si>
  <si>
    <t>輪輪かけはし</t>
  </si>
  <si>
    <t>ホープ</t>
  </si>
  <si>
    <t>ドリーム・プラネット</t>
  </si>
  <si>
    <t>トモニー・きずな　旭川</t>
  </si>
  <si>
    <t>障害福祉サービス事業所ワークサポートひまわり</t>
  </si>
  <si>
    <t>トモニー・きずな　吉井川</t>
  </si>
  <si>
    <t>クリーンメイト</t>
  </si>
  <si>
    <t>なごみ</t>
  </si>
  <si>
    <t>スタート・ワーキング・サポート</t>
  </si>
  <si>
    <t>アグリ．エカロー</t>
  </si>
  <si>
    <t>アンジョリロゼール</t>
  </si>
  <si>
    <t>ふくじゅう</t>
  </si>
  <si>
    <t>ワークネットにしきまち</t>
  </si>
  <si>
    <t>おあしす</t>
  </si>
  <si>
    <t>みずほ</t>
  </si>
  <si>
    <t>ワークハウス・わくわく！</t>
  </si>
  <si>
    <t>ワークショップちどり</t>
  </si>
  <si>
    <t>ワークハウスくるみ</t>
  </si>
  <si>
    <t>オープン・セサミ</t>
  </si>
  <si>
    <t>ユートピア</t>
  </si>
  <si>
    <t>障害者支援施設　ももぞの福祉園</t>
  </si>
  <si>
    <t>ワークステーション・コンドル</t>
  </si>
  <si>
    <t>就労継続支援Ｂ型事業所　青葉作業所</t>
  </si>
  <si>
    <t>特定非営利活動法人　まきば作業所</t>
  </si>
  <si>
    <t>すだちの家</t>
  </si>
  <si>
    <t>障害者支援施設ひゅうまん</t>
  </si>
  <si>
    <t>ハローファクトリー</t>
  </si>
  <si>
    <t>エスポアール・セルプ</t>
  </si>
  <si>
    <t>コスモスワーク</t>
  </si>
  <si>
    <t>クラシス</t>
  </si>
  <si>
    <t>倉敷夢工房</t>
  </si>
  <si>
    <t>児島自立支援センターひまわり</t>
  </si>
  <si>
    <t>自立支援センター　であい工房　母恵夢</t>
  </si>
  <si>
    <t>いんべ通園センター</t>
  </si>
  <si>
    <t>ステップハウスわ！</t>
  </si>
  <si>
    <t>せとうち　旭川荘</t>
  </si>
  <si>
    <t>うらら</t>
  </si>
  <si>
    <t>ワークセンター　そうじゃ</t>
  </si>
  <si>
    <t>ハウスひなたぼっこ</t>
  </si>
  <si>
    <t>たいようの丘　多機能型事業所　虹</t>
  </si>
  <si>
    <t>ワークスひるぜん</t>
  </si>
  <si>
    <t>岡山県健康の森学園　就労継続支援事業所</t>
  </si>
  <si>
    <t>いっぽいっぽ</t>
  </si>
  <si>
    <t>ぽけっと</t>
  </si>
  <si>
    <t>ゆうあいファミリーあい</t>
  </si>
  <si>
    <t>大樹倉敷作業所</t>
  </si>
  <si>
    <t>大樹玉島作業所</t>
  </si>
  <si>
    <t>大樹児島作業所</t>
  </si>
  <si>
    <t>ウィッシュランド</t>
  </si>
  <si>
    <t>くらイフ</t>
  </si>
  <si>
    <t>サポートセンター　はるかぜ</t>
  </si>
  <si>
    <t>ほっとスペース・コスモス</t>
  </si>
  <si>
    <t>スローカフェタンポポ</t>
  </si>
  <si>
    <t>デイセンターまにわ</t>
  </si>
  <si>
    <t>ワーキングメイト</t>
  </si>
  <si>
    <t>ふぁみりお</t>
  </si>
  <si>
    <t>フレンズハウス</t>
  </si>
  <si>
    <t>マルキュー</t>
  </si>
  <si>
    <t>RCF</t>
  </si>
  <si>
    <t>多機能型事業所手まり</t>
  </si>
  <si>
    <t>りさく</t>
  </si>
  <si>
    <t>ひかり</t>
  </si>
  <si>
    <t>ＺＥＮＫＯ</t>
  </si>
  <si>
    <t>ワークハウスアイビー</t>
  </si>
  <si>
    <t>障害福祉サービス事業所セルプみのり</t>
  </si>
  <si>
    <t>ワークほほえみ</t>
  </si>
  <si>
    <t>ほほえみ矢掛</t>
  </si>
  <si>
    <t>就労継続支援Ｂ型ワークショップ津山</t>
  </si>
  <si>
    <t>わくわくワーク</t>
  </si>
  <si>
    <t>ゆめこうば</t>
  </si>
  <si>
    <t>てづくりの店　てまり</t>
  </si>
  <si>
    <t>菜の花</t>
  </si>
  <si>
    <t>GOOD東山</t>
  </si>
  <si>
    <t>きびっ子おかやま</t>
  </si>
  <si>
    <t>旬花農園</t>
  </si>
  <si>
    <t>トモニー・きずな　平田</t>
  </si>
  <si>
    <t>就労センターもも</t>
  </si>
  <si>
    <t>アクレス早島</t>
  </si>
  <si>
    <t>障害福祉サービス事業所キョウセイ 浦田</t>
  </si>
  <si>
    <t>藤田被服</t>
  </si>
  <si>
    <t>りさく第二事業所</t>
  </si>
  <si>
    <t>アグリ．エカロー・月</t>
  </si>
  <si>
    <t>アグリ．エカロー・星</t>
  </si>
  <si>
    <t>ヴィレッジ興産</t>
  </si>
  <si>
    <t>多機能型事業所ポピー</t>
  </si>
  <si>
    <t>せのお農園</t>
  </si>
  <si>
    <t>就労継続支援A型事業所　マヤファーム</t>
  </si>
  <si>
    <t>通所住倉</t>
  </si>
  <si>
    <t>トモニー・きずな平田</t>
  </si>
  <si>
    <t>多機能型事業所いろどり</t>
  </si>
  <si>
    <t>せいび夢空感</t>
  </si>
  <si>
    <t>住倉総社作業所</t>
  </si>
  <si>
    <t>福祉事業所　たんじょうじ</t>
  </si>
  <si>
    <t>さくらの実</t>
  </si>
  <si>
    <t>１００万回のサアーたいへん作業所</t>
  </si>
  <si>
    <t>多機能型事業所みぞくち</t>
  </si>
  <si>
    <t>ふれんど久米</t>
  </si>
  <si>
    <t>あかつき共同作業所</t>
  </si>
  <si>
    <t>きぼう作業所</t>
  </si>
  <si>
    <t>津山しらうめの会共同作業所</t>
  </si>
  <si>
    <t>就労継続支援B型事業所</t>
  </si>
  <si>
    <t>平均月額</t>
  </si>
  <si>
    <t>就労継続支援A型事業所平均工賃(月額)</t>
  </si>
  <si>
    <t>就労継続支援B型事業所平均工賃(月額)</t>
  </si>
  <si>
    <t>ポプラの家</t>
  </si>
  <si>
    <t>ピース事業所</t>
  </si>
  <si>
    <t>ももっ子くめなん</t>
  </si>
  <si>
    <t>グリーンハウス水島</t>
  </si>
  <si>
    <t>おにぎり工房まこと</t>
  </si>
  <si>
    <t>しあわせ工房</t>
  </si>
  <si>
    <t>みんな農園</t>
  </si>
  <si>
    <t>ワークスめやす箱</t>
  </si>
  <si>
    <t>GOOD操山</t>
  </si>
  <si>
    <t>ほほえみわぁく</t>
  </si>
  <si>
    <t>あじさいの輪</t>
  </si>
  <si>
    <t>吉備高原PAKARA</t>
  </si>
  <si>
    <t>岡山ハーモニー</t>
  </si>
  <si>
    <t>多機能型事業所あすなろ</t>
  </si>
  <si>
    <t>ワークみさき</t>
  </si>
  <si>
    <t>就労継続支援B型事業所　ホワイト</t>
  </si>
  <si>
    <t>コン・ブリオ</t>
  </si>
  <si>
    <t>ワンステップぼちぼち</t>
  </si>
  <si>
    <t>ファインピープルあゆみ</t>
  </si>
  <si>
    <t>やさい畑クムレ</t>
  </si>
  <si>
    <t>FOT SPACE</t>
  </si>
  <si>
    <t>里庄町「四つ葉の家」</t>
  </si>
  <si>
    <t>和ー久ステップ笠岡</t>
  </si>
  <si>
    <t>ワークサポート</t>
  </si>
  <si>
    <t>Social Firm 玉野田井</t>
  </si>
  <si>
    <t>菜のはな</t>
  </si>
  <si>
    <t>みどりの里</t>
  </si>
  <si>
    <t>西部仲よし</t>
  </si>
  <si>
    <t>クロスファーム横井上</t>
  </si>
  <si>
    <t>あじさいの道</t>
  </si>
  <si>
    <t>あじさいの絆</t>
  </si>
  <si>
    <t>あじさいの風</t>
  </si>
  <si>
    <t>あじさいの丘</t>
  </si>
  <si>
    <t>あじさいの夢</t>
  </si>
  <si>
    <t>多機能型事業所ひだまり</t>
  </si>
  <si>
    <t>ばべの森</t>
  </si>
  <si>
    <t>アグリネット加賀</t>
  </si>
  <si>
    <t>平均時間額</t>
  </si>
  <si>
    <t>きぼうの会作業所</t>
  </si>
  <si>
    <t>藤工房</t>
  </si>
  <si>
    <t>あおぞら若葉作業所</t>
  </si>
  <si>
    <t>ファーストステップ</t>
  </si>
  <si>
    <t>晴れの国</t>
  </si>
  <si>
    <t>森のワークマン</t>
  </si>
  <si>
    <t>スマイルワーク</t>
  </si>
  <si>
    <t>コンパス</t>
  </si>
  <si>
    <t>はじめのいっぽ～輝～</t>
  </si>
  <si>
    <t>まかろん</t>
  </si>
  <si>
    <t>かなで</t>
  </si>
  <si>
    <t>大樹洲崎作業所</t>
  </si>
  <si>
    <t>オーダーメイド</t>
  </si>
  <si>
    <t>社会就労センターあさひ園</t>
  </si>
  <si>
    <t>プラスワーク</t>
  </si>
  <si>
    <t>旭川荘真庭地域センター</t>
  </si>
  <si>
    <t>多機能型事業所ひだまり</t>
  </si>
  <si>
    <t>ワークス太陽の家</t>
  </si>
  <si>
    <t>atワークおさふね</t>
  </si>
  <si>
    <t>虹</t>
  </si>
  <si>
    <t>就労継続支援B型事業所平均月額・時間額</t>
  </si>
  <si>
    <t>（雇用型）</t>
  </si>
  <si>
    <t>（非雇用型）</t>
  </si>
  <si>
    <t xml:space="preserve"> 就労継続支援B型事業所の目標工賃達成加算Ⅲの算定要件となる平均工賃月額
※平均工賃月額が上位２５％の事業所及び下位２５％の事業所を除いて算出</t>
  </si>
  <si>
    <t>平成２６年度岡山県内平均工賃(月額)</t>
  </si>
  <si>
    <t>吉備の里ひなぎく</t>
  </si>
  <si>
    <t>ネイチャー　ファーム</t>
  </si>
  <si>
    <t>障害福祉サービス事業所　キョウセイ福田</t>
  </si>
  <si>
    <t>ももっ子　おかやま</t>
  </si>
  <si>
    <t>倉敷就労支援センター いろえんぴつ</t>
  </si>
  <si>
    <t>社会就労センターワークスみのり</t>
  </si>
  <si>
    <t>就労継続支援A型事業所ハンズ</t>
  </si>
  <si>
    <t>NPO法人けしごやま　希望</t>
  </si>
  <si>
    <t>トライピース</t>
  </si>
  <si>
    <t>クリエイトおひさま</t>
  </si>
  <si>
    <t>カリス</t>
  </si>
  <si>
    <t>サンシャイン</t>
  </si>
  <si>
    <t>ネクストステージ</t>
  </si>
  <si>
    <t>障害福祉サービス事業所 キョウセイ 浦田</t>
  </si>
  <si>
    <t>ハーモニー</t>
  </si>
  <si>
    <t>ワークスひるぜん</t>
  </si>
  <si>
    <t>ワンズゴール</t>
  </si>
  <si>
    <t>メリーピース</t>
  </si>
  <si>
    <t>ホープオブライフ</t>
  </si>
  <si>
    <t>パンジー</t>
  </si>
  <si>
    <t>やまなみ</t>
  </si>
  <si>
    <t>ウィズユー</t>
  </si>
  <si>
    <t>スカイ</t>
  </si>
  <si>
    <t>ダイヤクリーニング</t>
  </si>
  <si>
    <t>ドリーム</t>
  </si>
  <si>
    <t>しんくら</t>
  </si>
  <si>
    <t>げんきくん</t>
  </si>
  <si>
    <t>にこにこパン</t>
  </si>
  <si>
    <t>アソシエ</t>
  </si>
  <si>
    <t>きぼう</t>
  </si>
  <si>
    <t>ほほえみわぁく</t>
  </si>
  <si>
    <t>多機能型事業所土田の里 総社</t>
  </si>
  <si>
    <t>ももたろうファームせと</t>
  </si>
  <si>
    <t>ありがとうファーム</t>
  </si>
  <si>
    <t>リープ</t>
  </si>
  <si>
    <t>フィールド</t>
  </si>
  <si>
    <t>Menya Pho</t>
  </si>
  <si>
    <t>おるてっく</t>
  </si>
  <si>
    <t>ひだまり</t>
  </si>
  <si>
    <t>ももたろうファーム</t>
  </si>
  <si>
    <t>ジョブサポート クローバー</t>
  </si>
  <si>
    <t>ワークネットうかん</t>
  </si>
  <si>
    <t>めぐみ</t>
  </si>
  <si>
    <t>しあわせ工房　有井事業所</t>
  </si>
  <si>
    <t>クローバー</t>
  </si>
  <si>
    <t>光ようらく</t>
  </si>
  <si>
    <t>クロスファーム赤磐</t>
  </si>
  <si>
    <t>娜の虹</t>
  </si>
  <si>
    <t>宙</t>
  </si>
  <si>
    <t>就労継続支援　美咲ドリーム</t>
  </si>
  <si>
    <t>クロスファーム東岡山</t>
  </si>
  <si>
    <t>アサヒ就労支援センター</t>
  </si>
  <si>
    <t>ＧＯＯＤ高島</t>
  </si>
  <si>
    <t>あじさいの森</t>
  </si>
  <si>
    <t>平成２７年度　事業所等別工賃実績一覧(月額・時間額)</t>
  </si>
  <si>
    <t>弥生</t>
  </si>
  <si>
    <t>就労継続支援Ａ型
（雇用型）</t>
  </si>
  <si>
    <t>就労継続支援Ａ型
（非雇用型）</t>
  </si>
  <si>
    <t>就労継続支援A型事業所（雇用型）平均月額・時間額</t>
  </si>
  <si>
    <t>就労継続支援A型事業所（非雇用型）平均月額・時間額</t>
  </si>
  <si>
    <t>グリーン</t>
  </si>
  <si>
    <t>ドリーム・プラネット　あかいわ</t>
  </si>
  <si>
    <t>にしやまファーム</t>
  </si>
  <si>
    <t>ＵＭＣＥドリーム</t>
  </si>
  <si>
    <t>グランブリエ</t>
  </si>
  <si>
    <t>サニーライフ</t>
  </si>
  <si>
    <t>フルーツバスケット</t>
  </si>
  <si>
    <t>社会就労センター さくらワークヒルズ</t>
  </si>
  <si>
    <t>こだま園芳井ふれあい作業所</t>
  </si>
  <si>
    <t>住倉 箭田作業所</t>
  </si>
  <si>
    <t>わかば寮</t>
  </si>
  <si>
    <t>つばさ　せとうち</t>
  </si>
  <si>
    <t>社会就労センター　セルプ弥生</t>
  </si>
  <si>
    <t>多機能型事業所ひまわり　就労継続支援Ｂ型事業所　ひまわり</t>
  </si>
  <si>
    <t>障害福祉サービス事業所　キョウセイ福田</t>
  </si>
  <si>
    <t>吉備の里希望</t>
  </si>
  <si>
    <t>第一事業所わかたけ作業所</t>
  </si>
  <si>
    <t>みつば会</t>
  </si>
  <si>
    <t>就労継続支援作業所 ウイズ</t>
  </si>
  <si>
    <t>就労継続支援Ｂ型事業所　いちごの家「ナップ」</t>
  </si>
  <si>
    <t>すいーとぴー</t>
  </si>
  <si>
    <t>福祉作業所てらこや</t>
  </si>
  <si>
    <t>多機能型障害者福祉施設おひさまＰＬＵＳ</t>
  </si>
  <si>
    <t>あおば</t>
  </si>
  <si>
    <t>ゆいまーる</t>
  </si>
  <si>
    <t>就労継続支援Ｂ型事業所アウラ</t>
  </si>
  <si>
    <t>フクちゃんのぱん屋さん</t>
  </si>
  <si>
    <t>岡山県健康の森学園障害者支援施設</t>
  </si>
  <si>
    <t>●就労継続支援Ａ型事業所（雇用型）</t>
  </si>
  <si>
    <t>●就労継続支援Ａ型事業所（非雇用型）</t>
  </si>
  <si>
    <t>対前年度比
（H2７/H2６)</t>
  </si>
  <si>
    <t>きずな（特定非営利活動法人あおぞら会）</t>
  </si>
  <si>
    <t>きずな（社会福祉法人勝明福祉会）</t>
  </si>
  <si>
    <t xml:space="preserve">   岡山県内の就労継続支援A型・B型事業所における工賃（賃金）の
 状況について（平成２７年度月額実績）       </t>
  </si>
  <si>
    <t>Ｈ２7年度平均工賃（賃金）月額（円）</t>
  </si>
  <si>
    <t>Ｈ２６年度平均工賃（賃金）月額（円）</t>
  </si>
  <si>
    <t>Ｈ２6年度平均工賃（賃金）月額（円）</t>
  </si>
  <si>
    <t>（※）ここで示す就労継続支援Ｂ型事業所の平均工賃（賃金）月額は、目標工賃達成加算Ⅲの算定要件となる平均工賃（賃金）月額とは異なります。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</si>
</sst>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0_ "/>
    <numFmt numFmtId="179" formatCode="#,##0_ ;[Red]\-#,##0\ "/>
    <numFmt numFmtId="180" formatCode="0.0%"/>
    <numFmt numFmtId="181" formatCode="#,##0_);[Red]\(#,##0\)"/>
    <numFmt numFmtId="182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b/>
      <sz val="2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6"/>
      <name val="HG丸ｺﾞｼｯｸM-PRO"/>
      <family val="3"/>
    </font>
    <font>
      <sz val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textRotation="255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49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6" fontId="3" fillId="33" borderId="11" xfId="0" applyNumberFormat="1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176" fontId="3" fillId="33" borderId="13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4" xfId="0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 shrinkToFit="1"/>
    </xf>
    <xf numFmtId="181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wrapText="1" shrinkToFit="1"/>
    </xf>
    <xf numFmtId="181" fontId="3" fillId="0" borderId="18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 textRotation="255"/>
    </xf>
    <xf numFmtId="0" fontId="3" fillId="33" borderId="0" xfId="0" applyFont="1" applyFill="1" applyBorder="1" applyAlignment="1">
      <alignment vertical="center" textRotation="255" shrinkToFit="1"/>
    </xf>
    <xf numFmtId="0" fontId="0" fillId="33" borderId="0" xfId="0" applyFill="1" applyBorder="1" applyAlignment="1">
      <alignment vertical="center" textRotation="255" shrinkToFit="1"/>
    </xf>
    <xf numFmtId="0" fontId="3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vertical="center" shrinkToFit="1"/>
    </xf>
    <xf numFmtId="0" fontId="46" fillId="0" borderId="0" xfId="0" applyFont="1" applyFill="1" applyAlignment="1">
      <alignment vertical="center"/>
    </xf>
    <xf numFmtId="180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vertical="center"/>
    </xf>
    <xf numFmtId="176" fontId="3" fillId="33" borderId="22" xfId="0" applyNumberFormat="1" applyFont="1" applyFill="1" applyBorder="1" applyAlignment="1">
      <alignment vertical="center"/>
    </xf>
    <xf numFmtId="176" fontId="3" fillId="33" borderId="23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33" borderId="15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2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wrapText="1" shrinkToFit="1"/>
    </xf>
    <xf numFmtId="0" fontId="0" fillId="33" borderId="16" xfId="0" applyFont="1" applyFill="1" applyBorder="1" applyAlignment="1">
      <alignment horizontal="left" vertical="center" wrapText="1" shrinkToFit="1"/>
    </xf>
    <xf numFmtId="0" fontId="0" fillId="0" borderId="16" xfId="0" applyFill="1" applyBorder="1" applyAlignment="1">
      <alignment horizontal="left" vertical="center" wrapText="1" shrinkToFit="1"/>
    </xf>
    <xf numFmtId="176" fontId="3" fillId="33" borderId="16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6" fontId="3" fillId="33" borderId="26" xfId="0" applyNumberFormat="1" applyFont="1" applyFill="1" applyBorder="1" applyAlignment="1">
      <alignment vertical="center"/>
    </xf>
    <xf numFmtId="176" fontId="3" fillId="33" borderId="2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 shrinkToFit="1"/>
    </xf>
    <xf numFmtId="181" fontId="3" fillId="0" borderId="27" xfId="0" applyNumberFormat="1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vertical="center"/>
    </xf>
    <xf numFmtId="176" fontId="3" fillId="33" borderId="28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 shrinkToFit="1"/>
    </xf>
    <xf numFmtId="181" fontId="3" fillId="0" borderId="10" xfId="0" applyNumberFormat="1" applyFont="1" applyFill="1" applyBorder="1" applyAlignment="1">
      <alignment vertical="center"/>
    </xf>
    <xf numFmtId="176" fontId="3" fillId="33" borderId="10" xfId="0" applyNumberFormat="1" applyFont="1" applyFill="1" applyBorder="1" applyAlignment="1">
      <alignment vertical="center"/>
    </xf>
    <xf numFmtId="176" fontId="3" fillId="33" borderId="2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horizontal="right" vertical="center"/>
    </xf>
    <xf numFmtId="176" fontId="3" fillId="33" borderId="3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0" fillId="33" borderId="16" xfId="0" applyFill="1" applyBorder="1" applyAlignment="1">
      <alignment horizontal="left" vertical="center" wrapText="1" shrinkToFit="1"/>
    </xf>
    <xf numFmtId="181" fontId="0" fillId="0" borderId="0" xfId="0" applyNumberFormat="1" applyFont="1" applyFill="1" applyAlignment="1">
      <alignment horizontal="right" vertical="center"/>
    </xf>
    <xf numFmtId="176" fontId="3" fillId="7" borderId="16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6" fontId="3" fillId="19" borderId="32" xfId="0" applyNumberFormat="1" applyFont="1" applyFill="1" applyBorder="1" applyAlignment="1">
      <alignment horizontal="center" vertical="center"/>
    </xf>
    <xf numFmtId="176" fontId="3" fillId="19" borderId="33" xfId="0" applyNumberFormat="1" applyFont="1" applyFill="1" applyBorder="1" applyAlignment="1">
      <alignment horizontal="center" vertical="center"/>
    </xf>
    <xf numFmtId="176" fontId="3" fillId="19" borderId="34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3" fillId="19" borderId="38" xfId="0" applyFont="1" applyFill="1" applyBorder="1" applyAlignment="1">
      <alignment horizontal="center" vertical="center"/>
    </xf>
    <xf numFmtId="0" fontId="3" fillId="19" borderId="39" xfId="0" applyFont="1" applyFill="1" applyBorder="1" applyAlignment="1">
      <alignment horizontal="center" vertical="center"/>
    </xf>
    <xf numFmtId="0" fontId="3" fillId="19" borderId="40" xfId="0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horizontal="center" vertical="center"/>
    </xf>
    <xf numFmtId="0" fontId="3" fillId="19" borderId="44" xfId="0" applyFont="1" applyFill="1" applyBorder="1" applyAlignment="1">
      <alignment horizontal="center" vertical="center"/>
    </xf>
    <xf numFmtId="0" fontId="3" fillId="19" borderId="45" xfId="0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47" xfId="0" applyFont="1" applyFill="1" applyBorder="1" applyAlignment="1">
      <alignment horizontal="center" vertical="center" textRotation="255"/>
    </xf>
    <xf numFmtId="0" fontId="3" fillId="33" borderId="44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3" fillId="33" borderId="4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3" fillId="19" borderId="49" xfId="0" applyNumberFormat="1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horizontal="center" vertical="center" wrapText="1"/>
    </xf>
    <xf numFmtId="176" fontId="3" fillId="19" borderId="50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textRotation="255" wrapText="1"/>
    </xf>
    <xf numFmtId="0" fontId="3" fillId="33" borderId="51" xfId="0" applyFont="1" applyFill="1" applyBorder="1" applyAlignment="1">
      <alignment horizontal="center" vertical="center" textRotation="255"/>
    </xf>
    <xf numFmtId="0" fontId="3" fillId="33" borderId="52" xfId="0" applyFont="1" applyFill="1" applyBorder="1" applyAlignment="1">
      <alignment horizontal="center" vertical="center" textRotation="255"/>
    </xf>
    <xf numFmtId="0" fontId="27" fillId="0" borderId="0" xfId="0" applyFont="1" applyFill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180" fontId="28" fillId="0" borderId="49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38" fontId="3" fillId="6" borderId="25" xfId="0" applyNumberFormat="1" applyFont="1" applyFill="1" applyBorder="1" applyAlignment="1">
      <alignment vertical="center"/>
    </xf>
    <xf numFmtId="38" fontId="3" fillId="6" borderId="26" xfId="49" applyFont="1" applyFill="1" applyBorder="1" applyAlignment="1">
      <alignment vertical="center"/>
    </xf>
    <xf numFmtId="38" fontId="3" fillId="6" borderId="10" xfId="49" applyFont="1" applyFill="1" applyBorder="1" applyAlignment="1">
      <alignment horizontal="right" vertical="center"/>
    </xf>
    <xf numFmtId="38" fontId="3" fillId="6" borderId="28" xfId="49" applyFont="1" applyFill="1" applyBorder="1" applyAlignment="1">
      <alignment horizontal="right" vertical="center"/>
    </xf>
    <xf numFmtId="180" fontId="3" fillId="6" borderId="54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horizontal="right" vertical="center"/>
    </xf>
    <xf numFmtId="38" fontId="3" fillId="0" borderId="53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right" vertical="center"/>
    </xf>
    <xf numFmtId="38" fontId="3" fillId="0" borderId="56" xfId="49" applyFont="1" applyFill="1" applyBorder="1" applyAlignment="1">
      <alignment horizontal="right" vertical="center"/>
    </xf>
    <xf numFmtId="180" fontId="3" fillId="0" borderId="57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38" fontId="3" fillId="0" borderId="58" xfId="49" applyFont="1" applyFill="1" applyBorder="1" applyAlignment="1">
      <alignment horizontal="right" vertical="center"/>
    </xf>
    <xf numFmtId="38" fontId="3" fillId="0" borderId="59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60" xfId="49" applyFont="1" applyFill="1" applyBorder="1" applyAlignment="1">
      <alignment horizontal="right" vertical="center"/>
    </xf>
    <xf numFmtId="180" fontId="3" fillId="0" borderId="6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38" fontId="3" fillId="0" borderId="64" xfId="49" applyFont="1" applyFill="1" applyBorder="1" applyAlignment="1">
      <alignment horizontal="right" vertical="center"/>
    </xf>
    <xf numFmtId="38" fontId="3" fillId="0" borderId="27" xfId="49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38" fontId="3" fillId="0" borderId="67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68" xfId="49" applyFont="1" applyFill="1" applyBorder="1" applyAlignment="1">
      <alignment horizontal="right" vertical="center"/>
    </xf>
    <xf numFmtId="38" fontId="3" fillId="0" borderId="66" xfId="49" applyFont="1" applyFill="1" applyBorder="1" applyAlignment="1">
      <alignment horizontal="right" vertical="center"/>
    </xf>
    <xf numFmtId="180" fontId="3" fillId="0" borderId="5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L7" sqref="L7"/>
    </sheetView>
  </sheetViews>
  <sheetFormatPr defaultColWidth="9.00390625" defaultRowHeight="13.5"/>
  <cols>
    <col min="1" max="1" width="5.875" style="1" customWidth="1"/>
    <col min="2" max="2" width="17.125" style="1" customWidth="1"/>
    <col min="3" max="3" width="14.125" style="1" bestFit="1" customWidth="1"/>
    <col min="4" max="4" width="9.125" style="1" customWidth="1"/>
    <col min="5" max="5" width="10.625" style="1" customWidth="1"/>
    <col min="6" max="6" width="10.375" style="1" customWidth="1"/>
    <col min="7" max="7" width="10.625" style="1" customWidth="1"/>
    <col min="8" max="8" width="10.375" style="1" customWidth="1"/>
    <col min="9" max="9" width="12.125" style="17" customWidth="1"/>
    <col min="10" max="10" width="9.00390625" style="1" customWidth="1"/>
    <col min="11" max="11" width="22.00390625" style="1" customWidth="1"/>
    <col min="12" max="16384" width="9.00390625" style="1" customWidth="1"/>
  </cols>
  <sheetData>
    <row r="1" spans="1:9" ht="59.25" customHeight="1">
      <c r="A1" s="115" t="s">
        <v>327</v>
      </c>
      <c r="B1" s="115"/>
      <c r="C1" s="115"/>
      <c r="D1" s="115"/>
      <c r="E1" s="115"/>
      <c r="F1" s="115"/>
      <c r="G1" s="115"/>
      <c r="H1" s="115"/>
      <c r="I1" s="115"/>
    </row>
    <row r="2" ht="12" customHeight="1" thickBot="1"/>
    <row r="3" spans="1:9" ht="24.75" customHeight="1" thickBot="1">
      <c r="A3" s="116" t="s">
        <v>16</v>
      </c>
      <c r="B3" s="117"/>
      <c r="C3" s="118" t="s">
        <v>17</v>
      </c>
      <c r="D3" s="119" t="s">
        <v>18</v>
      </c>
      <c r="E3" s="120" t="s">
        <v>328</v>
      </c>
      <c r="F3" s="121"/>
      <c r="G3" s="120" t="s">
        <v>329</v>
      </c>
      <c r="H3" s="121"/>
      <c r="I3" s="122" t="s">
        <v>324</v>
      </c>
    </row>
    <row r="4" spans="1:11" ht="32.25" customHeight="1" thickBot="1">
      <c r="A4" s="123"/>
      <c r="B4" s="124"/>
      <c r="C4" s="125">
        <f>C7+C10</f>
        <v>319</v>
      </c>
      <c r="D4" s="126">
        <f>D7+D10</f>
        <v>6423</v>
      </c>
      <c r="E4" s="127">
        <v>38928.7931526783</v>
      </c>
      <c r="F4" s="128"/>
      <c r="G4" s="127">
        <v>35434.79329350905</v>
      </c>
      <c r="H4" s="128"/>
      <c r="I4" s="129">
        <f>E4/G4</f>
        <v>1.098603647274818</v>
      </c>
      <c r="K4" s="74"/>
    </row>
    <row r="5" ht="24.75" customHeight="1" thickBot="1">
      <c r="K5" s="74"/>
    </row>
    <row r="6" spans="1:11" ht="24.75" customHeight="1" thickBot="1">
      <c r="A6" s="130"/>
      <c r="B6" s="131"/>
      <c r="C6" s="118" t="s">
        <v>17</v>
      </c>
      <c r="D6" s="132" t="s">
        <v>18</v>
      </c>
      <c r="E6" s="120" t="s">
        <v>328</v>
      </c>
      <c r="F6" s="121"/>
      <c r="G6" s="133" t="s">
        <v>330</v>
      </c>
      <c r="H6" s="121"/>
      <c r="I6" s="122" t="s">
        <v>324</v>
      </c>
      <c r="K6" s="74"/>
    </row>
    <row r="7" spans="1:11" ht="32.25" customHeight="1">
      <c r="A7" s="134" t="s">
        <v>19</v>
      </c>
      <c r="B7" s="135"/>
      <c r="C7" s="136">
        <v>153</v>
      </c>
      <c r="D7" s="137">
        <f>2818+135</f>
        <v>2953</v>
      </c>
      <c r="E7" s="138">
        <v>71757.4045794363</v>
      </c>
      <c r="F7" s="139"/>
      <c r="G7" s="138">
        <v>68582.45998859532</v>
      </c>
      <c r="H7" s="139"/>
      <c r="I7" s="140">
        <f>E7/G7</f>
        <v>1.0462938277712546</v>
      </c>
      <c r="K7" s="74"/>
    </row>
    <row r="8" spans="1:9" ht="17.25" customHeight="1">
      <c r="A8" s="141"/>
      <c r="B8" s="142"/>
      <c r="C8" s="143"/>
      <c r="D8" s="144"/>
      <c r="E8" s="145" t="s">
        <v>230</v>
      </c>
      <c r="F8" s="146">
        <v>72016.54040404041</v>
      </c>
      <c r="G8" s="145" t="s">
        <v>230</v>
      </c>
      <c r="H8" s="146">
        <v>68648.76943597561</v>
      </c>
      <c r="I8" s="147">
        <f>F8/H8</f>
        <v>1.0490579947133023</v>
      </c>
    </row>
    <row r="9" spans="1:9" ht="17.25" customHeight="1">
      <c r="A9" s="148"/>
      <c r="B9" s="149"/>
      <c r="C9" s="150"/>
      <c r="D9" s="151"/>
      <c r="E9" s="145" t="s">
        <v>231</v>
      </c>
      <c r="F9" s="146">
        <v>55005.630390143735</v>
      </c>
      <c r="G9" s="145" t="s">
        <v>231</v>
      </c>
      <c r="H9" s="146">
        <v>41813.846153846156</v>
      </c>
      <c r="I9" s="147">
        <f>F9/H9</f>
        <v>1.3154884195001078</v>
      </c>
    </row>
    <row r="10" spans="1:9" ht="32.25" customHeight="1" thickBot="1">
      <c r="A10" s="152" t="s">
        <v>167</v>
      </c>
      <c r="B10" s="153"/>
      <c r="C10" s="154">
        <v>166</v>
      </c>
      <c r="D10" s="155">
        <v>3470</v>
      </c>
      <c r="E10" s="156">
        <v>13254.260317538</v>
      </c>
      <c r="F10" s="157"/>
      <c r="G10" s="156">
        <v>12872.90304551453</v>
      </c>
      <c r="H10" s="157"/>
      <c r="I10" s="158">
        <f>E10/G10</f>
        <v>1.0296248072928937</v>
      </c>
    </row>
    <row r="11" spans="1:9" ht="50.25" customHeight="1">
      <c r="A11" s="159" t="s">
        <v>331</v>
      </c>
      <c r="B11" s="159"/>
      <c r="C11" s="159"/>
      <c r="D11" s="159"/>
      <c r="E11" s="159"/>
      <c r="F11" s="159"/>
      <c r="G11" s="159"/>
      <c r="H11" s="159"/>
      <c r="I11" s="159"/>
    </row>
    <row r="12" spans="1:9" ht="24.75" customHeight="1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24.75" customHeight="1">
      <c r="A13" s="33"/>
      <c r="B13" s="33"/>
      <c r="C13" s="33"/>
      <c r="D13" s="35"/>
      <c r="E13" s="33"/>
      <c r="F13" s="33"/>
      <c r="G13" s="33"/>
      <c r="H13" s="33"/>
      <c r="I13" s="34"/>
    </row>
  </sheetData>
  <sheetProtection/>
  <mergeCells count="19">
    <mergeCell ref="E4:F4"/>
    <mergeCell ref="E7:F7"/>
    <mergeCell ref="E6:F6"/>
    <mergeCell ref="E10:F10"/>
    <mergeCell ref="G3:H3"/>
    <mergeCell ref="G4:H4"/>
    <mergeCell ref="G6:H6"/>
    <mergeCell ref="G7:H7"/>
    <mergeCell ref="G10:H10"/>
    <mergeCell ref="A12:I12"/>
    <mergeCell ref="A3:B4"/>
    <mergeCell ref="A1:I1"/>
    <mergeCell ref="A10:B10"/>
    <mergeCell ref="A6:B6"/>
    <mergeCell ref="A11:I11"/>
    <mergeCell ref="A7:B9"/>
    <mergeCell ref="D7:D9"/>
    <mergeCell ref="C7:C9"/>
    <mergeCell ref="E3:F3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zoomScale="70" zoomScaleNormal="70" zoomScalePageLayoutView="0" workbookViewId="0" topLeftCell="A100">
      <selection activeCell="N134" sqref="N134"/>
    </sheetView>
  </sheetViews>
  <sheetFormatPr defaultColWidth="9.00390625" defaultRowHeight="18" customHeight="1"/>
  <cols>
    <col min="1" max="2" width="3.125" style="15" customWidth="1"/>
    <col min="3" max="3" width="65.125" style="15" bestFit="1" customWidth="1"/>
    <col min="4" max="4" width="9.125" style="15" bestFit="1" customWidth="1"/>
    <col min="5" max="6" width="17.625" style="15" bestFit="1" customWidth="1"/>
    <col min="7" max="7" width="9.00390625" style="15" customWidth="1"/>
    <col min="8" max="9" width="3.125" style="15" customWidth="1"/>
    <col min="10" max="10" width="65.125" style="15" bestFit="1" customWidth="1"/>
    <col min="11" max="11" width="9.25390625" style="15" bestFit="1" customWidth="1"/>
    <col min="12" max="13" width="17.625" style="15" bestFit="1" customWidth="1"/>
    <col min="14" max="14" width="8.625" style="15" customWidth="1"/>
    <col min="15" max="16384" width="9.00390625" style="15" customWidth="1"/>
  </cols>
  <sheetData>
    <row r="1" spans="1:14" s="7" customFormat="1" ht="34.5" customHeight="1">
      <c r="A1" s="80" t="s">
        <v>288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3:11" s="7" customFormat="1" ht="12" customHeight="1">
      <c r="C2" s="8"/>
      <c r="D2" s="9"/>
      <c r="J2" s="8"/>
      <c r="K2" s="9"/>
    </row>
    <row r="3" spans="1:11" s="7" customFormat="1" ht="18" customHeight="1" thickBot="1">
      <c r="A3" s="2" t="s">
        <v>322</v>
      </c>
      <c r="B3" s="4"/>
      <c r="C3" s="3"/>
      <c r="D3" s="5"/>
      <c r="E3" s="5"/>
      <c r="F3" s="5"/>
      <c r="H3" s="2" t="s">
        <v>38</v>
      </c>
      <c r="J3" s="8"/>
      <c r="K3" s="9"/>
    </row>
    <row r="4" spans="1:13" s="9" customFormat="1" ht="18" customHeight="1" thickBot="1">
      <c r="A4" s="83"/>
      <c r="B4" s="84"/>
      <c r="C4" s="20" t="s">
        <v>0</v>
      </c>
      <c r="D4" s="10" t="s">
        <v>15</v>
      </c>
      <c r="E4" s="10" t="s">
        <v>168</v>
      </c>
      <c r="F4" s="36" t="s">
        <v>208</v>
      </c>
      <c r="H4" s="81"/>
      <c r="I4" s="82"/>
      <c r="J4" s="16" t="s">
        <v>0</v>
      </c>
      <c r="K4" s="10" t="s">
        <v>15</v>
      </c>
      <c r="L4" s="10" t="s">
        <v>168</v>
      </c>
      <c r="M4" s="37" t="s">
        <v>208</v>
      </c>
    </row>
    <row r="5" spans="1:13" s="11" customFormat="1" ht="16.5" customHeight="1">
      <c r="A5" s="112" t="s">
        <v>290</v>
      </c>
      <c r="B5" s="113"/>
      <c r="C5" s="50" t="s">
        <v>25</v>
      </c>
      <c r="D5" s="21">
        <v>20</v>
      </c>
      <c r="E5" s="38">
        <v>93122.0447284345</v>
      </c>
      <c r="F5" s="14">
        <v>728.5342931413717</v>
      </c>
      <c r="H5" s="100" t="s">
        <v>14</v>
      </c>
      <c r="I5" s="101"/>
      <c r="J5" s="30" t="s">
        <v>82</v>
      </c>
      <c r="K5" s="21">
        <v>22</v>
      </c>
      <c r="L5" s="41">
        <v>18497.714795008913</v>
      </c>
      <c r="M5" s="70">
        <v>298.22162830129037</v>
      </c>
    </row>
    <row r="6" spans="1:13" s="11" customFormat="1" ht="16.5" customHeight="1">
      <c r="A6" s="102"/>
      <c r="B6" s="114"/>
      <c r="C6" s="51" t="s">
        <v>68</v>
      </c>
      <c r="D6" s="21">
        <v>20</v>
      </c>
      <c r="E6" s="38">
        <v>71335.65934065935</v>
      </c>
      <c r="F6" s="14">
        <v>532.9675697865353</v>
      </c>
      <c r="H6" s="102"/>
      <c r="I6" s="103"/>
      <c r="J6" s="30" t="s">
        <v>83</v>
      </c>
      <c r="K6" s="21">
        <v>20</v>
      </c>
      <c r="L6" s="39">
        <v>12911.558441558442</v>
      </c>
      <c r="M6" s="58">
        <v>170.42283298097252</v>
      </c>
    </row>
    <row r="7" spans="1:13" s="11" customFormat="1" ht="16.5" customHeight="1">
      <c r="A7" s="102"/>
      <c r="B7" s="114"/>
      <c r="C7" s="52" t="s">
        <v>235</v>
      </c>
      <c r="D7" s="21">
        <v>20</v>
      </c>
      <c r="E7" s="38">
        <v>76707.16858237548</v>
      </c>
      <c r="F7" s="44">
        <v>530.0934918449481</v>
      </c>
      <c r="H7" s="102"/>
      <c r="I7" s="103"/>
      <c r="J7" s="30" t="s">
        <v>84</v>
      </c>
      <c r="K7" s="21">
        <v>12</v>
      </c>
      <c r="L7" s="39">
        <v>12854.255319148937</v>
      </c>
      <c r="M7" s="58">
        <v>202.54798424272903</v>
      </c>
    </row>
    <row r="8" spans="1:13" s="11" customFormat="1" ht="16.5" customHeight="1">
      <c r="A8" s="102"/>
      <c r="B8" s="114"/>
      <c r="C8" s="51" t="s">
        <v>124</v>
      </c>
      <c r="D8" s="21">
        <v>20</v>
      </c>
      <c r="E8" s="38">
        <v>65098.15677966102</v>
      </c>
      <c r="F8" s="14">
        <v>729.841567695962</v>
      </c>
      <c r="H8" s="102"/>
      <c r="I8" s="103"/>
      <c r="J8" s="30" t="s">
        <v>85</v>
      </c>
      <c r="K8" s="21">
        <v>20</v>
      </c>
      <c r="L8" s="39">
        <v>4217.705501618123</v>
      </c>
      <c r="M8" s="58">
        <v>48.20680599223229</v>
      </c>
    </row>
    <row r="9" spans="1:13" s="11" customFormat="1" ht="16.5" customHeight="1">
      <c r="A9" s="102"/>
      <c r="B9" s="114"/>
      <c r="C9" s="51" t="s">
        <v>69</v>
      </c>
      <c r="D9" s="21">
        <v>20</v>
      </c>
      <c r="E9" s="38">
        <v>63401.08938547486</v>
      </c>
      <c r="F9" s="14">
        <v>730.5307370453814</v>
      </c>
      <c r="H9" s="102"/>
      <c r="I9" s="103"/>
      <c r="J9" s="30" t="s">
        <v>301</v>
      </c>
      <c r="K9" s="21">
        <v>24</v>
      </c>
      <c r="L9" s="39">
        <v>17666.26959247649</v>
      </c>
      <c r="M9" s="58">
        <v>201.43474997319225</v>
      </c>
    </row>
    <row r="10" spans="1:13" s="11" customFormat="1" ht="16.5" customHeight="1">
      <c r="A10" s="102"/>
      <c r="B10" s="114"/>
      <c r="C10" s="51" t="s">
        <v>70</v>
      </c>
      <c r="D10" s="21">
        <v>40</v>
      </c>
      <c r="E10" s="38">
        <v>101167.51524390244</v>
      </c>
      <c r="F10" s="14">
        <v>802.9167876500194</v>
      </c>
      <c r="H10" s="102"/>
      <c r="I10" s="103"/>
      <c r="J10" s="30" t="s">
        <v>7</v>
      </c>
      <c r="K10" s="21">
        <v>29</v>
      </c>
      <c r="L10" s="39">
        <v>22874.23178807947</v>
      </c>
      <c r="M10" s="58">
        <v>237.87121655590371</v>
      </c>
    </row>
    <row r="11" spans="1:13" s="11" customFormat="1" ht="16.5" customHeight="1">
      <c r="A11" s="102"/>
      <c r="B11" s="114"/>
      <c r="C11" s="52" t="s">
        <v>236</v>
      </c>
      <c r="D11" s="21">
        <v>10</v>
      </c>
      <c r="E11" s="38">
        <v>151009.66666666666</v>
      </c>
      <c r="F11" s="14">
        <v>797.3912873417103</v>
      </c>
      <c r="H11" s="102"/>
      <c r="I11" s="103"/>
      <c r="J11" s="30" t="s">
        <v>8</v>
      </c>
      <c r="K11" s="21">
        <v>26</v>
      </c>
      <c r="L11" s="39">
        <v>18171.186851211074</v>
      </c>
      <c r="M11" s="58">
        <v>168.1655245292686</v>
      </c>
    </row>
    <row r="12" spans="1:13" s="11" customFormat="1" ht="16.5" customHeight="1">
      <c r="A12" s="102"/>
      <c r="B12" s="114"/>
      <c r="C12" s="51" t="s">
        <v>71</v>
      </c>
      <c r="D12" s="21">
        <v>10</v>
      </c>
      <c r="E12" s="38">
        <v>84007.65151515152</v>
      </c>
      <c r="F12" s="14">
        <v>606.951833607006</v>
      </c>
      <c r="H12" s="102"/>
      <c r="I12" s="103"/>
      <c r="J12" s="30" t="s">
        <v>9</v>
      </c>
      <c r="K12" s="21">
        <v>25</v>
      </c>
      <c r="L12" s="39">
        <v>24278.430420711975</v>
      </c>
      <c r="M12" s="58">
        <v>209.5423440031283</v>
      </c>
    </row>
    <row r="13" spans="1:13" s="11" customFormat="1" ht="16.5" customHeight="1">
      <c r="A13" s="102"/>
      <c r="B13" s="114"/>
      <c r="C13" s="52" t="s">
        <v>326</v>
      </c>
      <c r="D13" s="21">
        <v>10</v>
      </c>
      <c r="E13" s="38">
        <v>47878.092024539874</v>
      </c>
      <c r="F13" s="14">
        <v>427.1320124787915</v>
      </c>
      <c r="H13" s="102"/>
      <c r="I13" s="103"/>
      <c r="J13" s="30" t="s">
        <v>10</v>
      </c>
      <c r="K13" s="21">
        <v>20</v>
      </c>
      <c r="L13" s="39">
        <v>18899.43113772455</v>
      </c>
      <c r="M13" s="58">
        <v>160.07531571740122</v>
      </c>
    </row>
    <row r="14" spans="1:13" s="11" customFormat="1" ht="16.5" customHeight="1">
      <c r="A14" s="102"/>
      <c r="B14" s="114"/>
      <c r="C14" s="50" t="s">
        <v>73</v>
      </c>
      <c r="D14" s="21">
        <v>20</v>
      </c>
      <c r="E14" s="38">
        <v>83045.16666666667</v>
      </c>
      <c r="F14" s="14">
        <v>656.3805789919393</v>
      </c>
      <c r="H14" s="102"/>
      <c r="I14" s="103"/>
      <c r="J14" s="30" t="s">
        <v>11</v>
      </c>
      <c r="K14" s="21">
        <v>30</v>
      </c>
      <c r="L14" s="39">
        <v>6357.734042553191</v>
      </c>
      <c r="M14" s="58">
        <v>76.91665165126516</v>
      </c>
    </row>
    <row r="15" spans="1:13" s="11" customFormat="1" ht="16.5" customHeight="1">
      <c r="A15" s="102"/>
      <c r="B15" s="114"/>
      <c r="C15" s="50" t="s">
        <v>26</v>
      </c>
      <c r="D15" s="21">
        <v>15</v>
      </c>
      <c r="E15" s="38">
        <v>72002.35766423358</v>
      </c>
      <c r="F15" s="14">
        <v>769.0880243255887</v>
      </c>
      <c r="H15" s="102"/>
      <c r="I15" s="103"/>
      <c r="J15" s="30" t="s">
        <v>130</v>
      </c>
      <c r="K15" s="21">
        <v>20</v>
      </c>
      <c r="L15" s="40">
        <v>11590.29535864979</v>
      </c>
      <c r="M15" s="59">
        <v>131.8026966076484</v>
      </c>
    </row>
    <row r="16" spans="1:13" s="11" customFormat="1" ht="16.5" customHeight="1">
      <c r="A16" s="102"/>
      <c r="B16" s="114"/>
      <c r="C16" s="50" t="s">
        <v>125</v>
      </c>
      <c r="D16" s="21">
        <v>11</v>
      </c>
      <c r="E16" s="38">
        <v>51362.71351351351</v>
      </c>
      <c r="F16" s="14">
        <v>726.18280473825</v>
      </c>
      <c r="H16" s="102"/>
      <c r="I16" s="103"/>
      <c r="J16" s="30" t="s">
        <v>12</v>
      </c>
      <c r="K16" s="21">
        <v>20</v>
      </c>
      <c r="L16" s="39">
        <v>24725.57509157509</v>
      </c>
      <c r="M16" s="58">
        <v>270.4793236095528</v>
      </c>
    </row>
    <row r="17" spans="1:13" s="11" customFormat="1" ht="16.5" customHeight="1">
      <c r="A17" s="102"/>
      <c r="B17" s="114"/>
      <c r="C17" s="50" t="s">
        <v>74</v>
      </c>
      <c r="D17" s="21">
        <v>40</v>
      </c>
      <c r="E17" s="38">
        <v>73745.28820960698</v>
      </c>
      <c r="F17" s="14">
        <v>822.9257607874669</v>
      </c>
      <c r="H17" s="102"/>
      <c r="I17" s="103"/>
      <c r="J17" s="30" t="s">
        <v>13</v>
      </c>
      <c r="K17" s="21">
        <v>14</v>
      </c>
      <c r="L17" s="39">
        <v>14719.266304347826</v>
      </c>
      <c r="M17" s="58">
        <v>131.31369696969696</v>
      </c>
    </row>
    <row r="18" spans="1:13" s="11" customFormat="1" ht="16.5" customHeight="1">
      <c r="A18" s="102"/>
      <c r="B18" s="114"/>
      <c r="C18" s="50" t="s">
        <v>27</v>
      </c>
      <c r="D18" s="21">
        <v>20</v>
      </c>
      <c r="E18" s="38">
        <v>58170.231132075474</v>
      </c>
      <c r="F18" s="14">
        <v>526.0456852791879</v>
      </c>
      <c r="H18" s="102"/>
      <c r="I18" s="103"/>
      <c r="J18" s="30" t="s">
        <v>20</v>
      </c>
      <c r="K18" s="21">
        <v>20</v>
      </c>
      <c r="L18" s="39">
        <v>11156.692913385827</v>
      </c>
      <c r="M18" s="58">
        <v>202.29868646487722</v>
      </c>
    </row>
    <row r="19" spans="1:13" s="11" customFormat="1" ht="16.5" customHeight="1">
      <c r="A19" s="102"/>
      <c r="B19" s="114"/>
      <c r="C19" s="53" t="s">
        <v>237</v>
      </c>
      <c r="D19" s="21">
        <v>15</v>
      </c>
      <c r="E19" s="38">
        <v>85756.06944444444</v>
      </c>
      <c r="F19" s="14">
        <v>733.262514102488</v>
      </c>
      <c r="H19" s="102"/>
      <c r="I19" s="103"/>
      <c r="J19" s="30" t="s">
        <v>86</v>
      </c>
      <c r="K19" s="21">
        <v>15</v>
      </c>
      <c r="L19" s="39">
        <v>5485.041841004184</v>
      </c>
      <c r="M19" s="58">
        <v>193.40882266155208</v>
      </c>
    </row>
    <row r="20" spans="1:13" s="11" customFormat="1" ht="16.5" customHeight="1">
      <c r="A20" s="102"/>
      <c r="B20" s="114"/>
      <c r="C20" s="51" t="s">
        <v>72</v>
      </c>
      <c r="D20" s="21">
        <v>14</v>
      </c>
      <c r="E20" s="38">
        <v>101686.41666666667</v>
      </c>
      <c r="F20" s="14">
        <v>840.5283278801446</v>
      </c>
      <c r="H20" s="102"/>
      <c r="I20" s="103"/>
      <c r="J20" s="30" t="s">
        <v>21</v>
      </c>
      <c r="K20" s="21">
        <v>20</v>
      </c>
      <c r="L20" s="39">
        <v>15585.882352941177</v>
      </c>
      <c r="M20" s="58">
        <v>162.05504587155963</v>
      </c>
    </row>
    <row r="21" spans="1:13" s="11" customFormat="1" ht="16.5" customHeight="1">
      <c r="A21" s="102"/>
      <c r="B21" s="114"/>
      <c r="C21" s="50" t="s">
        <v>75</v>
      </c>
      <c r="D21" s="21">
        <v>30</v>
      </c>
      <c r="E21" s="38">
        <v>110477.08123791103</v>
      </c>
      <c r="F21" s="14">
        <v>730.1491959195153</v>
      </c>
      <c r="H21" s="102"/>
      <c r="I21" s="103"/>
      <c r="J21" s="30" t="s">
        <v>22</v>
      </c>
      <c r="K21" s="21">
        <v>40</v>
      </c>
      <c r="L21" s="39">
        <v>15900.90909090909</v>
      </c>
      <c r="M21" s="58">
        <v>150.95029300817083</v>
      </c>
    </row>
    <row r="22" spans="1:13" s="11" customFormat="1" ht="16.5" customHeight="1">
      <c r="A22" s="102"/>
      <c r="B22" s="114"/>
      <c r="C22" s="54" t="s">
        <v>30</v>
      </c>
      <c r="D22" s="21">
        <v>15</v>
      </c>
      <c r="E22" s="38">
        <v>98396.92307692308</v>
      </c>
      <c r="F22" s="14">
        <v>627.8085889570552</v>
      </c>
      <c r="H22" s="102"/>
      <c r="I22" s="103"/>
      <c r="J22" s="30" t="s">
        <v>1</v>
      </c>
      <c r="K22" s="21">
        <v>34</v>
      </c>
      <c r="L22" s="39">
        <v>17290.922651933703</v>
      </c>
      <c r="M22" s="58">
        <v>173.17712483399734</v>
      </c>
    </row>
    <row r="23" spans="1:13" s="11" customFormat="1" ht="16.5" customHeight="1">
      <c r="A23" s="102"/>
      <c r="B23" s="114"/>
      <c r="C23" s="54" t="s">
        <v>76</v>
      </c>
      <c r="D23" s="21">
        <v>20</v>
      </c>
      <c r="E23" s="38">
        <v>71491.94420600859</v>
      </c>
      <c r="F23" s="14">
        <v>744.9075664072981</v>
      </c>
      <c r="H23" s="102"/>
      <c r="I23" s="103"/>
      <c r="J23" s="30" t="s">
        <v>87</v>
      </c>
      <c r="K23" s="21">
        <v>20</v>
      </c>
      <c r="L23" s="40">
        <v>23318.032258064515</v>
      </c>
      <c r="M23" s="59">
        <v>273.1635333018422</v>
      </c>
    </row>
    <row r="24" spans="1:13" s="11" customFormat="1" ht="16.5" customHeight="1">
      <c r="A24" s="102"/>
      <c r="B24" s="114"/>
      <c r="C24" s="54" t="s">
        <v>39</v>
      </c>
      <c r="D24" s="21">
        <v>19</v>
      </c>
      <c r="E24" s="38">
        <v>82121.07058823529</v>
      </c>
      <c r="F24" s="14">
        <v>720.3602683178534</v>
      </c>
      <c r="H24" s="102"/>
      <c r="I24" s="103"/>
      <c r="J24" s="30" t="s">
        <v>5</v>
      </c>
      <c r="K24" s="21">
        <v>17</v>
      </c>
      <c r="L24" s="40">
        <v>7542.323651452282</v>
      </c>
      <c r="M24" s="59">
        <v>82.24886877828054</v>
      </c>
    </row>
    <row r="25" spans="1:13" s="11" customFormat="1" ht="16.5" customHeight="1">
      <c r="A25" s="102"/>
      <c r="B25" s="114"/>
      <c r="C25" s="54" t="s">
        <v>77</v>
      </c>
      <c r="D25" s="21">
        <v>15</v>
      </c>
      <c r="E25" s="38">
        <v>59624.982142857145</v>
      </c>
      <c r="F25" s="14">
        <v>755.7716161158895</v>
      </c>
      <c r="H25" s="102"/>
      <c r="I25" s="103"/>
      <c r="J25" s="30" t="s">
        <v>23</v>
      </c>
      <c r="K25" s="21">
        <v>15</v>
      </c>
      <c r="L25" s="40">
        <v>9351.127819548872</v>
      </c>
      <c r="M25" s="59">
        <v>137.76030128489145</v>
      </c>
    </row>
    <row r="26" spans="1:13" s="11" customFormat="1" ht="16.5" customHeight="1">
      <c r="A26" s="102"/>
      <c r="B26" s="114"/>
      <c r="C26" s="54" t="s">
        <v>78</v>
      </c>
      <c r="D26" s="21">
        <v>20</v>
      </c>
      <c r="E26" s="38">
        <v>56968.31176470588</v>
      </c>
      <c r="F26" s="14">
        <v>725.8469552182875</v>
      </c>
      <c r="H26" s="102"/>
      <c r="I26" s="103"/>
      <c r="J26" s="30" t="s">
        <v>24</v>
      </c>
      <c r="K26" s="21">
        <v>30</v>
      </c>
      <c r="L26" s="39">
        <v>13032.98</v>
      </c>
      <c r="M26" s="58">
        <v>186.44645360647763</v>
      </c>
    </row>
    <row r="27" spans="1:13" s="11" customFormat="1" ht="16.5" customHeight="1">
      <c r="A27" s="102"/>
      <c r="B27" s="114"/>
      <c r="C27" s="54" t="s">
        <v>40</v>
      </c>
      <c r="D27" s="21">
        <v>15</v>
      </c>
      <c r="E27" s="38">
        <v>66894.64</v>
      </c>
      <c r="F27" s="44">
        <v>756.1706889730402</v>
      </c>
      <c r="H27" s="102"/>
      <c r="I27" s="103"/>
      <c r="J27" s="30" t="s">
        <v>28</v>
      </c>
      <c r="K27" s="21">
        <v>40</v>
      </c>
      <c r="L27" s="39">
        <v>6826.003824091778</v>
      </c>
      <c r="M27" s="58">
        <v>58.0657753488826</v>
      </c>
    </row>
    <row r="28" spans="1:13" s="11" customFormat="1" ht="16.5" customHeight="1">
      <c r="A28" s="102"/>
      <c r="B28" s="114"/>
      <c r="C28" s="54" t="s">
        <v>79</v>
      </c>
      <c r="D28" s="21">
        <v>36</v>
      </c>
      <c r="E28" s="38">
        <v>92321.73593073593</v>
      </c>
      <c r="F28" s="14">
        <v>735.0228678764066</v>
      </c>
      <c r="H28" s="102"/>
      <c r="I28" s="103"/>
      <c r="J28" s="30" t="s">
        <v>88</v>
      </c>
      <c r="K28" s="21">
        <v>48</v>
      </c>
      <c r="L28" s="42">
        <v>9510.684931506848</v>
      </c>
      <c r="M28" s="71">
        <v>187.26996864358205</v>
      </c>
    </row>
    <row r="29" spans="1:13" s="11" customFormat="1" ht="16.5" customHeight="1">
      <c r="A29" s="102"/>
      <c r="B29" s="114"/>
      <c r="C29" s="54" t="s">
        <v>80</v>
      </c>
      <c r="D29" s="21">
        <v>20</v>
      </c>
      <c r="E29" s="38">
        <v>69372.80293501048</v>
      </c>
      <c r="F29" s="14">
        <v>779.4880570997833</v>
      </c>
      <c r="H29" s="102"/>
      <c r="I29" s="103"/>
      <c r="J29" s="30" t="s">
        <v>89</v>
      </c>
      <c r="K29" s="21">
        <v>20</v>
      </c>
      <c r="L29" s="39">
        <v>16811.381355932204</v>
      </c>
      <c r="M29" s="58">
        <v>153.55236473411256</v>
      </c>
    </row>
    <row r="30" spans="1:13" s="11" customFormat="1" ht="16.5" customHeight="1">
      <c r="A30" s="102"/>
      <c r="B30" s="114"/>
      <c r="C30" s="54" t="s">
        <v>81</v>
      </c>
      <c r="D30" s="21">
        <v>20</v>
      </c>
      <c r="E30" s="38">
        <v>65051.57049180328</v>
      </c>
      <c r="F30" s="14">
        <v>755.5206960892579</v>
      </c>
      <c r="H30" s="102"/>
      <c r="I30" s="103"/>
      <c r="J30" s="30" t="s">
        <v>90</v>
      </c>
      <c r="K30" s="21">
        <v>14</v>
      </c>
      <c r="L30" s="39">
        <v>17598.282828282827</v>
      </c>
      <c r="M30" s="58">
        <v>164.64089964089965</v>
      </c>
    </row>
    <row r="31" spans="1:13" s="11" customFormat="1" ht="16.5" customHeight="1">
      <c r="A31" s="102"/>
      <c r="B31" s="114"/>
      <c r="C31" s="54" t="s">
        <v>41</v>
      </c>
      <c r="D31" s="21">
        <v>20</v>
      </c>
      <c r="E31" s="38">
        <v>70896.56</v>
      </c>
      <c r="F31" s="14">
        <v>763.8618014653067</v>
      </c>
      <c r="H31" s="102"/>
      <c r="I31" s="103"/>
      <c r="J31" s="30" t="s">
        <v>91</v>
      </c>
      <c r="K31" s="21">
        <v>40</v>
      </c>
      <c r="L31" s="39">
        <v>15554.932301740813</v>
      </c>
      <c r="M31" s="58">
        <v>151.53382325230828</v>
      </c>
    </row>
    <row r="32" spans="1:13" s="11" customFormat="1" ht="16.5" customHeight="1">
      <c r="A32" s="102"/>
      <c r="B32" s="114"/>
      <c r="C32" s="54" t="s">
        <v>238</v>
      </c>
      <c r="D32" s="21">
        <v>20</v>
      </c>
      <c r="E32" s="38">
        <v>61091.24924012158</v>
      </c>
      <c r="F32" s="14">
        <v>732.9256828209897</v>
      </c>
      <c r="H32" s="102"/>
      <c r="I32" s="103"/>
      <c r="J32" s="30" t="s">
        <v>92</v>
      </c>
      <c r="K32" s="21">
        <v>12</v>
      </c>
      <c r="L32" s="39">
        <v>10036.486486486487</v>
      </c>
      <c r="M32" s="58">
        <v>99.93272335844995</v>
      </c>
    </row>
    <row r="33" spans="1:13" s="11" customFormat="1" ht="16.5" customHeight="1">
      <c r="A33" s="102"/>
      <c r="B33" s="114"/>
      <c r="C33" s="54" t="s">
        <v>239</v>
      </c>
      <c r="D33" s="21">
        <v>20</v>
      </c>
      <c r="E33" s="39">
        <v>74924.68253968254</v>
      </c>
      <c r="F33" s="12">
        <v>499.3525693581233</v>
      </c>
      <c r="H33" s="102"/>
      <c r="I33" s="103"/>
      <c r="J33" s="30" t="s">
        <v>93</v>
      </c>
      <c r="K33" s="21">
        <v>26</v>
      </c>
      <c r="L33" s="39">
        <v>13980.913978494624</v>
      </c>
      <c r="M33" s="58">
        <v>136.7326550464022</v>
      </c>
    </row>
    <row r="34" spans="1:13" s="11" customFormat="1" ht="16.5" customHeight="1">
      <c r="A34" s="102"/>
      <c r="B34" s="114"/>
      <c r="C34" s="54" t="s">
        <v>240</v>
      </c>
      <c r="D34" s="21">
        <v>20</v>
      </c>
      <c r="E34" s="39">
        <v>72544.9029535865</v>
      </c>
      <c r="F34" s="12">
        <v>729.7598471986418</v>
      </c>
      <c r="H34" s="102"/>
      <c r="I34" s="103"/>
      <c r="J34" s="30" t="s">
        <v>184</v>
      </c>
      <c r="K34" s="21">
        <v>20</v>
      </c>
      <c r="L34" s="39">
        <v>5943.518518518518</v>
      </c>
      <c r="M34" s="58">
        <v>228.92296718972895</v>
      </c>
    </row>
    <row r="35" spans="1:13" s="11" customFormat="1" ht="16.5" customHeight="1">
      <c r="A35" s="102"/>
      <c r="B35" s="114"/>
      <c r="C35" s="54" t="s">
        <v>50</v>
      </c>
      <c r="D35" s="21">
        <v>20</v>
      </c>
      <c r="E35" s="38">
        <v>73931.70652173914</v>
      </c>
      <c r="F35" s="14">
        <v>741.5740296554732</v>
      </c>
      <c r="H35" s="102"/>
      <c r="I35" s="103"/>
      <c r="J35" s="30" t="s">
        <v>94</v>
      </c>
      <c r="K35" s="21">
        <v>34</v>
      </c>
      <c r="L35" s="39">
        <v>20809.53431372549</v>
      </c>
      <c r="M35" s="58">
        <v>173.48010870231502</v>
      </c>
    </row>
    <row r="36" spans="1:13" s="11" customFormat="1" ht="16.5" customHeight="1">
      <c r="A36" s="102"/>
      <c r="B36" s="114"/>
      <c r="C36" s="54" t="s">
        <v>126</v>
      </c>
      <c r="D36" s="21">
        <v>10</v>
      </c>
      <c r="E36" s="39">
        <v>70608.71527777778</v>
      </c>
      <c r="F36" s="12">
        <v>784.9046626524625</v>
      </c>
      <c r="H36" s="102"/>
      <c r="I36" s="103"/>
      <c r="J36" s="30" t="s">
        <v>95</v>
      </c>
      <c r="K36" s="21">
        <v>20</v>
      </c>
      <c r="L36" s="39">
        <v>19159.425531914894</v>
      </c>
      <c r="M36" s="58">
        <v>163.10915084770323</v>
      </c>
    </row>
    <row r="37" spans="1:13" s="11" customFormat="1" ht="16.5" customHeight="1">
      <c r="A37" s="102"/>
      <c r="B37" s="114"/>
      <c r="C37" s="54" t="s">
        <v>51</v>
      </c>
      <c r="D37" s="21">
        <v>15</v>
      </c>
      <c r="E37" s="39">
        <v>82251.37869822486</v>
      </c>
      <c r="F37" s="12">
        <v>777.2145932345541</v>
      </c>
      <c r="H37" s="102"/>
      <c r="I37" s="103"/>
      <c r="J37" s="30" t="s">
        <v>96</v>
      </c>
      <c r="K37" s="21">
        <v>20</v>
      </c>
      <c r="L37" s="39">
        <v>13242.354838709678</v>
      </c>
      <c r="M37" s="58">
        <v>179.4827736970969</v>
      </c>
    </row>
    <row r="38" spans="1:13" s="11" customFormat="1" ht="16.5" customHeight="1">
      <c r="A38" s="102"/>
      <c r="B38" s="114"/>
      <c r="C38" s="54" t="s">
        <v>62</v>
      </c>
      <c r="D38" s="21">
        <v>20</v>
      </c>
      <c r="E38" s="39">
        <v>64938.64772727273</v>
      </c>
      <c r="F38" s="12">
        <v>726.4477213500286</v>
      </c>
      <c r="H38" s="102"/>
      <c r="I38" s="103"/>
      <c r="J38" s="30" t="s">
        <v>97</v>
      </c>
      <c r="K38" s="21">
        <v>35</v>
      </c>
      <c r="L38" s="43">
        <v>45736.82608695652</v>
      </c>
      <c r="M38" s="72">
        <v>407.43811210092406</v>
      </c>
    </row>
    <row r="39" spans="1:13" s="11" customFormat="1" ht="16.5" customHeight="1">
      <c r="A39" s="102"/>
      <c r="B39" s="114"/>
      <c r="C39" s="54" t="s">
        <v>127</v>
      </c>
      <c r="D39" s="21">
        <v>20</v>
      </c>
      <c r="E39" s="39">
        <v>60522.619266055044</v>
      </c>
      <c r="F39" s="12">
        <v>725.4793940560306</v>
      </c>
      <c r="H39" s="102"/>
      <c r="I39" s="103"/>
      <c r="J39" s="30" t="s">
        <v>71</v>
      </c>
      <c r="K39" s="21">
        <v>31</v>
      </c>
      <c r="L39" s="39">
        <v>18259.305405405405</v>
      </c>
      <c r="M39" s="58">
        <v>166.891702280082</v>
      </c>
    </row>
    <row r="40" spans="1:13" s="11" customFormat="1" ht="16.5" customHeight="1">
      <c r="A40" s="102"/>
      <c r="B40" s="114"/>
      <c r="C40" s="54" t="s">
        <v>52</v>
      </c>
      <c r="D40" s="21">
        <v>20</v>
      </c>
      <c r="E40" s="39">
        <v>60870.20392156863</v>
      </c>
      <c r="F40" s="12">
        <v>745.313646403534</v>
      </c>
      <c r="H40" s="102"/>
      <c r="I40" s="103"/>
      <c r="J40" s="30" t="s">
        <v>98</v>
      </c>
      <c r="K40" s="21">
        <v>20</v>
      </c>
      <c r="L40" s="39">
        <v>13376.940298507463</v>
      </c>
      <c r="M40" s="78">
        <v>154</v>
      </c>
    </row>
    <row r="41" spans="1:13" s="11" customFormat="1" ht="16.5" customHeight="1">
      <c r="A41" s="102"/>
      <c r="B41" s="114"/>
      <c r="C41" s="54" t="s">
        <v>53</v>
      </c>
      <c r="D41" s="21">
        <v>20</v>
      </c>
      <c r="E41" s="39">
        <v>65528.077235772354</v>
      </c>
      <c r="F41" s="12">
        <v>732.689741375392</v>
      </c>
      <c r="H41" s="102"/>
      <c r="I41" s="103"/>
      <c r="J41" s="30" t="s">
        <v>99</v>
      </c>
      <c r="K41" s="21">
        <v>40</v>
      </c>
      <c r="L41" s="39">
        <v>18159.39539347409</v>
      </c>
      <c r="M41" s="58">
        <v>259.66913681899274</v>
      </c>
    </row>
    <row r="42" spans="1:13" s="11" customFormat="1" ht="16.5" customHeight="1">
      <c r="A42" s="102"/>
      <c r="B42" s="114"/>
      <c r="C42" s="54" t="s">
        <v>128</v>
      </c>
      <c r="D42" s="21">
        <v>40</v>
      </c>
      <c r="E42" s="39">
        <v>58545.378136200714</v>
      </c>
      <c r="F42" s="12">
        <v>746.8751943301326</v>
      </c>
      <c r="H42" s="102"/>
      <c r="I42" s="103"/>
      <c r="J42" s="30" t="s">
        <v>100</v>
      </c>
      <c r="K42" s="21">
        <v>12</v>
      </c>
      <c r="L42" s="39">
        <v>4495.045197740113</v>
      </c>
      <c r="M42" s="58">
        <v>95.3184377620702</v>
      </c>
    </row>
    <row r="43" spans="1:13" s="11" customFormat="1" ht="16.5" customHeight="1">
      <c r="A43" s="102"/>
      <c r="B43" s="114"/>
      <c r="C43" s="54" t="s">
        <v>54</v>
      </c>
      <c r="D43" s="21">
        <v>20</v>
      </c>
      <c r="E43" s="39">
        <v>71795.82208588957</v>
      </c>
      <c r="F43" s="12">
        <v>742.8411197156278</v>
      </c>
      <c r="H43" s="102"/>
      <c r="I43" s="103"/>
      <c r="J43" s="30" t="s">
        <v>101</v>
      </c>
      <c r="K43" s="21">
        <v>10</v>
      </c>
      <c r="L43" s="39">
        <v>8217.482517482518</v>
      </c>
      <c r="M43" s="58">
        <v>156.53390169175435</v>
      </c>
    </row>
    <row r="44" spans="1:13" s="11" customFormat="1" ht="16.5" customHeight="1">
      <c r="A44" s="102"/>
      <c r="B44" s="114"/>
      <c r="C44" s="54" t="s">
        <v>129</v>
      </c>
      <c r="D44" s="21">
        <v>20</v>
      </c>
      <c r="E44" s="39">
        <v>82555.89171974522</v>
      </c>
      <c r="F44" s="12">
        <v>728.7756536407085</v>
      </c>
      <c r="H44" s="102"/>
      <c r="I44" s="103"/>
      <c r="J44" s="30" t="s">
        <v>102</v>
      </c>
      <c r="K44" s="21">
        <v>30</v>
      </c>
      <c r="L44" s="39">
        <v>8729.132867132867</v>
      </c>
      <c r="M44" s="58">
        <v>94.39398064125832</v>
      </c>
    </row>
    <row r="45" spans="1:13" s="11" customFormat="1" ht="16.5" customHeight="1">
      <c r="A45" s="102"/>
      <c r="B45" s="114"/>
      <c r="C45" s="54" t="s">
        <v>172</v>
      </c>
      <c r="D45" s="21">
        <v>20</v>
      </c>
      <c r="E45" s="39">
        <v>62342.29344729345</v>
      </c>
      <c r="F45" s="12">
        <v>728.3850942014514</v>
      </c>
      <c r="H45" s="102"/>
      <c r="I45" s="103"/>
      <c r="J45" s="30" t="s">
        <v>103</v>
      </c>
      <c r="K45" s="21">
        <v>20</v>
      </c>
      <c r="L45" s="39">
        <v>3492.4916387959865</v>
      </c>
      <c r="M45" s="58">
        <v>114.57702435813034</v>
      </c>
    </row>
    <row r="46" spans="1:13" s="11" customFormat="1" ht="16.5" customHeight="1">
      <c r="A46" s="102"/>
      <c r="B46" s="114"/>
      <c r="C46" s="54" t="s">
        <v>241</v>
      </c>
      <c r="D46" s="21">
        <v>20</v>
      </c>
      <c r="E46" s="39">
        <v>61368.56338028169</v>
      </c>
      <c r="F46" s="12">
        <v>727.1945591855468</v>
      </c>
      <c r="H46" s="102"/>
      <c r="I46" s="103"/>
      <c r="J46" s="30" t="s">
        <v>29</v>
      </c>
      <c r="K46" s="21">
        <v>10</v>
      </c>
      <c r="L46" s="39">
        <v>14495.183486238531</v>
      </c>
      <c r="M46" s="58">
        <v>158.39348370927317</v>
      </c>
    </row>
    <row r="47" spans="1:13" s="11" customFormat="1" ht="16.5" customHeight="1">
      <c r="A47" s="102"/>
      <c r="B47" s="114"/>
      <c r="C47" s="54" t="s">
        <v>55</v>
      </c>
      <c r="D47" s="21">
        <v>20</v>
      </c>
      <c r="E47" s="39">
        <v>99300.464</v>
      </c>
      <c r="F47" s="12">
        <v>840.332949698734</v>
      </c>
      <c r="H47" s="102"/>
      <c r="I47" s="103"/>
      <c r="J47" s="30" t="s">
        <v>30</v>
      </c>
      <c r="K47" s="21">
        <v>15</v>
      </c>
      <c r="L47" s="39">
        <v>8969.005319148937</v>
      </c>
      <c r="M47" s="58">
        <v>99.27424197821607</v>
      </c>
    </row>
    <row r="48" spans="1:13" s="11" customFormat="1" ht="16.5" customHeight="1">
      <c r="A48" s="102"/>
      <c r="B48" s="114"/>
      <c r="C48" s="54" t="s">
        <v>56</v>
      </c>
      <c r="D48" s="21">
        <v>20</v>
      </c>
      <c r="E48" s="39">
        <v>58818.82329317269</v>
      </c>
      <c r="F48" s="12">
        <v>728.3796734450694</v>
      </c>
      <c r="H48" s="102"/>
      <c r="I48" s="103"/>
      <c r="J48" s="30" t="s">
        <v>104</v>
      </c>
      <c r="K48" s="21">
        <v>20</v>
      </c>
      <c r="L48" s="39">
        <v>16378.242677824268</v>
      </c>
      <c r="M48" s="58">
        <v>155.1916901240931</v>
      </c>
    </row>
    <row r="49" spans="1:13" s="11" customFormat="1" ht="16.5" customHeight="1">
      <c r="A49" s="102"/>
      <c r="B49" s="114"/>
      <c r="C49" s="54" t="s">
        <v>57</v>
      </c>
      <c r="D49" s="21">
        <v>20</v>
      </c>
      <c r="E49" s="39">
        <v>72964.15039577836</v>
      </c>
      <c r="F49" s="12">
        <v>662.8493731872768</v>
      </c>
      <c r="H49" s="102"/>
      <c r="I49" s="103"/>
      <c r="J49" s="30" t="s">
        <v>2</v>
      </c>
      <c r="K49" s="21">
        <v>20</v>
      </c>
      <c r="L49" s="39">
        <v>11282.964143426294</v>
      </c>
      <c r="M49" s="58">
        <v>182.9827485946889</v>
      </c>
    </row>
    <row r="50" spans="1:13" s="11" customFormat="1" ht="16.5" customHeight="1">
      <c r="A50" s="102"/>
      <c r="B50" s="114"/>
      <c r="C50" s="54" t="s">
        <v>58</v>
      </c>
      <c r="D50" s="21">
        <v>20</v>
      </c>
      <c r="E50" s="39">
        <v>71601.73660714286</v>
      </c>
      <c r="F50" s="12">
        <v>738.2301850317592</v>
      </c>
      <c r="H50" s="102"/>
      <c r="I50" s="103"/>
      <c r="J50" s="30" t="s">
        <v>31</v>
      </c>
      <c r="K50" s="21">
        <v>30</v>
      </c>
      <c r="L50" s="39">
        <v>17716.966580976863</v>
      </c>
      <c r="M50" s="58">
        <v>171.21031450290656</v>
      </c>
    </row>
    <row r="51" spans="1:13" s="11" customFormat="1" ht="16.5" customHeight="1">
      <c r="A51" s="102"/>
      <c r="B51" s="114"/>
      <c r="C51" s="54" t="s">
        <v>325</v>
      </c>
      <c r="D51" s="21">
        <v>20</v>
      </c>
      <c r="E51" s="39">
        <v>64221.83502538071</v>
      </c>
      <c r="F51" s="12">
        <v>742.7322707526124</v>
      </c>
      <c r="H51" s="102"/>
      <c r="I51" s="103"/>
      <c r="J51" s="30" t="s">
        <v>32</v>
      </c>
      <c r="K51" s="21">
        <v>40</v>
      </c>
      <c r="L51" s="39">
        <v>11027.648033126294</v>
      </c>
      <c r="M51" s="58">
        <v>245.57858822444558</v>
      </c>
    </row>
    <row r="52" spans="1:13" s="11" customFormat="1" ht="16.5" customHeight="1">
      <c r="A52" s="102"/>
      <c r="B52" s="114"/>
      <c r="C52" s="54" t="s">
        <v>60</v>
      </c>
      <c r="D52" s="21">
        <v>10</v>
      </c>
      <c r="E52" s="39">
        <v>53801.30612244898</v>
      </c>
      <c r="F52" s="12">
        <v>744.7073446327684</v>
      </c>
      <c r="H52" s="102"/>
      <c r="I52" s="103"/>
      <c r="J52" s="31" t="s">
        <v>105</v>
      </c>
      <c r="K52" s="21">
        <v>45</v>
      </c>
      <c r="L52" s="39">
        <v>13156.54281098546</v>
      </c>
      <c r="M52" s="58">
        <v>253.1441360231264</v>
      </c>
    </row>
    <row r="53" spans="1:13" s="11" customFormat="1" ht="16.5" customHeight="1">
      <c r="A53" s="102"/>
      <c r="B53" s="114"/>
      <c r="C53" s="54" t="s">
        <v>61</v>
      </c>
      <c r="D53" s="21">
        <v>10</v>
      </c>
      <c r="E53" s="39">
        <v>61595.02702702703</v>
      </c>
      <c r="F53" s="12">
        <v>727.422917331631</v>
      </c>
      <c r="H53" s="102"/>
      <c r="I53" s="103"/>
      <c r="J53" s="31" t="s">
        <v>106</v>
      </c>
      <c r="K53" s="21">
        <v>34</v>
      </c>
      <c r="L53" s="39">
        <v>14105.887473460722</v>
      </c>
      <c r="M53" s="58">
        <v>133.1837827002105</v>
      </c>
    </row>
    <row r="54" spans="1:13" s="11" customFormat="1" ht="16.5" customHeight="1">
      <c r="A54" s="102"/>
      <c r="B54" s="114"/>
      <c r="C54" s="55" t="s">
        <v>242</v>
      </c>
      <c r="D54" s="21">
        <v>20</v>
      </c>
      <c r="E54" s="39">
        <v>64361.966057441256</v>
      </c>
      <c r="F54" s="12">
        <v>738.7064129457597</v>
      </c>
      <c r="H54" s="102"/>
      <c r="I54" s="103"/>
      <c r="J54" s="31" t="s">
        <v>33</v>
      </c>
      <c r="K54" s="21">
        <v>25</v>
      </c>
      <c r="L54" s="39">
        <v>17124.471299093657</v>
      </c>
      <c r="M54" s="58">
        <v>240.77991589142349</v>
      </c>
    </row>
    <row r="55" spans="1:13" s="11" customFormat="1" ht="16.5" customHeight="1">
      <c r="A55" s="102"/>
      <c r="B55" s="114"/>
      <c r="C55" s="55" t="s">
        <v>137</v>
      </c>
      <c r="D55" s="21">
        <v>13</v>
      </c>
      <c r="E55" s="39">
        <v>55068.344</v>
      </c>
      <c r="F55" s="12">
        <v>727.3397083685545</v>
      </c>
      <c r="H55" s="102"/>
      <c r="I55" s="103"/>
      <c r="J55" s="31" t="s">
        <v>34</v>
      </c>
      <c r="K55" s="21">
        <v>34</v>
      </c>
      <c r="L55" s="39">
        <v>15045.931818181818</v>
      </c>
      <c r="M55" s="58">
        <v>226.97603455960504</v>
      </c>
    </row>
    <row r="56" spans="1:13" s="11" customFormat="1" ht="16.5" customHeight="1">
      <c r="A56" s="102"/>
      <c r="B56" s="114"/>
      <c r="C56" s="55" t="s">
        <v>138</v>
      </c>
      <c r="D56" s="21">
        <v>10</v>
      </c>
      <c r="E56" s="39">
        <v>80069.03225806452</v>
      </c>
      <c r="F56" s="12">
        <v>753.5336976320583</v>
      </c>
      <c r="H56" s="102"/>
      <c r="I56" s="103"/>
      <c r="J56" s="31" t="s">
        <v>35</v>
      </c>
      <c r="K56" s="21">
        <v>20</v>
      </c>
      <c r="L56" s="39">
        <v>17221.290322580644</v>
      </c>
      <c r="M56" s="58">
        <v>130.83378716915368</v>
      </c>
    </row>
    <row r="57" spans="1:13" s="11" customFormat="1" ht="16.5" customHeight="1">
      <c r="A57" s="102"/>
      <c r="B57" s="114"/>
      <c r="C57" s="55" t="s">
        <v>243</v>
      </c>
      <c r="D57" s="21">
        <v>20</v>
      </c>
      <c r="E57" s="39">
        <v>75882.28934010152</v>
      </c>
      <c r="F57" s="12">
        <v>728.3220950060901</v>
      </c>
      <c r="H57" s="102"/>
      <c r="I57" s="103"/>
      <c r="J57" s="31" t="s">
        <v>302</v>
      </c>
      <c r="K57" s="21">
        <v>20</v>
      </c>
      <c r="L57" s="39">
        <v>13093.553113553113</v>
      </c>
      <c r="M57" s="58">
        <v>132.37566196348553</v>
      </c>
    </row>
    <row r="58" spans="1:13" s="11" customFormat="1" ht="16.5" customHeight="1">
      <c r="A58" s="102"/>
      <c r="B58" s="114"/>
      <c r="C58" s="55" t="s">
        <v>139</v>
      </c>
      <c r="D58" s="21">
        <v>20</v>
      </c>
      <c r="E58" s="39">
        <v>64912.815028901736</v>
      </c>
      <c r="F58" s="12">
        <v>726.1974262803932</v>
      </c>
      <c r="H58" s="102"/>
      <c r="I58" s="103"/>
      <c r="J58" s="31" t="s">
        <v>303</v>
      </c>
      <c r="K58" s="21">
        <v>10</v>
      </c>
      <c r="L58" s="39">
        <v>12705.375886524822</v>
      </c>
      <c r="M58" s="58">
        <v>141.39368587213892</v>
      </c>
    </row>
    <row r="59" spans="1:13" s="11" customFormat="1" ht="16.5" customHeight="1">
      <c r="A59" s="102"/>
      <c r="B59" s="114"/>
      <c r="C59" s="55" t="s">
        <v>244</v>
      </c>
      <c r="D59" s="21">
        <v>20</v>
      </c>
      <c r="E59" s="39">
        <v>91817.35514018692</v>
      </c>
      <c r="F59" s="12">
        <v>734.9784544026334</v>
      </c>
      <c r="H59" s="102"/>
      <c r="I59" s="103"/>
      <c r="J59" s="30" t="s">
        <v>131</v>
      </c>
      <c r="K59" s="21">
        <v>20</v>
      </c>
      <c r="L59" s="39">
        <v>13756.028880866426</v>
      </c>
      <c r="M59" s="58">
        <v>137.38669551108708</v>
      </c>
    </row>
    <row r="60" spans="1:13" s="11" customFormat="1" ht="16.5" customHeight="1">
      <c r="A60" s="102"/>
      <c r="B60" s="114"/>
      <c r="C60" s="55" t="s">
        <v>245</v>
      </c>
      <c r="D60" s="21">
        <v>15</v>
      </c>
      <c r="E60" s="39">
        <v>81690</v>
      </c>
      <c r="F60" s="12">
        <v>757.9253362613231</v>
      </c>
      <c r="H60" s="102"/>
      <c r="I60" s="103"/>
      <c r="J60" s="30" t="s">
        <v>185</v>
      </c>
      <c r="K60" s="21">
        <v>40</v>
      </c>
      <c r="L60" s="39">
        <v>15532.8125</v>
      </c>
      <c r="M60" s="58">
        <v>181.80321872713972</v>
      </c>
    </row>
    <row r="61" spans="1:13" s="11" customFormat="1" ht="16.5" customHeight="1">
      <c r="A61" s="102"/>
      <c r="B61" s="114"/>
      <c r="C61" s="55" t="s">
        <v>140</v>
      </c>
      <c r="D61" s="21">
        <v>15</v>
      </c>
      <c r="E61" s="39">
        <v>91954.675</v>
      </c>
      <c r="F61" s="12">
        <v>728.6424326465927</v>
      </c>
      <c r="H61" s="102"/>
      <c r="I61" s="103"/>
      <c r="J61" s="30" t="s">
        <v>107</v>
      </c>
      <c r="K61" s="21">
        <v>24</v>
      </c>
      <c r="L61" s="39">
        <v>39811.216</v>
      </c>
      <c r="M61" s="58">
        <v>373.0529498488218</v>
      </c>
    </row>
    <row r="62" spans="1:13" s="11" customFormat="1" ht="16.5" customHeight="1">
      <c r="A62" s="102"/>
      <c r="B62" s="114"/>
      <c r="C62" s="55" t="s">
        <v>141</v>
      </c>
      <c r="D62" s="21">
        <v>7</v>
      </c>
      <c r="E62" s="39">
        <v>47748.01190476191</v>
      </c>
      <c r="F62" s="12">
        <v>783.3658203125</v>
      </c>
      <c r="H62" s="102"/>
      <c r="I62" s="103"/>
      <c r="J62" s="30" t="s">
        <v>36</v>
      </c>
      <c r="K62" s="21">
        <v>10</v>
      </c>
      <c r="L62" s="39">
        <v>10597.09677419355</v>
      </c>
      <c r="M62" s="58">
        <v>172.2653382275826</v>
      </c>
    </row>
    <row r="63" spans="1:13" s="11" customFormat="1" ht="16.5" customHeight="1">
      <c r="A63" s="102"/>
      <c r="B63" s="114"/>
      <c r="C63" s="55" t="s">
        <v>246</v>
      </c>
      <c r="D63" s="21">
        <v>13</v>
      </c>
      <c r="E63" s="39">
        <v>83216.64596273292</v>
      </c>
      <c r="F63" s="12">
        <v>765.9870790692356</v>
      </c>
      <c r="H63" s="102"/>
      <c r="I63" s="103"/>
      <c r="J63" s="30" t="s">
        <v>37</v>
      </c>
      <c r="K63" s="21">
        <v>20</v>
      </c>
      <c r="L63" s="39">
        <v>14393.872180451128</v>
      </c>
      <c r="M63" s="58">
        <v>146.66245307592123</v>
      </c>
    </row>
    <row r="64" spans="1:13" s="11" customFormat="1" ht="16.5" customHeight="1">
      <c r="A64" s="102"/>
      <c r="B64" s="114"/>
      <c r="C64" s="55" t="s">
        <v>142</v>
      </c>
      <c r="D64" s="23">
        <v>10</v>
      </c>
      <c r="E64" s="39">
        <v>96291.50694444444</v>
      </c>
      <c r="F64" s="12">
        <v>829.2552478918725</v>
      </c>
      <c r="H64" s="102"/>
      <c r="I64" s="103"/>
      <c r="J64" s="30" t="s">
        <v>59</v>
      </c>
      <c r="K64" s="21">
        <v>15</v>
      </c>
      <c r="L64" s="39">
        <v>17495.6679389313</v>
      </c>
      <c r="M64" s="58">
        <v>200.238729687227</v>
      </c>
    </row>
    <row r="65" spans="1:13" s="11" customFormat="1" ht="16.5" customHeight="1">
      <c r="A65" s="102"/>
      <c r="B65" s="114"/>
      <c r="C65" s="55" t="s">
        <v>143</v>
      </c>
      <c r="D65" s="23">
        <v>10</v>
      </c>
      <c r="E65" s="39">
        <v>63380.61481481481</v>
      </c>
      <c r="F65" s="12">
        <v>727.7073481884674</v>
      </c>
      <c r="H65" s="102"/>
      <c r="I65" s="103"/>
      <c r="J65" s="30" t="s">
        <v>186</v>
      </c>
      <c r="K65" s="21">
        <v>20</v>
      </c>
      <c r="L65" s="39">
        <v>17569.475138121546</v>
      </c>
      <c r="M65" s="58">
        <v>312.23122238586154</v>
      </c>
    </row>
    <row r="66" spans="1:13" s="11" customFormat="1" ht="16.5" customHeight="1">
      <c r="A66" s="102"/>
      <c r="B66" s="114"/>
      <c r="C66" s="55" t="s">
        <v>144</v>
      </c>
      <c r="D66" s="23">
        <v>20</v>
      </c>
      <c r="E66" s="39">
        <v>116307.96052631579</v>
      </c>
      <c r="F66" s="12">
        <v>772.855415015155</v>
      </c>
      <c r="H66" s="102"/>
      <c r="I66" s="103"/>
      <c r="J66" s="30" t="s">
        <v>42</v>
      </c>
      <c r="K66" s="21">
        <v>14</v>
      </c>
      <c r="L66" s="39">
        <v>15634.464</v>
      </c>
      <c r="M66" s="58">
        <v>222.96725613234454</v>
      </c>
    </row>
    <row r="67" spans="1:13" s="11" customFormat="1" ht="16.5" customHeight="1">
      <c r="A67" s="102"/>
      <c r="B67" s="114"/>
      <c r="C67" s="55" t="s">
        <v>247</v>
      </c>
      <c r="D67" s="23">
        <v>20</v>
      </c>
      <c r="E67" s="39">
        <v>140144.4524714829</v>
      </c>
      <c r="F67" s="12">
        <v>810.7071749076192</v>
      </c>
      <c r="H67" s="102"/>
      <c r="I67" s="103"/>
      <c r="J67" s="30" t="s">
        <v>43</v>
      </c>
      <c r="K67" s="21">
        <v>20</v>
      </c>
      <c r="L67" s="39">
        <v>15676.33469387755</v>
      </c>
      <c r="M67" s="58">
        <v>166.06286751988932</v>
      </c>
    </row>
    <row r="68" spans="1:13" s="11" customFormat="1" ht="16.5" customHeight="1">
      <c r="A68" s="102"/>
      <c r="B68" s="114"/>
      <c r="C68" s="55" t="s">
        <v>146</v>
      </c>
      <c r="D68" s="23">
        <v>10</v>
      </c>
      <c r="E68" s="39">
        <v>69005.10071942446</v>
      </c>
      <c r="F68" s="12">
        <v>730.1293293750476</v>
      </c>
      <c r="H68" s="102"/>
      <c r="I68" s="103"/>
      <c r="J68" s="30" t="s">
        <v>304</v>
      </c>
      <c r="K68" s="21">
        <v>10</v>
      </c>
      <c r="L68" s="39">
        <v>12848.042857142857</v>
      </c>
      <c r="M68" s="58">
        <v>149.38343991362845</v>
      </c>
    </row>
    <row r="69" spans="1:13" s="11" customFormat="1" ht="16.5" customHeight="1">
      <c r="A69" s="102"/>
      <c r="B69" s="114"/>
      <c r="C69" s="55" t="s">
        <v>147</v>
      </c>
      <c r="D69" s="23">
        <v>20</v>
      </c>
      <c r="E69" s="39">
        <v>59755.90783410138</v>
      </c>
      <c r="F69" s="12">
        <v>726.5054206235818</v>
      </c>
      <c r="H69" s="102"/>
      <c r="I69" s="103"/>
      <c r="J69" s="30" t="s">
        <v>108</v>
      </c>
      <c r="K69" s="21">
        <v>20</v>
      </c>
      <c r="L69" s="39">
        <v>23000.08510638298</v>
      </c>
      <c r="M69" s="58">
        <v>232.4239948398194</v>
      </c>
    </row>
    <row r="70" spans="1:13" s="11" customFormat="1" ht="16.5" customHeight="1">
      <c r="A70" s="102"/>
      <c r="B70" s="114"/>
      <c r="C70" s="55" t="s">
        <v>248</v>
      </c>
      <c r="D70" s="23">
        <v>15</v>
      </c>
      <c r="E70" s="39">
        <v>76313.41871921183</v>
      </c>
      <c r="F70" s="12">
        <v>726.9649929610512</v>
      </c>
      <c r="H70" s="102"/>
      <c r="I70" s="103"/>
      <c r="J70" s="30" t="s">
        <v>109</v>
      </c>
      <c r="K70" s="21">
        <v>20</v>
      </c>
      <c r="L70" s="39">
        <v>5522.965014577259</v>
      </c>
      <c r="M70" s="58">
        <v>55.664580394922424</v>
      </c>
    </row>
    <row r="71" spans="1:13" s="11" customFormat="1" ht="16.5" customHeight="1">
      <c r="A71" s="102"/>
      <c r="B71" s="114"/>
      <c r="C71" s="55" t="s">
        <v>148</v>
      </c>
      <c r="D71" s="23">
        <v>20</v>
      </c>
      <c r="E71" s="39">
        <v>68651.72241992883</v>
      </c>
      <c r="F71" s="12">
        <v>742.4521417850133</v>
      </c>
      <c r="H71" s="102"/>
      <c r="I71" s="103"/>
      <c r="J71" s="30" t="s">
        <v>110</v>
      </c>
      <c r="K71" s="21">
        <v>20</v>
      </c>
      <c r="L71" s="39">
        <v>4467.59842519685</v>
      </c>
      <c r="M71" s="58">
        <v>108.69444444444444</v>
      </c>
    </row>
    <row r="72" spans="1:13" s="11" customFormat="1" ht="16.5" customHeight="1">
      <c r="A72" s="102"/>
      <c r="B72" s="114"/>
      <c r="C72" s="55" t="s">
        <v>149</v>
      </c>
      <c r="D72" s="23">
        <v>20</v>
      </c>
      <c r="E72" s="39">
        <v>64895.908474576274</v>
      </c>
      <c r="F72" s="12">
        <v>735.30085266554</v>
      </c>
      <c r="H72" s="102"/>
      <c r="I72" s="103"/>
      <c r="J72" s="30" t="s">
        <v>132</v>
      </c>
      <c r="K72" s="21">
        <v>35</v>
      </c>
      <c r="L72" s="39">
        <v>6440.4352331606215</v>
      </c>
      <c r="M72" s="58">
        <v>87.81998021760633</v>
      </c>
    </row>
    <row r="73" spans="1:13" s="11" customFormat="1" ht="16.5" customHeight="1">
      <c r="A73" s="102"/>
      <c r="B73" s="114"/>
      <c r="C73" s="55" t="s">
        <v>249</v>
      </c>
      <c r="D73" s="23">
        <v>10</v>
      </c>
      <c r="E73" s="39">
        <v>81305.57142857143</v>
      </c>
      <c r="F73" s="12">
        <v>683.8084103512015</v>
      </c>
      <c r="H73" s="102"/>
      <c r="I73" s="103"/>
      <c r="J73" s="30" t="s">
        <v>133</v>
      </c>
      <c r="K73" s="21">
        <v>15</v>
      </c>
      <c r="L73" s="39">
        <v>13747.51592356688</v>
      </c>
      <c r="M73" s="58">
        <v>183.22241086587437</v>
      </c>
    </row>
    <row r="74" spans="1:13" s="11" customFormat="1" ht="16.5" customHeight="1">
      <c r="A74" s="102"/>
      <c r="B74" s="114"/>
      <c r="C74" s="55" t="s">
        <v>150</v>
      </c>
      <c r="D74" s="23">
        <v>10</v>
      </c>
      <c r="E74" s="39">
        <v>73822.5</v>
      </c>
      <c r="F74" s="12">
        <v>766.5129789864029</v>
      </c>
      <c r="H74" s="102"/>
      <c r="I74" s="103"/>
      <c r="J74" s="30" t="s">
        <v>44</v>
      </c>
      <c r="K74" s="21">
        <v>13</v>
      </c>
      <c r="L74" s="39">
        <v>4946.009615384615</v>
      </c>
      <c r="M74" s="58">
        <v>102.75369556532162</v>
      </c>
    </row>
    <row r="75" spans="1:13" s="11" customFormat="1" ht="16.5" customHeight="1">
      <c r="A75" s="102"/>
      <c r="B75" s="114"/>
      <c r="C75" s="55" t="s">
        <v>250</v>
      </c>
      <c r="D75" s="23">
        <v>20</v>
      </c>
      <c r="E75" s="39">
        <v>61139.80662983425</v>
      </c>
      <c r="F75" s="12">
        <v>762.7726082161566</v>
      </c>
      <c r="H75" s="102"/>
      <c r="I75" s="103"/>
      <c r="J75" s="30" t="s">
        <v>45</v>
      </c>
      <c r="K75" s="21">
        <v>20</v>
      </c>
      <c r="L75" s="39">
        <v>9761.819727891156</v>
      </c>
      <c r="M75" s="58">
        <v>168.76249558979183</v>
      </c>
    </row>
    <row r="76" spans="1:13" s="11" customFormat="1" ht="16.5" customHeight="1">
      <c r="A76" s="102"/>
      <c r="B76" s="114"/>
      <c r="C76" s="55" t="s">
        <v>151</v>
      </c>
      <c r="D76" s="23">
        <v>20</v>
      </c>
      <c r="E76" s="39">
        <v>70426.62655601659</v>
      </c>
      <c r="F76" s="12">
        <v>685.2996729519118</v>
      </c>
      <c r="H76" s="102"/>
      <c r="I76" s="103"/>
      <c r="J76" s="30" t="s">
        <v>234</v>
      </c>
      <c r="K76" s="21">
        <v>30</v>
      </c>
      <c r="L76" s="39">
        <v>20792.033426183843</v>
      </c>
      <c r="M76" s="58">
        <v>178.67531597089237</v>
      </c>
    </row>
    <row r="77" spans="1:13" s="11" customFormat="1" ht="16.5" customHeight="1">
      <c r="A77" s="102"/>
      <c r="B77" s="114"/>
      <c r="C77" s="55" t="s">
        <v>152</v>
      </c>
      <c r="D77" s="23">
        <v>15</v>
      </c>
      <c r="E77" s="39">
        <v>68334.8358974359</v>
      </c>
      <c r="F77" s="12">
        <v>726.0553043099221</v>
      </c>
      <c r="H77" s="102"/>
      <c r="I77" s="103"/>
      <c r="J77" s="30" t="s">
        <v>46</v>
      </c>
      <c r="K77" s="21">
        <v>20</v>
      </c>
      <c r="L77" s="39">
        <v>32939.56830601093</v>
      </c>
      <c r="M77" s="58">
        <v>444.30905874548534</v>
      </c>
    </row>
    <row r="78" spans="1:13" s="11" customFormat="1" ht="16.5" customHeight="1">
      <c r="A78" s="102"/>
      <c r="B78" s="114"/>
      <c r="C78" s="55" t="s">
        <v>251</v>
      </c>
      <c r="D78" s="23">
        <v>20</v>
      </c>
      <c r="E78" s="39">
        <v>63845.753246753244</v>
      </c>
      <c r="F78" s="12">
        <v>741.5414202968504</v>
      </c>
      <c r="H78" s="102"/>
      <c r="I78" s="103"/>
      <c r="J78" s="30" t="s">
        <v>111</v>
      </c>
      <c r="K78" s="21">
        <v>20</v>
      </c>
      <c r="L78" s="39">
        <v>19804.223300970873</v>
      </c>
      <c r="M78" s="58">
        <v>275.67821425353634</v>
      </c>
    </row>
    <row r="79" spans="1:13" s="11" customFormat="1" ht="16.5" customHeight="1">
      <c r="A79" s="102"/>
      <c r="B79" s="114"/>
      <c r="C79" s="55" t="s">
        <v>252</v>
      </c>
      <c r="D79" s="23">
        <v>14</v>
      </c>
      <c r="E79" s="39">
        <v>72687.43103448275</v>
      </c>
      <c r="F79" s="12">
        <v>726.6863742135655</v>
      </c>
      <c r="H79" s="102"/>
      <c r="I79" s="103"/>
      <c r="J79" s="30" t="s">
        <v>47</v>
      </c>
      <c r="K79" s="21">
        <v>20</v>
      </c>
      <c r="L79" s="39">
        <v>9351.42125984252</v>
      </c>
      <c r="M79" s="58">
        <v>83.38637879585747</v>
      </c>
    </row>
    <row r="80" spans="1:13" s="11" customFormat="1" ht="16.5" customHeight="1">
      <c r="A80" s="102"/>
      <c r="B80" s="114"/>
      <c r="C80" s="55" t="s">
        <v>153</v>
      </c>
      <c r="D80" s="23">
        <v>20</v>
      </c>
      <c r="E80" s="39">
        <v>74151.91866028708</v>
      </c>
      <c r="F80" s="12">
        <v>748.6112935948217</v>
      </c>
      <c r="H80" s="102"/>
      <c r="I80" s="103"/>
      <c r="J80" s="30" t="s">
        <v>48</v>
      </c>
      <c r="K80" s="21">
        <v>20</v>
      </c>
      <c r="L80" s="39">
        <v>11930.557312252964</v>
      </c>
      <c r="M80" s="58">
        <v>211.7157185943747</v>
      </c>
    </row>
    <row r="81" spans="1:13" s="11" customFormat="1" ht="16.5" customHeight="1">
      <c r="A81" s="102"/>
      <c r="B81" s="114"/>
      <c r="C81" s="55" t="s">
        <v>253</v>
      </c>
      <c r="D81" s="23">
        <v>10</v>
      </c>
      <c r="E81" s="39">
        <v>67009.8125</v>
      </c>
      <c r="F81" s="12">
        <v>747.3430338938747</v>
      </c>
      <c r="H81" s="102"/>
      <c r="I81" s="103"/>
      <c r="J81" s="30" t="s">
        <v>49</v>
      </c>
      <c r="K81" s="21">
        <v>24</v>
      </c>
      <c r="L81" s="39">
        <v>8648.31</v>
      </c>
      <c r="M81" s="58">
        <v>250.3370320339637</v>
      </c>
    </row>
    <row r="82" spans="1:13" s="11" customFormat="1" ht="16.5" customHeight="1">
      <c r="A82" s="102"/>
      <c r="B82" s="114"/>
      <c r="C82" s="55" t="s">
        <v>254</v>
      </c>
      <c r="D82" s="23">
        <v>20</v>
      </c>
      <c r="E82" s="39">
        <v>65012.76699029126</v>
      </c>
      <c r="F82" s="12">
        <v>746.7315305269027</v>
      </c>
      <c r="H82" s="102"/>
      <c r="I82" s="103"/>
      <c r="J82" s="30" t="s">
        <v>112</v>
      </c>
      <c r="K82" s="21">
        <v>20</v>
      </c>
      <c r="L82" s="39">
        <v>6807.053968253968</v>
      </c>
      <c r="M82" s="58">
        <v>78.71593245227606</v>
      </c>
    </row>
    <row r="83" spans="1:13" s="11" customFormat="1" ht="16.5" customHeight="1">
      <c r="A83" s="102"/>
      <c r="B83" s="114"/>
      <c r="C83" s="55" t="s">
        <v>173</v>
      </c>
      <c r="D83" s="23">
        <v>19</v>
      </c>
      <c r="E83" s="39">
        <v>77450.37254901961</v>
      </c>
      <c r="F83" s="12">
        <v>722.8417970537104</v>
      </c>
      <c r="H83" s="102"/>
      <c r="I83" s="103"/>
      <c r="J83" s="24" t="s">
        <v>113</v>
      </c>
      <c r="K83" s="21">
        <v>20</v>
      </c>
      <c r="L83" s="39">
        <v>10324.302631578947</v>
      </c>
      <c r="M83" s="58">
        <v>121.61927150607079</v>
      </c>
    </row>
    <row r="84" spans="1:13" s="11" customFormat="1" ht="16.5" customHeight="1">
      <c r="A84" s="102"/>
      <c r="B84" s="114"/>
      <c r="C84" s="55" t="s">
        <v>255</v>
      </c>
      <c r="D84" s="23">
        <v>20</v>
      </c>
      <c r="E84" s="39">
        <v>53450.31734317343</v>
      </c>
      <c r="F84" s="12">
        <v>726.9050032619059</v>
      </c>
      <c r="H84" s="102"/>
      <c r="I84" s="103"/>
      <c r="J84" s="30" t="s">
        <v>114</v>
      </c>
      <c r="K84" s="21">
        <v>20</v>
      </c>
      <c r="L84" s="39">
        <v>7060.905882352941</v>
      </c>
      <c r="M84" s="58">
        <v>80.4796513576936</v>
      </c>
    </row>
    <row r="85" spans="1:13" s="11" customFormat="1" ht="16.5" customHeight="1">
      <c r="A85" s="102"/>
      <c r="B85" s="114"/>
      <c r="C85" s="55" t="s">
        <v>174</v>
      </c>
      <c r="D85" s="23">
        <v>20</v>
      </c>
      <c r="E85" s="39">
        <v>71502.86697247706</v>
      </c>
      <c r="F85" s="12">
        <v>799.5704026673505</v>
      </c>
      <c r="H85" s="102"/>
      <c r="I85" s="103"/>
      <c r="J85" s="31" t="s">
        <v>115</v>
      </c>
      <c r="K85" s="21">
        <v>20</v>
      </c>
      <c r="L85" s="39">
        <v>12725.916083916083</v>
      </c>
      <c r="M85" s="58">
        <v>396.68795640326977</v>
      </c>
    </row>
    <row r="86" spans="1:13" s="11" customFormat="1" ht="16.5" customHeight="1">
      <c r="A86" s="102"/>
      <c r="B86" s="114"/>
      <c r="C86" s="55" t="s">
        <v>175</v>
      </c>
      <c r="D86" s="23">
        <v>20</v>
      </c>
      <c r="E86" s="39">
        <v>63930.76377952756</v>
      </c>
      <c r="F86" s="12">
        <v>740.3644736242192</v>
      </c>
      <c r="H86" s="102"/>
      <c r="I86" s="103"/>
      <c r="J86" s="31" t="s">
        <v>65</v>
      </c>
      <c r="K86" s="21">
        <v>30</v>
      </c>
      <c r="L86" s="39">
        <v>5368.305322128852</v>
      </c>
      <c r="M86" s="58">
        <v>69.11731823427583</v>
      </c>
    </row>
    <row r="87" spans="1:13" s="11" customFormat="1" ht="16.5" customHeight="1">
      <c r="A87" s="102"/>
      <c r="B87" s="114"/>
      <c r="C87" s="55" t="s">
        <v>256</v>
      </c>
      <c r="D87" s="23">
        <v>20</v>
      </c>
      <c r="E87" s="39">
        <v>59714.63333333333</v>
      </c>
      <c r="F87" s="12">
        <v>732.8147754233821</v>
      </c>
      <c r="H87" s="102"/>
      <c r="I87" s="103"/>
      <c r="J87" s="31" t="s">
        <v>120</v>
      </c>
      <c r="K87" s="21">
        <v>15</v>
      </c>
      <c r="L87" s="39">
        <v>27191.952662721895</v>
      </c>
      <c r="M87" s="58">
        <v>314.1751555342859</v>
      </c>
    </row>
    <row r="88" spans="1:13" s="11" customFormat="1" ht="16.5" customHeight="1">
      <c r="A88" s="102"/>
      <c r="B88" s="114"/>
      <c r="C88" s="55" t="s">
        <v>257</v>
      </c>
      <c r="D88" s="23">
        <v>10</v>
      </c>
      <c r="E88" s="39">
        <v>65314.22641509434</v>
      </c>
      <c r="F88" s="12">
        <v>732.1603214890017</v>
      </c>
      <c r="H88" s="102"/>
      <c r="I88" s="103"/>
      <c r="J88" s="30" t="s">
        <v>67</v>
      </c>
      <c r="K88" s="21">
        <v>10</v>
      </c>
      <c r="L88" s="39">
        <v>10071.631205673759</v>
      </c>
      <c r="M88" s="58">
        <v>144.78996737357258</v>
      </c>
    </row>
    <row r="89" spans="1:13" s="11" customFormat="1" ht="16.5" customHeight="1">
      <c r="A89" s="102"/>
      <c r="B89" s="114"/>
      <c r="C89" s="55" t="s">
        <v>258</v>
      </c>
      <c r="D89" s="23">
        <v>20</v>
      </c>
      <c r="E89" s="39">
        <v>64263.61494252874</v>
      </c>
      <c r="F89" s="12">
        <v>733.71843832021</v>
      </c>
      <c r="H89" s="102"/>
      <c r="I89" s="103"/>
      <c r="J89" s="30" t="s">
        <v>118</v>
      </c>
      <c r="K89" s="21">
        <v>20</v>
      </c>
      <c r="L89" s="40">
        <v>4816.15625</v>
      </c>
      <c r="M89" s="59">
        <v>101.7408238711381</v>
      </c>
    </row>
    <row r="90" spans="1:13" s="11" customFormat="1" ht="16.5" customHeight="1">
      <c r="A90" s="102"/>
      <c r="B90" s="114"/>
      <c r="C90" s="55" t="s">
        <v>259</v>
      </c>
      <c r="D90" s="23">
        <v>20</v>
      </c>
      <c r="E90" s="39">
        <v>65008.05960264901</v>
      </c>
      <c r="F90" s="12">
        <v>746.2533830013684</v>
      </c>
      <c r="H90" s="102"/>
      <c r="I90" s="103"/>
      <c r="J90" s="32" t="s">
        <v>116</v>
      </c>
      <c r="K90" s="21">
        <v>20</v>
      </c>
      <c r="L90" s="40">
        <v>3577.984693877551</v>
      </c>
      <c r="M90" s="59">
        <v>40.38729555401981</v>
      </c>
    </row>
    <row r="91" spans="1:13" s="11" customFormat="1" ht="16.5" customHeight="1">
      <c r="A91" s="102"/>
      <c r="B91" s="114"/>
      <c r="C91" s="55" t="s">
        <v>260</v>
      </c>
      <c r="D91" s="26">
        <v>16</v>
      </c>
      <c r="E91" s="40">
        <v>76695.54814814815</v>
      </c>
      <c r="F91" s="13">
        <v>745.7432296168251</v>
      </c>
      <c r="H91" s="102"/>
      <c r="I91" s="103"/>
      <c r="J91" s="32" t="s">
        <v>63</v>
      </c>
      <c r="K91" s="21">
        <v>10</v>
      </c>
      <c r="L91" s="40">
        <v>11601.351351351352</v>
      </c>
      <c r="M91" s="59">
        <v>150.7462686567164</v>
      </c>
    </row>
    <row r="92" spans="1:13" s="11" customFormat="1" ht="16.5" customHeight="1">
      <c r="A92" s="102"/>
      <c r="B92" s="114"/>
      <c r="C92" s="55" t="s">
        <v>176</v>
      </c>
      <c r="D92" s="26">
        <v>60</v>
      </c>
      <c r="E92" s="40">
        <v>78202.98602484472</v>
      </c>
      <c r="F92" s="13">
        <v>759.3667712071409</v>
      </c>
      <c r="H92" s="102"/>
      <c r="I92" s="103"/>
      <c r="J92" s="32" t="s">
        <v>117</v>
      </c>
      <c r="K92" s="21">
        <v>15</v>
      </c>
      <c r="L92" s="40">
        <v>13010.007936507936</v>
      </c>
      <c r="M92" s="59">
        <v>146.86086722809532</v>
      </c>
    </row>
    <row r="93" spans="1:13" s="11" customFormat="1" ht="16.5" customHeight="1">
      <c r="A93" s="102"/>
      <c r="B93" s="114"/>
      <c r="C93" s="55" t="s">
        <v>177</v>
      </c>
      <c r="D93" s="26">
        <v>20</v>
      </c>
      <c r="E93" s="40">
        <v>61421.00947867298</v>
      </c>
      <c r="F93" s="13">
        <v>727.3041697064931</v>
      </c>
      <c r="H93" s="102"/>
      <c r="I93" s="103"/>
      <c r="J93" s="32" t="s">
        <v>121</v>
      </c>
      <c r="K93" s="21">
        <v>20</v>
      </c>
      <c r="L93" s="40">
        <v>8808.31718061674</v>
      </c>
      <c r="M93" s="59">
        <v>155.59007081161</v>
      </c>
    </row>
    <row r="94" spans="1:13" s="11" customFormat="1" ht="16.5" customHeight="1">
      <c r="A94" s="102"/>
      <c r="B94" s="114"/>
      <c r="C94" s="56" t="s">
        <v>178</v>
      </c>
      <c r="D94" s="26">
        <v>10</v>
      </c>
      <c r="E94" s="40">
        <v>86655.9375</v>
      </c>
      <c r="F94" s="13">
        <v>726.9602831301612</v>
      </c>
      <c r="H94" s="102"/>
      <c r="I94" s="103"/>
      <c r="J94" s="32" t="s">
        <v>119</v>
      </c>
      <c r="K94" s="21">
        <v>20</v>
      </c>
      <c r="L94" s="40">
        <v>3981.5695067264573</v>
      </c>
      <c r="M94" s="59">
        <v>293.8087359364659</v>
      </c>
    </row>
    <row r="95" spans="1:13" s="11" customFormat="1" ht="16.5" customHeight="1">
      <c r="A95" s="102"/>
      <c r="B95" s="114"/>
      <c r="C95" s="55" t="s">
        <v>261</v>
      </c>
      <c r="D95" s="26">
        <v>15</v>
      </c>
      <c r="E95" s="40">
        <v>63376.72527472527</v>
      </c>
      <c r="F95" s="13">
        <v>725.992195367573</v>
      </c>
      <c r="H95" s="102"/>
      <c r="I95" s="103"/>
      <c r="J95" s="32" t="s">
        <v>122</v>
      </c>
      <c r="K95" s="21">
        <v>20</v>
      </c>
      <c r="L95" s="40">
        <v>6761.637426900585</v>
      </c>
      <c r="M95" s="59">
        <v>205.29829545454547</v>
      </c>
    </row>
    <row r="96" spans="1:13" s="11" customFormat="1" ht="16.5" customHeight="1">
      <c r="A96" s="102"/>
      <c r="B96" s="114"/>
      <c r="C96" s="55" t="s">
        <v>262</v>
      </c>
      <c r="D96" s="26">
        <v>20</v>
      </c>
      <c r="E96" s="40">
        <v>61107.666666666664</v>
      </c>
      <c r="F96" s="13">
        <v>740.1684032300078</v>
      </c>
      <c r="H96" s="102"/>
      <c r="I96" s="103"/>
      <c r="J96" s="32" t="s">
        <v>209</v>
      </c>
      <c r="K96" s="21">
        <v>20</v>
      </c>
      <c r="L96" s="40">
        <v>11237.718631178706</v>
      </c>
      <c r="M96" s="59">
        <v>161.94630136986302</v>
      </c>
    </row>
    <row r="97" spans="1:13" s="11" customFormat="1" ht="16.5" customHeight="1">
      <c r="A97" s="102"/>
      <c r="B97" s="114"/>
      <c r="C97" s="55" t="s">
        <v>263</v>
      </c>
      <c r="D97" s="26">
        <v>15</v>
      </c>
      <c r="E97" s="40">
        <v>74422.26666666666</v>
      </c>
      <c r="F97" s="13">
        <v>732.2623811085601</v>
      </c>
      <c r="H97" s="102"/>
      <c r="I97" s="103"/>
      <c r="J97" s="32" t="s">
        <v>64</v>
      </c>
      <c r="K97" s="21">
        <v>30</v>
      </c>
      <c r="L97" s="40">
        <v>39517.54385964912</v>
      </c>
      <c r="M97" s="59">
        <v>484.74740409963954</v>
      </c>
    </row>
    <row r="98" spans="1:13" s="11" customFormat="1" ht="16.5" customHeight="1">
      <c r="A98" s="102"/>
      <c r="B98" s="114"/>
      <c r="C98" s="55" t="s">
        <v>179</v>
      </c>
      <c r="D98" s="26">
        <v>20</v>
      </c>
      <c r="E98" s="40">
        <v>64966.71428571428</v>
      </c>
      <c r="F98" s="13">
        <v>725.960646862854</v>
      </c>
      <c r="H98" s="102"/>
      <c r="I98" s="103"/>
      <c r="J98" s="32" t="s">
        <v>123</v>
      </c>
      <c r="K98" s="21">
        <v>20</v>
      </c>
      <c r="L98" s="40">
        <v>10907.277027027027</v>
      </c>
      <c r="M98" s="59">
        <v>198.07079754601227</v>
      </c>
    </row>
    <row r="99" spans="1:13" s="11" customFormat="1" ht="16.5" customHeight="1">
      <c r="A99" s="102"/>
      <c r="B99" s="114"/>
      <c r="C99" s="55" t="s">
        <v>264</v>
      </c>
      <c r="D99" s="26">
        <v>10</v>
      </c>
      <c r="E99" s="40">
        <v>64979.66</v>
      </c>
      <c r="F99" s="13">
        <v>727.7372606114907</v>
      </c>
      <c r="H99" s="102"/>
      <c r="I99" s="103"/>
      <c r="J99" s="32" t="s">
        <v>4</v>
      </c>
      <c r="K99" s="21">
        <v>30</v>
      </c>
      <c r="L99" s="40">
        <v>20150.94890510949</v>
      </c>
      <c r="M99" s="59">
        <v>226.427536429997</v>
      </c>
    </row>
    <row r="100" spans="1:13" s="11" customFormat="1" ht="16.5" customHeight="1">
      <c r="A100" s="102"/>
      <c r="B100" s="114"/>
      <c r="C100" s="55" t="s">
        <v>181</v>
      </c>
      <c r="D100" s="26">
        <v>60</v>
      </c>
      <c r="E100" s="40">
        <v>70730.11485451761</v>
      </c>
      <c r="F100" s="13">
        <v>748.6184679719917</v>
      </c>
      <c r="H100" s="102"/>
      <c r="I100" s="103"/>
      <c r="J100" s="32" t="s">
        <v>305</v>
      </c>
      <c r="K100" s="21">
        <v>15</v>
      </c>
      <c r="L100" s="40">
        <v>17710.550847457627</v>
      </c>
      <c r="M100" s="59">
        <v>199.90864740769084</v>
      </c>
    </row>
    <row r="101" spans="1:13" s="11" customFormat="1" ht="16.5" customHeight="1">
      <c r="A101" s="102"/>
      <c r="B101" s="114"/>
      <c r="C101" s="55" t="s">
        <v>265</v>
      </c>
      <c r="D101" s="26">
        <v>12</v>
      </c>
      <c r="E101" s="40">
        <v>57784.0918367347</v>
      </c>
      <c r="F101" s="13">
        <v>730.0297795539512</v>
      </c>
      <c r="H101" s="102"/>
      <c r="I101" s="103"/>
      <c r="J101" s="32" t="s">
        <v>134</v>
      </c>
      <c r="K101" s="21">
        <v>20</v>
      </c>
      <c r="L101" s="40">
        <v>9324.653846153846</v>
      </c>
      <c r="M101" s="59">
        <v>155.72034170466952</v>
      </c>
    </row>
    <row r="102" spans="1:13" s="11" customFormat="1" ht="16.5" customHeight="1">
      <c r="A102" s="102"/>
      <c r="B102" s="114"/>
      <c r="C102" s="55" t="s">
        <v>182</v>
      </c>
      <c r="D102" s="26">
        <v>20</v>
      </c>
      <c r="E102" s="40">
        <v>66344.56956521739</v>
      </c>
      <c r="F102" s="13">
        <v>726.9771796093378</v>
      </c>
      <c r="H102" s="102"/>
      <c r="I102" s="103"/>
      <c r="J102" s="32" t="s">
        <v>306</v>
      </c>
      <c r="K102" s="21">
        <v>20</v>
      </c>
      <c r="L102" s="40">
        <v>26445</v>
      </c>
      <c r="M102" s="59">
        <v>239.28894591127016</v>
      </c>
    </row>
    <row r="103" spans="1:13" s="11" customFormat="1" ht="16.5" customHeight="1">
      <c r="A103" s="102"/>
      <c r="B103" s="114"/>
      <c r="C103" s="57" t="s">
        <v>195</v>
      </c>
      <c r="D103" s="26">
        <v>15</v>
      </c>
      <c r="E103" s="40">
        <v>64321.555555555555</v>
      </c>
      <c r="F103" s="13">
        <v>727.025431711146</v>
      </c>
      <c r="H103" s="102"/>
      <c r="I103" s="103"/>
      <c r="J103" s="32" t="s">
        <v>154</v>
      </c>
      <c r="K103" s="21">
        <v>20</v>
      </c>
      <c r="L103" s="40">
        <v>13489.99298245614</v>
      </c>
      <c r="M103" s="59">
        <v>256.1732409381663</v>
      </c>
    </row>
    <row r="104" spans="1:13" s="11" customFormat="1" ht="16.5" customHeight="1">
      <c r="A104" s="102"/>
      <c r="B104" s="114"/>
      <c r="C104" s="55" t="s">
        <v>183</v>
      </c>
      <c r="D104" s="26">
        <v>30</v>
      </c>
      <c r="E104" s="40">
        <v>90641.99275362318</v>
      </c>
      <c r="F104" s="13">
        <v>764.506162778853</v>
      </c>
      <c r="H104" s="102"/>
      <c r="I104" s="103"/>
      <c r="J104" s="32" t="s">
        <v>66</v>
      </c>
      <c r="K104" s="21">
        <v>20</v>
      </c>
      <c r="L104" s="40">
        <v>8197.916666666666</v>
      </c>
      <c r="M104" s="59">
        <v>86.7122080211547</v>
      </c>
    </row>
    <row r="105" spans="1:13" s="11" customFormat="1" ht="16.5" customHeight="1">
      <c r="A105" s="102"/>
      <c r="B105" s="114"/>
      <c r="C105" s="57" t="s">
        <v>266</v>
      </c>
      <c r="D105" s="26">
        <v>9</v>
      </c>
      <c r="E105" s="40">
        <v>68777.24107142857</v>
      </c>
      <c r="F105" s="13">
        <v>726.7714878762148</v>
      </c>
      <c r="H105" s="102"/>
      <c r="I105" s="103"/>
      <c r="J105" s="32" t="s">
        <v>135</v>
      </c>
      <c r="K105" s="21">
        <v>36</v>
      </c>
      <c r="L105" s="40">
        <v>8634.071729957806</v>
      </c>
      <c r="M105" s="59">
        <v>103.17786461616035</v>
      </c>
    </row>
    <row r="106" spans="1:13" s="11" customFormat="1" ht="16.5" customHeight="1">
      <c r="A106" s="102"/>
      <c r="B106" s="114"/>
      <c r="C106" s="57" t="s">
        <v>267</v>
      </c>
      <c r="D106" s="26">
        <v>37</v>
      </c>
      <c r="E106" s="40">
        <v>54838.883870967744</v>
      </c>
      <c r="F106" s="13">
        <v>736.3315213860315</v>
      </c>
      <c r="H106" s="102"/>
      <c r="I106" s="103"/>
      <c r="J106" s="32" t="s">
        <v>136</v>
      </c>
      <c r="K106" s="21">
        <v>35</v>
      </c>
      <c r="L106" s="40">
        <v>11590.810185185184</v>
      </c>
      <c r="M106" s="59">
        <v>129.67227336881223</v>
      </c>
    </row>
    <row r="107" spans="1:13" s="11" customFormat="1" ht="16.5" customHeight="1">
      <c r="A107" s="102"/>
      <c r="B107" s="114"/>
      <c r="C107" s="57" t="s">
        <v>268</v>
      </c>
      <c r="D107" s="26">
        <v>20</v>
      </c>
      <c r="E107" s="40">
        <v>63674.36898395722</v>
      </c>
      <c r="F107" s="13">
        <v>727.6403691029088</v>
      </c>
      <c r="H107" s="102"/>
      <c r="I107" s="103"/>
      <c r="J107" s="32" t="s">
        <v>307</v>
      </c>
      <c r="K107" s="21">
        <v>20</v>
      </c>
      <c r="L107" s="40">
        <v>2735.769230769231</v>
      </c>
      <c r="M107" s="59">
        <v>85.54643380046015</v>
      </c>
    </row>
    <row r="108" spans="1:13" s="11" customFormat="1" ht="16.5" customHeight="1">
      <c r="A108" s="102"/>
      <c r="B108" s="114"/>
      <c r="C108" s="57" t="s">
        <v>269</v>
      </c>
      <c r="D108" s="26">
        <v>20</v>
      </c>
      <c r="E108" s="40">
        <v>69561.18694362018</v>
      </c>
      <c r="F108" s="13">
        <v>734.9778962219783</v>
      </c>
      <c r="H108" s="102"/>
      <c r="I108" s="103"/>
      <c r="J108" s="32" t="s">
        <v>171</v>
      </c>
      <c r="K108" s="21">
        <v>20</v>
      </c>
      <c r="L108" s="40">
        <v>6892.979166666667</v>
      </c>
      <c r="M108" s="59">
        <v>72.41792155489406</v>
      </c>
    </row>
    <row r="109" spans="1:13" s="11" customFormat="1" ht="16.5" customHeight="1">
      <c r="A109" s="102"/>
      <c r="B109" s="114"/>
      <c r="C109" s="57" t="s">
        <v>196</v>
      </c>
      <c r="D109" s="26">
        <v>20</v>
      </c>
      <c r="E109" s="40">
        <v>74628.64516129032</v>
      </c>
      <c r="F109" s="13">
        <v>841.230125903368</v>
      </c>
      <c r="H109" s="102"/>
      <c r="I109" s="103"/>
      <c r="J109" s="32" t="s">
        <v>155</v>
      </c>
      <c r="K109" s="21">
        <v>10</v>
      </c>
      <c r="L109" s="40">
        <v>15599.402985074626</v>
      </c>
      <c r="M109" s="59">
        <v>174.89290495314592</v>
      </c>
    </row>
    <row r="110" spans="1:13" s="11" customFormat="1" ht="16.5" customHeight="1">
      <c r="A110" s="102"/>
      <c r="B110" s="114"/>
      <c r="C110" s="57" t="s">
        <v>197</v>
      </c>
      <c r="D110" s="26">
        <v>20</v>
      </c>
      <c r="E110" s="40">
        <v>61668.684848484845</v>
      </c>
      <c r="F110" s="13">
        <v>769.2268672512852</v>
      </c>
      <c r="H110" s="102"/>
      <c r="I110" s="103"/>
      <c r="J110" s="32" t="s">
        <v>3</v>
      </c>
      <c r="K110" s="21">
        <v>20</v>
      </c>
      <c r="L110" s="40">
        <v>11117.300380228136</v>
      </c>
      <c r="M110" s="59">
        <v>151.80944963655244</v>
      </c>
    </row>
    <row r="111" spans="1:13" s="11" customFormat="1" ht="16.5" customHeight="1">
      <c r="A111" s="102"/>
      <c r="B111" s="114"/>
      <c r="C111" s="57" t="s">
        <v>198</v>
      </c>
      <c r="D111" s="26">
        <v>15</v>
      </c>
      <c r="E111" s="40">
        <v>108567.58974358975</v>
      </c>
      <c r="F111" s="13">
        <v>684.8859234097619</v>
      </c>
      <c r="H111" s="102"/>
      <c r="I111" s="103"/>
      <c r="J111" s="32" t="s">
        <v>308</v>
      </c>
      <c r="K111" s="21">
        <v>10</v>
      </c>
      <c r="L111" s="40">
        <v>22570.590277777777</v>
      </c>
      <c r="M111" s="59">
        <v>157.91298221747158</v>
      </c>
    </row>
    <row r="112" spans="1:13" s="11" customFormat="1" ht="16.5" customHeight="1">
      <c r="A112" s="102"/>
      <c r="B112" s="114"/>
      <c r="C112" s="57" t="s">
        <v>270</v>
      </c>
      <c r="D112" s="26">
        <v>15</v>
      </c>
      <c r="E112" s="40">
        <v>57604.77142857143</v>
      </c>
      <c r="F112" s="13">
        <v>726.5466666666666</v>
      </c>
      <c r="H112" s="102"/>
      <c r="I112" s="103"/>
      <c r="J112" s="32" t="s">
        <v>156</v>
      </c>
      <c r="K112" s="21">
        <v>20</v>
      </c>
      <c r="L112" s="40">
        <v>5203.860335195531</v>
      </c>
      <c r="M112" s="59">
        <v>143.1081579351667</v>
      </c>
    </row>
    <row r="113" spans="1:13" s="11" customFormat="1" ht="16.5" customHeight="1">
      <c r="A113" s="102"/>
      <c r="B113" s="114"/>
      <c r="C113" s="57" t="s">
        <v>199</v>
      </c>
      <c r="D113" s="26">
        <v>20</v>
      </c>
      <c r="E113" s="40">
        <v>50384.16312056738</v>
      </c>
      <c r="F113" s="13">
        <v>727.2401897222412</v>
      </c>
      <c r="H113" s="102"/>
      <c r="I113" s="103"/>
      <c r="J113" s="32" t="s">
        <v>187</v>
      </c>
      <c r="K113" s="21">
        <v>14</v>
      </c>
      <c r="L113" s="40">
        <v>3542.8846153846152</v>
      </c>
      <c r="M113" s="59">
        <v>83.58050206674059</v>
      </c>
    </row>
    <row r="114" spans="1:13" s="11" customFormat="1" ht="16.5" customHeight="1">
      <c r="A114" s="102"/>
      <c r="B114" s="114"/>
      <c r="C114" s="57" t="s">
        <v>271</v>
      </c>
      <c r="D114" s="26">
        <v>20</v>
      </c>
      <c r="E114" s="40">
        <v>61781.526666666665</v>
      </c>
      <c r="F114" s="13">
        <v>731.0846481539918</v>
      </c>
      <c r="H114" s="102"/>
      <c r="I114" s="103"/>
      <c r="J114" s="32" t="s">
        <v>188</v>
      </c>
      <c r="K114" s="21">
        <v>20</v>
      </c>
      <c r="L114" s="40">
        <v>8177.178451178451</v>
      </c>
      <c r="M114" s="59">
        <v>308.9849872773537</v>
      </c>
    </row>
    <row r="115" spans="1:13" s="11" customFormat="1" ht="16.5" customHeight="1">
      <c r="A115" s="102"/>
      <c r="B115" s="114"/>
      <c r="C115" s="57" t="s">
        <v>272</v>
      </c>
      <c r="D115" s="26">
        <v>20</v>
      </c>
      <c r="E115" s="40">
        <v>60026.39465875371</v>
      </c>
      <c r="F115" s="13">
        <v>757.3528640958442</v>
      </c>
      <c r="H115" s="102"/>
      <c r="I115" s="103"/>
      <c r="J115" s="32" t="s">
        <v>6</v>
      </c>
      <c r="K115" s="21">
        <v>20</v>
      </c>
      <c r="L115" s="40">
        <v>10985.202702702703</v>
      </c>
      <c r="M115" s="59">
        <v>113.94000981147943</v>
      </c>
    </row>
    <row r="116" spans="1:13" s="11" customFormat="1" ht="16.5" customHeight="1">
      <c r="A116" s="102"/>
      <c r="B116" s="114"/>
      <c r="C116" s="57" t="s">
        <v>200</v>
      </c>
      <c r="D116" s="26">
        <v>60</v>
      </c>
      <c r="E116" s="40">
        <v>83916.3923566879</v>
      </c>
      <c r="F116" s="13">
        <v>757.124428200354</v>
      </c>
      <c r="H116" s="102"/>
      <c r="I116" s="103"/>
      <c r="J116" s="32" t="s">
        <v>157</v>
      </c>
      <c r="K116" s="21">
        <v>20</v>
      </c>
      <c r="L116" s="40">
        <v>15248.73786407767</v>
      </c>
      <c r="M116" s="59">
        <v>172.538723497748</v>
      </c>
    </row>
    <row r="117" spans="1:13" s="11" customFormat="1" ht="16.5" customHeight="1">
      <c r="A117" s="102"/>
      <c r="B117" s="114"/>
      <c r="C117" s="57" t="s">
        <v>201</v>
      </c>
      <c r="D117" s="26">
        <v>40</v>
      </c>
      <c r="E117" s="40">
        <v>77543.71774193548</v>
      </c>
      <c r="F117" s="13">
        <v>746.5823708678688</v>
      </c>
      <c r="H117" s="102"/>
      <c r="I117" s="103"/>
      <c r="J117" s="32" t="s">
        <v>158</v>
      </c>
      <c r="K117" s="21">
        <v>10</v>
      </c>
      <c r="L117" s="40">
        <v>31485.507246376812</v>
      </c>
      <c r="M117" s="59">
        <v>208.22351080653664</v>
      </c>
    </row>
    <row r="118" spans="1:13" s="11" customFormat="1" ht="16.5" customHeight="1">
      <c r="A118" s="102"/>
      <c r="B118" s="114"/>
      <c r="C118" s="57" t="s">
        <v>202</v>
      </c>
      <c r="D118" s="26">
        <v>30</v>
      </c>
      <c r="E118" s="40">
        <v>91016.05029585799</v>
      </c>
      <c r="F118" s="13">
        <v>753.119491774383</v>
      </c>
      <c r="H118" s="102"/>
      <c r="I118" s="103"/>
      <c r="J118" s="32" t="s">
        <v>159</v>
      </c>
      <c r="K118" s="21">
        <v>20</v>
      </c>
      <c r="L118" s="40">
        <v>8656.424581005587</v>
      </c>
      <c r="M118" s="59">
        <v>125.08072328059413</v>
      </c>
    </row>
    <row r="119" spans="1:13" s="11" customFormat="1" ht="16.5" customHeight="1">
      <c r="A119" s="102"/>
      <c r="B119" s="114"/>
      <c r="C119" s="57" t="s">
        <v>203</v>
      </c>
      <c r="D119" s="26">
        <v>20</v>
      </c>
      <c r="E119" s="40">
        <v>69795.448</v>
      </c>
      <c r="F119" s="13">
        <v>746.9227344719832</v>
      </c>
      <c r="H119" s="102"/>
      <c r="I119" s="103"/>
      <c r="J119" s="32" t="s">
        <v>160</v>
      </c>
      <c r="K119" s="21">
        <v>20</v>
      </c>
      <c r="L119" s="40">
        <v>5375.706976744186</v>
      </c>
      <c r="M119" s="59">
        <v>71.42361883574341</v>
      </c>
    </row>
    <row r="120" spans="1:13" s="11" customFormat="1" ht="16.5" customHeight="1">
      <c r="A120" s="102"/>
      <c r="B120" s="114"/>
      <c r="C120" s="57" t="s">
        <v>204</v>
      </c>
      <c r="D120" s="26">
        <v>40</v>
      </c>
      <c r="E120" s="40">
        <v>80790.66101694915</v>
      </c>
      <c r="F120" s="13">
        <v>748.7163244698754</v>
      </c>
      <c r="H120" s="102"/>
      <c r="I120" s="103"/>
      <c r="J120" s="32" t="s">
        <v>161</v>
      </c>
      <c r="K120" s="21">
        <v>20</v>
      </c>
      <c r="L120" s="40">
        <v>24533.95260663507</v>
      </c>
      <c r="M120" s="59">
        <v>202.0398095386777</v>
      </c>
    </row>
    <row r="121" spans="1:13" s="11" customFormat="1" ht="16.5" customHeight="1">
      <c r="A121" s="102"/>
      <c r="B121" s="114"/>
      <c r="C121" s="57" t="s">
        <v>205</v>
      </c>
      <c r="D121" s="26">
        <v>20</v>
      </c>
      <c r="E121" s="40">
        <v>87254.20689655172</v>
      </c>
      <c r="F121" s="13">
        <v>772.915877573462</v>
      </c>
      <c r="H121" s="102"/>
      <c r="I121" s="103"/>
      <c r="J121" s="32" t="s">
        <v>162</v>
      </c>
      <c r="K121" s="21">
        <v>15</v>
      </c>
      <c r="L121" s="40">
        <v>6764.094936708861</v>
      </c>
      <c r="M121" s="59">
        <v>64.39666184622801</v>
      </c>
    </row>
    <row r="122" spans="1:13" s="11" customFormat="1" ht="16.5" customHeight="1">
      <c r="A122" s="102"/>
      <c r="B122" s="114"/>
      <c r="C122" s="57" t="s">
        <v>206</v>
      </c>
      <c r="D122" s="26">
        <v>10</v>
      </c>
      <c r="E122" s="40">
        <v>63933.88953488372</v>
      </c>
      <c r="F122" s="13">
        <v>601.5990480879698</v>
      </c>
      <c r="H122" s="102"/>
      <c r="I122" s="103"/>
      <c r="J122" s="32" t="s">
        <v>150</v>
      </c>
      <c r="K122" s="21">
        <v>15</v>
      </c>
      <c r="L122" s="40">
        <v>13247.958333333334</v>
      </c>
      <c r="M122" s="59">
        <v>133.11345693779904</v>
      </c>
    </row>
    <row r="123" spans="1:13" s="11" customFormat="1" ht="16.5" customHeight="1">
      <c r="A123" s="102"/>
      <c r="B123" s="114"/>
      <c r="C123" s="57" t="s">
        <v>273</v>
      </c>
      <c r="D123" s="26">
        <v>20</v>
      </c>
      <c r="E123" s="40">
        <v>69826.22540983607</v>
      </c>
      <c r="F123" s="13">
        <v>731.0705428019738</v>
      </c>
      <c r="H123" s="102"/>
      <c r="I123" s="103"/>
      <c r="J123" s="32" t="s">
        <v>210</v>
      </c>
      <c r="K123" s="21">
        <v>25</v>
      </c>
      <c r="L123" s="40">
        <v>23732</v>
      </c>
      <c r="M123" s="59">
        <v>198.86342860625265</v>
      </c>
    </row>
    <row r="124" spans="1:13" s="11" customFormat="1" ht="16.5" customHeight="1">
      <c r="A124" s="102"/>
      <c r="B124" s="114"/>
      <c r="C124" s="57" t="s">
        <v>207</v>
      </c>
      <c r="D124" s="26">
        <v>10</v>
      </c>
      <c r="E124" s="40">
        <v>81162.18918918919</v>
      </c>
      <c r="F124" s="13">
        <v>729.5920796890184</v>
      </c>
      <c r="H124" s="102"/>
      <c r="I124" s="103"/>
      <c r="J124" s="32" t="s">
        <v>309</v>
      </c>
      <c r="K124" s="21">
        <v>40</v>
      </c>
      <c r="L124" s="40">
        <v>19508.291571753987</v>
      </c>
      <c r="M124" s="59">
        <v>195.02072232089995</v>
      </c>
    </row>
    <row r="125" spans="1:13" s="11" customFormat="1" ht="16.5" customHeight="1">
      <c r="A125" s="102"/>
      <c r="B125" s="114"/>
      <c r="C125" s="57" t="s">
        <v>274</v>
      </c>
      <c r="D125" s="26">
        <v>15</v>
      </c>
      <c r="E125" s="40">
        <v>74566.32075471699</v>
      </c>
      <c r="F125" s="13">
        <v>764.2651324695416</v>
      </c>
      <c r="H125" s="102"/>
      <c r="I125" s="103"/>
      <c r="J125" s="32" t="s">
        <v>163</v>
      </c>
      <c r="K125" s="21">
        <v>20</v>
      </c>
      <c r="L125" s="40">
        <v>4627.391304347826</v>
      </c>
      <c r="M125" s="59">
        <v>90</v>
      </c>
    </row>
    <row r="126" spans="1:13" s="11" customFormat="1" ht="16.5" customHeight="1">
      <c r="A126" s="102"/>
      <c r="B126" s="114"/>
      <c r="C126" s="57" t="s">
        <v>275</v>
      </c>
      <c r="D126" s="26">
        <v>20</v>
      </c>
      <c r="E126" s="40">
        <v>92118.90186915887</v>
      </c>
      <c r="F126" s="13">
        <v>744.1001396595327</v>
      </c>
      <c r="H126" s="102"/>
      <c r="I126" s="103"/>
      <c r="J126" s="32" t="s">
        <v>164</v>
      </c>
      <c r="K126" s="21">
        <v>20</v>
      </c>
      <c r="L126" s="40">
        <v>11700</v>
      </c>
      <c r="M126" s="59">
        <v>228.47938144329896</v>
      </c>
    </row>
    <row r="127" spans="1:13" s="11" customFormat="1" ht="16.5" customHeight="1">
      <c r="A127" s="102"/>
      <c r="B127" s="114"/>
      <c r="C127" s="57" t="s">
        <v>276</v>
      </c>
      <c r="D127" s="26">
        <v>20</v>
      </c>
      <c r="E127" s="40">
        <v>59262.611764705885</v>
      </c>
      <c r="F127" s="45">
        <v>744.4684959850239</v>
      </c>
      <c r="H127" s="102"/>
      <c r="I127" s="103"/>
      <c r="J127" s="32" t="s">
        <v>165</v>
      </c>
      <c r="K127" s="21">
        <v>20</v>
      </c>
      <c r="L127" s="40">
        <v>8121.794871794872</v>
      </c>
      <c r="M127" s="59">
        <v>72.54093667697241</v>
      </c>
    </row>
    <row r="128" spans="1:13" s="11" customFormat="1" ht="16.5" customHeight="1">
      <c r="A128" s="102"/>
      <c r="B128" s="114"/>
      <c r="C128" s="76" t="s">
        <v>277</v>
      </c>
      <c r="D128" s="26">
        <v>60</v>
      </c>
      <c r="E128" s="40">
        <v>70499.36046511628</v>
      </c>
      <c r="F128" s="13">
        <v>746.8520571569352</v>
      </c>
      <c r="H128" s="102"/>
      <c r="I128" s="103"/>
      <c r="J128" s="32" t="s">
        <v>151</v>
      </c>
      <c r="K128" s="21">
        <v>10</v>
      </c>
      <c r="L128" s="40">
        <v>20938.072538860102</v>
      </c>
      <c r="M128" s="59">
        <v>195.83464986673127</v>
      </c>
    </row>
    <row r="129" spans="1:13" s="11" customFormat="1" ht="16.5" customHeight="1">
      <c r="A129" s="102"/>
      <c r="B129" s="114"/>
      <c r="C129" s="57" t="s">
        <v>278</v>
      </c>
      <c r="D129" s="26">
        <v>10</v>
      </c>
      <c r="E129" s="40">
        <v>37632</v>
      </c>
      <c r="F129" s="13">
        <v>735</v>
      </c>
      <c r="H129" s="102"/>
      <c r="I129" s="103"/>
      <c r="J129" s="32" t="s">
        <v>166</v>
      </c>
      <c r="K129" s="21">
        <v>20</v>
      </c>
      <c r="L129" s="40">
        <v>6798.592592592592</v>
      </c>
      <c r="M129" s="59">
        <v>134.77386196769456</v>
      </c>
    </row>
    <row r="130" spans="1:13" s="11" customFormat="1" ht="16.5" customHeight="1">
      <c r="A130" s="102"/>
      <c r="B130" s="114"/>
      <c r="C130" s="55" t="s">
        <v>294</v>
      </c>
      <c r="D130" s="23">
        <v>10</v>
      </c>
      <c r="E130" s="58">
        <v>44968.94117647059</v>
      </c>
      <c r="F130" s="58">
        <v>799.6569037656903</v>
      </c>
      <c r="H130" s="102"/>
      <c r="I130" s="103"/>
      <c r="J130" s="32" t="s">
        <v>189</v>
      </c>
      <c r="K130" s="21">
        <v>20</v>
      </c>
      <c r="L130" s="40">
        <v>9994.31182795699</v>
      </c>
      <c r="M130" s="59">
        <v>129.72379623168177</v>
      </c>
    </row>
    <row r="131" spans="1:13" s="11" customFormat="1" ht="16.5" customHeight="1">
      <c r="A131" s="102"/>
      <c r="B131" s="114"/>
      <c r="C131" s="55" t="s">
        <v>295</v>
      </c>
      <c r="D131" s="23">
        <v>10</v>
      </c>
      <c r="E131" s="58">
        <v>62093.692307692305</v>
      </c>
      <c r="F131" s="58">
        <v>735.0038697928522</v>
      </c>
      <c r="H131" s="102"/>
      <c r="I131" s="103"/>
      <c r="J131" s="32" t="s">
        <v>190</v>
      </c>
      <c r="K131" s="21">
        <v>20</v>
      </c>
      <c r="L131" s="40">
        <v>6932.295597484277</v>
      </c>
      <c r="M131" s="59">
        <v>105.90267102229055</v>
      </c>
    </row>
    <row r="132" spans="1:13" s="11" customFormat="1" ht="16.5" customHeight="1">
      <c r="A132" s="102"/>
      <c r="B132" s="114"/>
      <c r="C132" s="55" t="s">
        <v>279</v>
      </c>
      <c r="D132" s="23">
        <v>10</v>
      </c>
      <c r="E132" s="58">
        <v>52920.875</v>
      </c>
      <c r="F132" s="58">
        <v>481.2811671087533</v>
      </c>
      <c r="H132" s="102"/>
      <c r="I132" s="103"/>
      <c r="J132" s="32" t="s">
        <v>180</v>
      </c>
      <c r="K132" s="21">
        <v>10</v>
      </c>
      <c r="L132" s="40">
        <v>5843.629807692308</v>
      </c>
      <c r="M132" s="59">
        <v>207.41894197952217</v>
      </c>
    </row>
    <row r="133" spans="1:13" s="11" customFormat="1" ht="16.5" customHeight="1">
      <c r="A133" s="102"/>
      <c r="B133" s="114"/>
      <c r="C133" s="57" t="s">
        <v>280</v>
      </c>
      <c r="D133" s="23">
        <v>20</v>
      </c>
      <c r="E133" s="58">
        <v>50424.96506550218</v>
      </c>
      <c r="F133" s="58">
        <v>730.6578714249557</v>
      </c>
      <c r="H133" s="102"/>
      <c r="I133" s="103"/>
      <c r="J133" s="32" t="s">
        <v>310</v>
      </c>
      <c r="K133" s="21">
        <v>20</v>
      </c>
      <c r="L133" s="40">
        <v>12020.124113475178</v>
      </c>
      <c r="M133" s="59">
        <v>187.2128023859494</v>
      </c>
    </row>
    <row r="134" spans="1:13" s="11" customFormat="1" ht="16.5" customHeight="1">
      <c r="A134" s="102"/>
      <c r="B134" s="114"/>
      <c r="C134" s="55" t="s">
        <v>296</v>
      </c>
      <c r="D134" s="23">
        <v>16</v>
      </c>
      <c r="E134" s="58">
        <v>70577.648</v>
      </c>
      <c r="F134" s="58">
        <v>766.5484403510296</v>
      </c>
      <c r="H134" s="102"/>
      <c r="I134" s="103"/>
      <c r="J134" s="32" t="s">
        <v>178</v>
      </c>
      <c r="K134" s="21">
        <v>10</v>
      </c>
      <c r="L134" s="40">
        <v>10913.341772151898</v>
      </c>
      <c r="M134" s="59">
        <v>589</v>
      </c>
    </row>
    <row r="135" spans="1:13" s="11" customFormat="1" ht="16.5" customHeight="1">
      <c r="A135" s="102"/>
      <c r="B135" s="114"/>
      <c r="C135" s="57" t="s">
        <v>281</v>
      </c>
      <c r="D135" s="23">
        <v>20</v>
      </c>
      <c r="E135" s="58">
        <v>56091.191860465115</v>
      </c>
      <c r="F135" s="58">
        <v>735.6782827512582</v>
      </c>
      <c r="H135" s="102"/>
      <c r="I135" s="103"/>
      <c r="J135" s="32" t="s">
        <v>51</v>
      </c>
      <c r="K135" s="21">
        <v>15</v>
      </c>
      <c r="L135" s="40">
        <v>8516.640718562874</v>
      </c>
      <c r="M135" s="59">
        <v>150.63323448421946</v>
      </c>
    </row>
    <row r="136" spans="1:13" s="11" customFormat="1" ht="16.5" customHeight="1">
      <c r="A136" s="102"/>
      <c r="B136" s="114"/>
      <c r="C136" s="57" t="s">
        <v>28</v>
      </c>
      <c r="D136" s="23">
        <v>10</v>
      </c>
      <c r="E136" s="58">
        <v>48111.333333333336</v>
      </c>
      <c r="F136" s="58">
        <v>466.5341414141414</v>
      </c>
      <c r="H136" s="102"/>
      <c r="I136" s="103"/>
      <c r="J136" s="32" t="s">
        <v>126</v>
      </c>
      <c r="K136" s="21">
        <v>10</v>
      </c>
      <c r="L136" s="40">
        <v>12552.660869565218</v>
      </c>
      <c r="M136" s="59">
        <v>194.05242640139804</v>
      </c>
    </row>
    <row r="137" spans="1:13" s="11" customFormat="1" ht="16.5" customHeight="1">
      <c r="A137" s="102"/>
      <c r="B137" s="114"/>
      <c r="C137" s="55" t="s">
        <v>297</v>
      </c>
      <c r="D137" s="23">
        <v>20</v>
      </c>
      <c r="E137" s="58">
        <v>56662.46551724138</v>
      </c>
      <c r="F137" s="58">
        <v>730.8034245052257</v>
      </c>
      <c r="H137" s="102"/>
      <c r="I137" s="103"/>
      <c r="J137" s="32" t="s">
        <v>191</v>
      </c>
      <c r="K137" s="21">
        <v>20</v>
      </c>
      <c r="L137" s="40">
        <v>5438.9473684210525</v>
      </c>
      <c r="M137" s="59">
        <v>171.7752659574468</v>
      </c>
    </row>
    <row r="138" spans="1:13" s="11" customFormat="1" ht="16.5" customHeight="1">
      <c r="A138" s="102"/>
      <c r="B138" s="114"/>
      <c r="C138" s="55" t="s">
        <v>282</v>
      </c>
      <c r="D138" s="23">
        <v>20</v>
      </c>
      <c r="E138" s="58">
        <v>52825.19310344828</v>
      </c>
      <c r="F138" s="58">
        <v>655.960691958551</v>
      </c>
      <c r="H138" s="102"/>
      <c r="I138" s="103"/>
      <c r="J138" s="32" t="s">
        <v>311</v>
      </c>
      <c r="K138" s="21">
        <v>40</v>
      </c>
      <c r="L138" s="40">
        <v>6774.193548387097</v>
      </c>
      <c r="M138" s="59">
        <v>114.86708237610765</v>
      </c>
    </row>
    <row r="139" spans="1:13" s="11" customFormat="1" ht="16.5" customHeight="1">
      <c r="A139" s="102"/>
      <c r="B139" s="114"/>
      <c r="C139" s="55" t="s">
        <v>283</v>
      </c>
      <c r="D139" s="23">
        <v>7</v>
      </c>
      <c r="E139" s="58">
        <v>90098.83333333333</v>
      </c>
      <c r="F139" s="58">
        <v>735.5006802721089</v>
      </c>
      <c r="H139" s="102"/>
      <c r="I139" s="103"/>
      <c r="J139" s="32" t="s">
        <v>192</v>
      </c>
      <c r="K139" s="21">
        <v>25</v>
      </c>
      <c r="L139" s="40">
        <v>7812.55060728745</v>
      </c>
      <c r="M139" s="59">
        <v>122.87952114111054</v>
      </c>
    </row>
    <row r="140" spans="1:13" s="11" customFormat="1" ht="16.5" customHeight="1">
      <c r="A140" s="102"/>
      <c r="B140" s="114"/>
      <c r="C140" s="57" t="s">
        <v>298</v>
      </c>
      <c r="D140" s="23">
        <v>20</v>
      </c>
      <c r="E140" s="58">
        <v>52375.555555555555</v>
      </c>
      <c r="F140" s="58">
        <v>740</v>
      </c>
      <c r="H140" s="102"/>
      <c r="I140" s="103"/>
      <c r="J140" s="32" t="s">
        <v>193</v>
      </c>
      <c r="K140" s="21">
        <v>20</v>
      </c>
      <c r="L140" s="40">
        <v>8319.360465116279</v>
      </c>
      <c r="M140" s="59">
        <v>122.56359743040686</v>
      </c>
    </row>
    <row r="141" spans="1:13" s="11" customFormat="1" ht="16.5" customHeight="1">
      <c r="A141" s="102"/>
      <c r="B141" s="114"/>
      <c r="C141" s="55" t="s">
        <v>299</v>
      </c>
      <c r="D141" s="23">
        <v>15</v>
      </c>
      <c r="E141" s="58">
        <v>55157</v>
      </c>
      <c r="F141" s="58">
        <v>735.0005793742757</v>
      </c>
      <c r="H141" s="102"/>
      <c r="I141" s="103"/>
      <c r="J141" s="32" t="s">
        <v>312</v>
      </c>
      <c r="K141" s="21">
        <v>20</v>
      </c>
      <c r="L141" s="40">
        <v>22982.466666666667</v>
      </c>
      <c r="M141" s="59">
        <v>310.0013488602131</v>
      </c>
    </row>
    <row r="142" spans="1:13" s="11" customFormat="1" ht="16.5" customHeight="1">
      <c r="A142" s="102"/>
      <c r="B142" s="114"/>
      <c r="C142" s="56" t="s">
        <v>284</v>
      </c>
      <c r="D142" s="23">
        <v>20</v>
      </c>
      <c r="E142" s="58">
        <v>44607.45</v>
      </c>
      <c r="F142" s="58">
        <v>735.085690744301</v>
      </c>
      <c r="H142" s="102"/>
      <c r="I142" s="103"/>
      <c r="J142" s="32" t="s">
        <v>194</v>
      </c>
      <c r="K142" s="21">
        <v>30</v>
      </c>
      <c r="L142" s="40">
        <v>15995.472103004291</v>
      </c>
      <c r="M142" s="59">
        <v>180.93722691523448</v>
      </c>
    </row>
    <row r="143" spans="1:13" s="11" customFormat="1" ht="16.5" customHeight="1">
      <c r="A143" s="102"/>
      <c r="B143" s="114"/>
      <c r="C143" s="56" t="s">
        <v>215</v>
      </c>
      <c r="D143" s="23">
        <v>15</v>
      </c>
      <c r="E143" s="58">
        <v>68479.84615384616</v>
      </c>
      <c r="F143" s="58">
        <v>738.1741293532339</v>
      </c>
      <c r="H143" s="102"/>
      <c r="I143" s="103"/>
      <c r="J143" s="32" t="s">
        <v>124</v>
      </c>
      <c r="K143" s="21">
        <v>10</v>
      </c>
      <c r="L143" s="40">
        <v>19951.854838709678</v>
      </c>
      <c r="M143" s="59">
        <v>485.10392156862747</v>
      </c>
    </row>
    <row r="144" spans="1:13" s="11" customFormat="1" ht="16.5" customHeight="1">
      <c r="A144" s="102"/>
      <c r="B144" s="114"/>
      <c r="C144" s="56" t="s">
        <v>285</v>
      </c>
      <c r="D144" s="23">
        <v>15</v>
      </c>
      <c r="E144" s="58">
        <v>79327.625</v>
      </c>
      <c r="F144" s="58">
        <v>733.6658959537572</v>
      </c>
      <c r="H144" s="102"/>
      <c r="I144" s="103"/>
      <c r="J144" s="32" t="s">
        <v>211</v>
      </c>
      <c r="K144" s="21">
        <v>20</v>
      </c>
      <c r="L144" s="40">
        <v>3415.748691099476</v>
      </c>
      <c r="M144" s="59">
        <v>47.482387190684136</v>
      </c>
    </row>
    <row r="145" spans="1:13" s="11" customFormat="1" ht="16.5" customHeight="1">
      <c r="A145" s="102"/>
      <c r="B145" s="114"/>
      <c r="C145" s="56" t="s">
        <v>300</v>
      </c>
      <c r="D145" s="23">
        <v>10</v>
      </c>
      <c r="E145" s="58">
        <v>62261.50704225352</v>
      </c>
      <c r="F145" s="58">
        <v>732.9741336428453</v>
      </c>
      <c r="H145" s="102"/>
      <c r="I145" s="103"/>
      <c r="J145" s="32" t="s">
        <v>212</v>
      </c>
      <c r="K145" s="21">
        <v>5</v>
      </c>
      <c r="L145" s="40">
        <v>6433.185185185185</v>
      </c>
      <c r="M145" s="59">
        <v>60.66922808243102</v>
      </c>
    </row>
    <row r="146" spans="1:13" s="11" customFormat="1" ht="16.5" customHeight="1">
      <c r="A146" s="102"/>
      <c r="B146" s="114"/>
      <c r="C146" s="55" t="s">
        <v>286</v>
      </c>
      <c r="D146" s="23">
        <v>20</v>
      </c>
      <c r="E146" s="58">
        <v>65364.308270676695</v>
      </c>
      <c r="F146" s="58">
        <v>726.5128697977603</v>
      </c>
      <c r="H146" s="102"/>
      <c r="I146" s="103"/>
      <c r="J146" s="32" t="s">
        <v>213</v>
      </c>
      <c r="K146" s="21">
        <v>20</v>
      </c>
      <c r="L146" s="40">
        <v>18514.77894736842</v>
      </c>
      <c r="M146" s="59">
        <v>312.24995561867564</v>
      </c>
    </row>
    <row r="147" spans="1:13" s="11" customFormat="1" ht="16.5" customHeight="1" thickBot="1">
      <c r="A147" s="102"/>
      <c r="B147" s="114"/>
      <c r="C147" s="55" t="s">
        <v>287</v>
      </c>
      <c r="D147" s="23">
        <v>60</v>
      </c>
      <c r="E147" s="58">
        <v>67668.43063583814</v>
      </c>
      <c r="F147" s="58">
        <v>747.0494559841741</v>
      </c>
      <c r="H147" s="102"/>
      <c r="I147" s="103"/>
      <c r="J147" s="32" t="s">
        <v>214</v>
      </c>
      <c r="K147" s="21">
        <v>20</v>
      </c>
      <c r="L147" s="40">
        <v>3525</v>
      </c>
      <c r="M147" s="59">
        <v>51.38483965014577</v>
      </c>
    </row>
    <row r="148" spans="1:13" s="11" customFormat="1" ht="16.5" customHeight="1" thickBot="1">
      <c r="A148" s="83" t="s">
        <v>292</v>
      </c>
      <c r="B148" s="111"/>
      <c r="C148" s="111"/>
      <c r="D148" s="111"/>
      <c r="E148" s="61">
        <v>72016.54040404041</v>
      </c>
      <c r="F148" s="62">
        <v>728.7269995558066</v>
      </c>
      <c r="H148" s="102"/>
      <c r="I148" s="103"/>
      <c r="J148" s="32" t="s">
        <v>215</v>
      </c>
      <c r="K148" s="21">
        <v>10</v>
      </c>
      <c r="L148" s="40">
        <v>7144.68085106383</v>
      </c>
      <c r="M148" s="59">
        <v>100</v>
      </c>
    </row>
    <row r="149" spans="1:13" s="11" customFormat="1" ht="16.5" customHeight="1">
      <c r="A149" s="46"/>
      <c r="B149" s="19"/>
      <c r="C149" s="49"/>
      <c r="D149" s="60"/>
      <c r="E149" s="5"/>
      <c r="F149" s="5"/>
      <c r="H149" s="102"/>
      <c r="I149" s="103"/>
      <c r="J149" s="32" t="s">
        <v>216</v>
      </c>
      <c r="K149" s="21">
        <v>20</v>
      </c>
      <c r="L149" s="40">
        <v>5386.256329113924</v>
      </c>
      <c r="M149" s="59">
        <v>69.65651729077143</v>
      </c>
    </row>
    <row r="150" spans="1:13" s="11" customFormat="1" ht="16.5" customHeight="1" thickBot="1">
      <c r="A150" s="2" t="s">
        <v>323</v>
      </c>
      <c r="B150" s="4"/>
      <c r="C150" s="3"/>
      <c r="D150" s="5"/>
      <c r="E150" s="5"/>
      <c r="F150" s="5"/>
      <c r="H150" s="102"/>
      <c r="I150" s="103"/>
      <c r="J150" s="32" t="s">
        <v>217</v>
      </c>
      <c r="K150" s="21">
        <v>20</v>
      </c>
      <c r="L150" s="40">
        <v>7432.824427480916</v>
      </c>
      <c r="M150" s="59">
        <v>152.34295548775717</v>
      </c>
    </row>
    <row r="151" spans="1:13" s="11" customFormat="1" ht="16.5" customHeight="1" thickBot="1">
      <c r="A151" s="83"/>
      <c r="B151" s="84"/>
      <c r="C151" s="47" t="s">
        <v>0</v>
      </c>
      <c r="D151" s="10" t="s">
        <v>15</v>
      </c>
      <c r="E151" s="10" t="s">
        <v>168</v>
      </c>
      <c r="F151" s="48" t="s">
        <v>208</v>
      </c>
      <c r="H151" s="102"/>
      <c r="I151" s="103"/>
      <c r="J151" s="32" t="s">
        <v>313</v>
      </c>
      <c r="K151" s="21">
        <v>20</v>
      </c>
      <c r="L151" s="40">
        <v>6254.430379746836</v>
      </c>
      <c r="M151" s="59">
        <v>99.85852869846403</v>
      </c>
    </row>
    <row r="152" spans="1:13" s="11" customFormat="1" ht="16.5" customHeight="1">
      <c r="A152" s="112" t="s">
        <v>291</v>
      </c>
      <c r="B152" s="113"/>
      <c r="C152" s="63" t="s">
        <v>69</v>
      </c>
      <c r="D152" s="64">
        <v>20</v>
      </c>
      <c r="E152" s="65">
        <v>13893.75</v>
      </c>
      <c r="F152" s="65">
        <v>477.0386266094421</v>
      </c>
      <c r="H152" s="102"/>
      <c r="I152" s="103"/>
      <c r="J152" s="32" t="s">
        <v>314</v>
      </c>
      <c r="K152" s="21">
        <v>20</v>
      </c>
      <c r="L152" s="40">
        <v>22922.90625</v>
      </c>
      <c r="M152" s="59">
        <v>450.89621964962606</v>
      </c>
    </row>
    <row r="153" spans="1:13" s="11" customFormat="1" ht="16.5" customHeight="1">
      <c r="A153" s="102"/>
      <c r="B153" s="114"/>
      <c r="C153" s="22" t="s">
        <v>70</v>
      </c>
      <c r="D153" s="23">
        <v>9</v>
      </c>
      <c r="E153" s="58">
        <v>20585.3</v>
      </c>
      <c r="F153" s="58">
        <v>193.27105436109287</v>
      </c>
      <c r="H153" s="102"/>
      <c r="I153" s="103"/>
      <c r="J153" s="32" t="s">
        <v>218</v>
      </c>
      <c r="K153" s="21">
        <v>10</v>
      </c>
      <c r="L153" s="40">
        <v>6184.105960264901</v>
      </c>
      <c r="M153" s="59">
        <v>207.97327394209353</v>
      </c>
    </row>
    <row r="154" spans="1:13" s="11" customFormat="1" ht="16.5" customHeight="1">
      <c r="A154" s="102"/>
      <c r="B154" s="114"/>
      <c r="C154" s="22" t="s">
        <v>26</v>
      </c>
      <c r="D154" s="23">
        <v>15</v>
      </c>
      <c r="E154" s="58">
        <v>34955.09090909091</v>
      </c>
      <c r="F154" s="58">
        <v>724.1167608286253</v>
      </c>
      <c r="H154" s="102"/>
      <c r="I154" s="103"/>
      <c r="J154" s="32" t="s">
        <v>219</v>
      </c>
      <c r="K154" s="21">
        <v>20</v>
      </c>
      <c r="L154" s="40">
        <v>5232.8561872909695</v>
      </c>
      <c r="M154" s="59">
        <v>56.58471664677589</v>
      </c>
    </row>
    <row r="155" spans="1:13" s="11" customFormat="1" ht="16.5" customHeight="1">
      <c r="A155" s="102"/>
      <c r="B155" s="114"/>
      <c r="C155" s="22" t="s">
        <v>139</v>
      </c>
      <c r="D155" s="23">
        <v>20</v>
      </c>
      <c r="E155" s="58">
        <v>37053.42307692308</v>
      </c>
      <c r="F155" s="58">
        <v>727.3605134012835</v>
      </c>
      <c r="H155" s="102"/>
      <c r="I155" s="103"/>
      <c r="J155" s="32" t="s">
        <v>220</v>
      </c>
      <c r="K155" s="21">
        <v>20</v>
      </c>
      <c r="L155" s="40">
        <v>11491.833333333334</v>
      </c>
      <c r="M155" s="59">
        <v>132.64909580607926</v>
      </c>
    </row>
    <row r="156" spans="1:13" s="11" customFormat="1" ht="16.5" customHeight="1">
      <c r="A156" s="102"/>
      <c r="B156" s="114"/>
      <c r="C156" s="22" t="s">
        <v>145</v>
      </c>
      <c r="D156" s="23">
        <v>1</v>
      </c>
      <c r="E156" s="58">
        <v>24843.75</v>
      </c>
      <c r="F156" s="58">
        <v>149.9622736418511</v>
      </c>
      <c r="H156" s="102"/>
      <c r="I156" s="103"/>
      <c r="J156" s="32" t="s">
        <v>221</v>
      </c>
      <c r="K156" s="21">
        <v>20</v>
      </c>
      <c r="L156" s="40">
        <v>9284.6091954023</v>
      </c>
      <c r="M156" s="59">
        <v>179.28995264871264</v>
      </c>
    </row>
    <row r="157" spans="1:13" s="11" customFormat="1" ht="16.5" customHeight="1">
      <c r="A157" s="102"/>
      <c r="B157" s="114"/>
      <c r="C157" s="22" t="s">
        <v>179</v>
      </c>
      <c r="D157" s="23">
        <v>20</v>
      </c>
      <c r="E157" s="58">
        <v>39681.91428571429</v>
      </c>
      <c r="F157" s="58">
        <v>728.6815320041973</v>
      </c>
      <c r="H157" s="102"/>
      <c r="I157" s="103"/>
      <c r="J157" s="32" t="s">
        <v>222</v>
      </c>
      <c r="K157" s="21">
        <v>20</v>
      </c>
      <c r="L157" s="40">
        <v>19046.967213114753</v>
      </c>
      <c r="M157" s="59">
        <v>178.67515890916548</v>
      </c>
    </row>
    <row r="158" spans="1:13" s="11" customFormat="1" ht="16.5" customHeight="1">
      <c r="A158" s="102"/>
      <c r="B158" s="114"/>
      <c r="C158" s="22" t="s">
        <v>180</v>
      </c>
      <c r="D158" s="23">
        <v>10</v>
      </c>
      <c r="E158" s="58">
        <v>38150</v>
      </c>
      <c r="F158" s="58">
        <v>598.4313725490196</v>
      </c>
      <c r="H158" s="102"/>
      <c r="I158" s="103"/>
      <c r="J158" s="32" t="s">
        <v>223</v>
      </c>
      <c r="K158" s="21">
        <v>10</v>
      </c>
      <c r="L158" s="40">
        <v>10003.655913978495</v>
      </c>
      <c r="M158" s="59">
        <v>148.37958532695376</v>
      </c>
    </row>
    <row r="159" spans="1:13" s="11" customFormat="1" ht="16.5" customHeight="1">
      <c r="A159" s="102"/>
      <c r="B159" s="114"/>
      <c r="C159" s="22" t="s">
        <v>289</v>
      </c>
      <c r="D159" s="23">
        <v>20</v>
      </c>
      <c r="E159" s="58">
        <v>84790.95022624434</v>
      </c>
      <c r="F159" s="58">
        <v>799.9829234972677</v>
      </c>
      <c r="H159" s="102"/>
      <c r="I159" s="103"/>
      <c r="J159" s="32" t="s">
        <v>224</v>
      </c>
      <c r="K159" s="21">
        <v>15</v>
      </c>
      <c r="L159" s="40">
        <v>6990.923076923077</v>
      </c>
      <c r="M159" s="59">
        <v>150.0198085176626</v>
      </c>
    </row>
    <row r="160" spans="1:13" s="11" customFormat="1" ht="16.5" customHeight="1" thickBot="1">
      <c r="A160" s="102"/>
      <c r="B160" s="114"/>
      <c r="C160" s="25" t="s">
        <v>286</v>
      </c>
      <c r="D160" s="26">
        <v>20</v>
      </c>
      <c r="E160" s="59">
        <v>39532.944444444445</v>
      </c>
      <c r="F160" s="59">
        <v>727.9723785166241</v>
      </c>
      <c r="H160" s="102"/>
      <c r="I160" s="103"/>
      <c r="J160" s="32" t="s">
        <v>225</v>
      </c>
      <c r="K160" s="21">
        <v>20</v>
      </c>
      <c r="L160" s="40">
        <v>15134.317460317461</v>
      </c>
      <c r="M160" s="59">
        <v>199.17735533737206</v>
      </c>
    </row>
    <row r="161" spans="1:13" s="11" customFormat="1" ht="16.5" customHeight="1" thickBot="1">
      <c r="A161" s="81" t="s">
        <v>293</v>
      </c>
      <c r="B161" s="106"/>
      <c r="C161" s="106"/>
      <c r="D161" s="107"/>
      <c r="E161" s="61">
        <v>55005.630390143735</v>
      </c>
      <c r="F161" s="66">
        <v>607.4042447054555</v>
      </c>
      <c r="H161" s="102"/>
      <c r="I161" s="103"/>
      <c r="J161" s="30" t="s">
        <v>226</v>
      </c>
      <c r="K161" s="21">
        <v>10</v>
      </c>
      <c r="L161" s="40">
        <v>13545.462962962964</v>
      </c>
      <c r="M161" s="59">
        <v>144.44214060031595</v>
      </c>
    </row>
    <row r="162" spans="1:13" s="11" customFormat="1" ht="16.5" customHeight="1">
      <c r="A162" s="4"/>
      <c r="B162" s="4"/>
      <c r="C162" s="3"/>
      <c r="D162" s="5"/>
      <c r="E162" s="5"/>
      <c r="F162" s="5"/>
      <c r="H162" s="102"/>
      <c r="I162" s="103"/>
      <c r="J162" s="30" t="s">
        <v>227</v>
      </c>
      <c r="K162" s="21">
        <v>20</v>
      </c>
      <c r="L162" s="39">
        <v>10411.739393939393</v>
      </c>
      <c r="M162" s="58">
        <v>154.60196184305255</v>
      </c>
    </row>
    <row r="163" spans="1:13" s="11" customFormat="1" ht="16.5" customHeight="1">
      <c r="A163" s="4"/>
      <c r="B163" s="4"/>
      <c r="H163" s="102"/>
      <c r="I163" s="103"/>
      <c r="J163" s="30" t="s">
        <v>228</v>
      </c>
      <c r="K163" s="21">
        <v>20</v>
      </c>
      <c r="L163" s="39">
        <v>19193.75</v>
      </c>
      <c r="M163" s="58">
        <v>276.41764176417644</v>
      </c>
    </row>
    <row r="164" spans="1:13" s="11" customFormat="1" ht="16.5" customHeight="1">
      <c r="A164" s="4"/>
      <c r="B164" s="4"/>
      <c r="C164" s="3"/>
      <c r="D164" s="5"/>
      <c r="E164" s="5"/>
      <c r="F164" s="5"/>
      <c r="H164" s="102"/>
      <c r="I164" s="103"/>
      <c r="J164" s="30" t="s">
        <v>315</v>
      </c>
      <c r="K164" s="21">
        <v>20</v>
      </c>
      <c r="L164" s="39">
        <v>4585.405405405405</v>
      </c>
      <c r="M164" s="58">
        <v>61.24909747292419</v>
      </c>
    </row>
    <row r="165" spans="1:13" s="11" customFormat="1" ht="16.5" customHeight="1" thickBot="1">
      <c r="A165" s="4"/>
      <c r="B165" s="4"/>
      <c r="C165" s="3"/>
      <c r="D165" s="5"/>
      <c r="E165" s="5"/>
      <c r="F165" s="5"/>
      <c r="H165" s="102"/>
      <c r="I165" s="103"/>
      <c r="J165" s="30" t="s">
        <v>316</v>
      </c>
      <c r="K165" s="21">
        <v>10</v>
      </c>
      <c r="L165" s="38">
        <v>1726</v>
      </c>
      <c r="M165" s="65">
        <v>43.15</v>
      </c>
    </row>
    <row r="166" spans="1:13" s="11" customFormat="1" ht="16.5" customHeight="1">
      <c r="A166" s="4"/>
      <c r="B166" s="4"/>
      <c r="C166" s="88" t="s">
        <v>169</v>
      </c>
      <c r="D166" s="89"/>
      <c r="E166" s="90"/>
      <c r="F166" s="108">
        <f>'一覧表(月額）'!E7</f>
        <v>71757.4045794363</v>
      </c>
      <c r="H166" s="102"/>
      <c r="I166" s="103"/>
      <c r="J166" s="30" t="s">
        <v>317</v>
      </c>
      <c r="K166" s="21">
        <v>24</v>
      </c>
      <c r="L166" s="39">
        <v>8210.434782608696</v>
      </c>
      <c r="M166" s="58">
        <v>88.61567339277335</v>
      </c>
    </row>
    <row r="167" spans="1:13" s="11" customFormat="1" ht="16.5" customHeight="1" thickBot="1">
      <c r="A167" s="4"/>
      <c r="B167" s="4"/>
      <c r="C167" s="91"/>
      <c r="D167" s="92"/>
      <c r="E167" s="93"/>
      <c r="F167" s="87"/>
      <c r="H167" s="102"/>
      <c r="I167" s="103"/>
      <c r="J167" s="30" t="s">
        <v>318</v>
      </c>
      <c r="K167" s="21">
        <v>20</v>
      </c>
      <c r="L167" s="39">
        <v>1920.6024096385543</v>
      </c>
      <c r="M167" s="58">
        <v>42.01634159198735</v>
      </c>
    </row>
    <row r="168" spans="1:13" s="11" customFormat="1" ht="16.5" customHeight="1" thickTop="1">
      <c r="A168" s="4"/>
      <c r="B168" s="4"/>
      <c r="C168" s="94" t="s">
        <v>170</v>
      </c>
      <c r="D168" s="95"/>
      <c r="E168" s="96"/>
      <c r="F168" s="85">
        <f>'一覧表(月額）'!E10</f>
        <v>13254.260317538</v>
      </c>
      <c r="H168" s="102"/>
      <c r="I168" s="103"/>
      <c r="J168" s="30" t="s">
        <v>319</v>
      </c>
      <c r="K168" s="21">
        <v>20</v>
      </c>
      <c r="L168" s="39">
        <v>7497.4375</v>
      </c>
      <c r="M168" s="58">
        <v>251.22303664921466</v>
      </c>
    </row>
    <row r="169" spans="1:13" s="11" customFormat="1" ht="16.5" customHeight="1" thickBot="1">
      <c r="A169" s="4"/>
      <c r="B169" s="4"/>
      <c r="C169" s="91"/>
      <c r="D169" s="92"/>
      <c r="E169" s="93"/>
      <c r="F169" s="86"/>
      <c r="H169" s="102"/>
      <c r="I169" s="103"/>
      <c r="J169" s="30" t="s">
        <v>320</v>
      </c>
      <c r="K169" s="21">
        <v>20</v>
      </c>
      <c r="L169" s="39">
        <v>14518.28125</v>
      </c>
      <c r="M169" s="58">
        <v>174.78743416102333</v>
      </c>
    </row>
    <row r="170" spans="1:13" s="11" customFormat="1" ht="16.5" customHeight="1" thickTop="1">
      <c r="A170" s="3"/>
      <c r="B170" s="3"/>
      <c r="C170" s="94" t="s">
        <v>233</v>
      </c>
      <c r="D170" s="95"/>
      <c r="E170" s="96"/>
      <c r="F170" s="87">
        <f>'一覧表(月額）'!E4</f>
        <v>38928.7931526783</v>
      </c>
      <c r="H170" s="102"/>
      <c r="I170" s="103"/>
      <c r="J170" s="30" t="s">
        <v>321</v>
      </c>
      <c r="K170" s="21">
        <v>13</v>
      </c>
      <c r="L170" s="39">
        <v>7496.266666666666</v>
      </c>
      <c r="M170" s="58">
        <v>67.73734939759036</v>
      </c>
    </row>
    <row r="171" spans="1:13" s="11" customFormat="1" ht="16.5" customHeight="1" thickBot="1">
      <c r="A171" s="3"/>
      <c r="B171" s="3"/>
      <c r="C171" s="97"/>
      <c r="D171" s="98"/>
      <c r="E171" s="99"/>
      <c r="F171" s="87"/>
      <c r="H171" s="102"/>
      <c r="I171" s="103"/>
      <c r="J171" s="30"/>
      <c r="K171" s="23"/>
      <c r="L171" s="58"/>
      <c r="M171" s="58"/>
    </row>
    <row r="172" spans="1:13" s="11" customFormat="1" ht="16.5" customHeight="1" thickBot="1" thickTop="1">
      <c r="A172" s="3"/>
      <c r="B172" s="3"/>
      <c r="C172" s="109" t="s">
        <v>232</v>
      </c>
      <c r="D172" s="95"/>
      <c r="E172" s="96"/>
      <c r="F172" s="85">
        <v>11808</v>
      </c>
      <c r="H172" s="102"/>
      <c r="I172" s="103"/>
      <c r="J172" s="32"/>
      <c r="K172" s="26"/>
      <c r="L172" s="59"/>
      <c r="M172" s="73"/>
    </row>
    <row r="173" spans="1:13" s="11" customFormat="1" ht="16.5" customHeight="1" thickBot="1">
      <c r="A173" s="4"/>
      <c r="B173" s="4"/>
      <c r="C173" s="97"/>
      <c r="D173" s="98"/>
      <c r="E173" s="99"/>
      <c r="F173" s="110"/>
      <c r="H173" s="104"/>
      <c r="I173" s="105"/>
      <c r="J173" s="67" t="s">
        <v>229</v>
      </c>
      <c r="K173" s="68"/>
      <c r="L173" s="69">
        <v>13254.260317538</v>
      </c>
      <c r="M173" s="62">
        <v>168.5926503673416</v>
      </c>
    </row>
    <row r="174" spans="1:6" ht="16.5" customHeight="1">
      <c r="A174" s="4"/>
      <c r="B174" s="27"/>
      <c r="C174" s="3"/>
      <c r="D174" s="5"/>
      <c r="E174" s="5"/>
      <c r="F174" s="5"/>
    </row>
    <row r="175" spans="1:6" ht="16.5" customHeight="1">
      <c r="A175" s="4"/>
      <c r="B175" s="27"/>
      <c r="C175" s="75"/>
      <c r="D175" s="5"/>
      <c r="E175" s="5"/>
      <c r="F175" s="5"/>
    </row>
    <row r="176" spans="1:6" ht="16.5" customHeight="1">
      <c r="A176" s="4"/>
      <c r="B176" s="27"/>
      <c r="C176" s="3"/>
      <c r="D176" s="5"/>
      <c r="E176" s="5"/>
      <c r="F176" s="5"/>
    </row>
    <row r="177" spans="1:6" ht="16.5" customHeight="1">
      <c r="A177" s="4"/>
      <c r="B177" s="27"/>
      <c r="C177" s="3"/>
      <c r="D177" s="5"/>
      <c r="E177" s="5"/>
      <c r="F177" s="5"/>
    </row>
    <row r="178" spans="1:6" ht="16.5" customHeight="1">
      <c r="A178" s="4"/>
      <c r="B178" s="27"/>
      <c r="C178" s="3"/>
      <c r="D178" s="5"/>
      <c r="E178" s="5"/>
      <c r="F178" s="5"/>
    </row>
    <row r="179" spans="1:12" ht="16.5" customHeight="1">
      <c r="A179" s="4"/>
      <c r="B179" s="27"/>
      <c r="C179" s="3"/>
      <c r="D179" s="5"/>
      <c r="E179" s="5"/>
      <c r="F179" s="5"/>
      <c r="L179" s="77"/>
    </row>
    <row r="180" spans="1:6" ht="16.5" customHeight="1">
      <c r="A180" s="4"/>
      <c r="B180" s="27"/>
      <c r="C180" s="3"/>
      <c r="D180" s="5"/>
      <c r="E180" s="5"/>
      <c r="F180" s="5"/>
    </row>
    <row r="181" spans="1:6" ht="16.5" customHeight="1">
      <c r="A181" s="4"/>
      <c r="B181" s="28"/>
      <c r="C181" s="3"/>
      <c r="D181" s="5"/>
      <c r="E181" s="5"/>
      <c r="F181" s="5"/>
    </row>
    <row r="182" spans="1:6" ht="16.5" customHeight="1">
      <c r="A182" s="4"/>
      <c r="B182" s="28"/>
      <c r="C182" s="3"/>
      <c r="D182" s="5"/>
      <c r="E182" s="5"/>
      <c r="F182" s="5"/>
    </row>
    <row r="183" spans="1:6" ht="16.5" customHeight="1">
      <c r="A183" s="4"/>
      <c r="B183" s="28"/>
      <c r="C183" s="3"/>
      <c r="D183" s="5"/>
      <c r="E183" s="5"/>
      <c r="F183" s="5"/>
    </row>
    <row r="184" spans="1:6" ht="16.5" customHeight="1">
      <c r="A184" s="4"/>
      <c r="B184" s="28"/>
      <c r="C184" s="3"/>
      <c r="D184" s="5"/>
      <c r="E184" s="5"/>
      <c r="F184" s="5"/>
    </row>
    <row r="185" spans="1:6" ht="16.5" customHeight="1">
      <c r="A185" s="4"/>
      <c r="B185" s="29"/>
      <c r="C185" s="3"/>
      <c r="D185" s="5"/>
      <c r="E185" s="5"/>
      <c r="F185" s="5"/>
    </row>
    <row r="186" spans="1:6" ht="16.5" customHeight="1">
      <c r="A186" s="4"/>
      <c r="B186" s="29"/>
      <c r="C186" s="3"/>
      <c r="D186" s="5"/>
      <c r="E186" s="5"/>
      <c r="F186" s="5"/>
    </row>
    <row r="187" spans="1:6" ht="16.5" customHeight="1">
      <c r="A187" s="4"/>
      <c r="B187" s="29"/>
      <c r="C187" s="3"/>
      <c r="D187" s="5"/>
      <c r="E187" s="5"/>
      <c r="F187" s="5"/>
    </row>
    <row r="188" spans="1:6" ht="16.5" customHeight="1">
      <c r="A188" s="4"/>
      <c r="B188" s="29"/>
      <c r="C188" s="3"/>
      <c r="D188" s="5"/>
      <c r="E188" s="5"/>
      <c r="F188" s="5"/>
    </row>
    <row r="189" spans="1:6" ht="16.5" customHeight="1">
      <c r="A189" s="4"/>
      <c r="B189" s="29"/>
      <c r="C189" s="3"/>
      <c r="D189" s="5"/>
      <c r="E189" s="5"/>
      <c r="F189" s="5"/>
    </row>
    <row r="190" spans="1:6" ht="16.5" customHeight="1">
      <c r="A190" s="4"/>
      <c r="B190" s="29"/>
      <c r="C190" s="3"/>
      <c r="D190" s="5"/>
      <c r="E190" s="5"/>
      <c r="F190" s="5"/>
    </row>
    <row r="191" spans="1:6" ht="16.5" customHeight="1">
      <c r="A191" s="4"/>
      <c r="B191" s="29"/>
      <c r="C191" s="3"/>
      <c r="D191" s="5"/>
      <c r="E191" s="5"/>
      <c r="F191" s="5"/>
    </row>
    <row r="192" spans="1:6" ht="16.5" customHeight="1">
      <c r="A192" s="4"/>
      <c r="B192" s="29"/>
      <c r="C192" s="3"/>
      <c r="D192" s="6"/>
      <c r="E192" s="5"/>
      <c r="F192" s="5"/>
    </row>
    <row r="193" spans="1:6" ht="16.5" customHeight="1">
      <c r="A193" s="4"/>
      <c r="B193" s="29"/>
      <c r="C193" s="18"/>
      <c r="D193" s="5"/>
      <c r="E193" s="5"/>
      <c r="F193" s="5"/>
    </row>
    <row r="194" spans="1:6" ht="16.5" customHeight="1">
      <c r="A194" s="18"/>
      <c r="B194" s="18"/>
      <c r="C194" s="18"/>
      <c r="D194" s="6"/>
      <c r="E194" s="5"/>
      <c r="F194" s="5"/>
    </row>
    <row r="195" spans="1:2" ht="18" customHeight="1">
      <c r="A195" s="18"/>
      <c r="B195" s="18"/>
    </row>
  </sheetData>
  <sheetProtection/>
  <mergeCells count="17">
    <mergeCell ref="F166:F167"/>
    <mergeCell ref="C172:E173"/>
    <mergeCell ref="F172:F173"/>
    <mergeCell ref="A148:D148"/>
    <mergeCell ref="A5:B147"/>
    <mergeCell ref="A151:B151"/>
    <mergeCell ref="A152:B160"/>
    <mergeCell ref="A1:N1"/>
    <mergeCell ref="H4:I4"/>
    <mergeCell ref="A4:B4"/>
    <mergeCell ref="F168:F169"/>
    <mergeCell ref="F170:F171"/>
    <mergeCell ref="C166:E167"/>
    <mergeCell ref="C168:E169"/>
    <mergeCell ref="C170:E171"/>
    <mergeCell ref="H5:I173"/>
    <mergeCell ref="A161:D161"/>
  </mergeCells>
  <dataValidations count="1">
    <dataValidation allowBlank="1" showInputMessage="1" showErrorMessage="1" imeMode="on" sqref="C5:C14 C18:C21"/>
  </dataValidations>
  <printOptions/>
  <pageMargins left="0.9448818897637796" right="0.1968503937007874" top="0.1968503937007874" bottom="0.1968503937007874" header="0.5118110236220472" footer="0.5118110236220472"/>
  <pageSetup fitToHeight="1" fitToWidth="1" horizontalDpi="600" verticalDpi="600" orientation="portrait" paperSize="8" scale="44" r:id="rId1"/>
  <headerFooter alignWithMargins="0">
    <oddHeader>&amp;R&amp;P／&amp;N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障害福祉課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okayamaken</cp:lastModifiedBy>
  <cp:lastPrinted>2016-11-08T00:48:17Z</cp:lastPrinted>
  <dcterms:created xsi:type="dcterms:W3CDTF">2007-08-16T05:08:14Z</dcterms:created>
  <dcterms:modified xsi:type="dcterms:W3CDTF">2016-11-08T05:55:02Z</dcterms:modified>
  <cp:category/>
  <cp:version/>
  <cp:contentType/>
  <cp:contentStatus/>
</cp:coreProperties>
</file>