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20730" windowHeight="4320" tabRatio="414" activeTab="0"/>
  </bookViews>
  <sheets>
    <sheet name="2013死亡率" sheetId="1" r:id="rId1"/>
  </sheets>
  <definedNames>
    <definedName name="_xlnm._FilterDatabase" localSheetId="0" hidden="1">'2013死亡率'!$A$5:$AI$33</definedName>
    <definedName name="ExternalData1" localSheetId="0">'2013死亡率'!#REF!</definedName>
    <definedName name="ExternalData10" localSheetId="0">'2013死亡率'!#REF!</definedName>
    <definedName name="ExternalData11" localSheetId="0">'2013死亡率'!#REF!</definedName>
    <definedName name="ExternalData12" localSheetId="0">'2013死亡率'!#REF!</definedName>
    <definedName name="ExternalData13" localSheetId="0">'2013死亡率'!#REF!</definedName>
    <definedName name="ExternalData14" localSheetId="0">'2013死亡率'!#REF!</definedName>
    <definedName name="ExternalData15" localSheetId="0">'2013死亡率'!#REF!</definedName>
    <definedName name="ExternalData16" localSheetId="0">'2013死亡率'!#REF!</definedName>
    <definedName name="ExternalData17" localSheetId="0">'2013死亡率'!#REF!</definedName>
    <definedName name="ExternalData18" localSheetId="0">'2013死亡率'!#REF!</definedName>
    <definedName name="ExternalData19" localSheetId="0">'2013死亡率'!#REF!</definedName>
    <definedName name="ExternalData2" localSheetId="0">'2013死亡率'!#REF!</definedName>
    <definedName name="ExternalData20" localSheetId="0">'2013死亡率'!#REF!</definedName>
    <definedName name="ExternalData21" localSheetId="0">'2013死亡率'!#REF!</definedName>
    <definedName name="ExternalData22" localSheetId="0">'2013死亡率'!#REF!</definedName>
    <definedName name="ExternalData23" localSheetId="0">'2013死亡率'!#REF!</definedName>
    <definedName name="ExternalData24" localSheetId="0">'2013死亡率'!#REF!</definedName>
    <definedName name="ExternalData25" localSheetId="0">'2013死亡率'!#REF!</definedName>
    <definedName name="ExternalData26" localSheetId="0">'2013死亡率'!#REF!</definedName>
    <definedName name="ExternalData27" localSheetId="0">'2013死亡率'!#REF!</definedName>
    <definedName name="ExternalData28" localSheetId="0">'2013死亡率'!#REF!</definedName>
    <definedName name="ExternalData29" localSheetId="0">'2013死亡率'!#REF!</definedName>
    <definedName name="ExternalData3" localSheetId="0">'2013死亡率'!$A$5:$R$33</definedName>
    <definedName name="ExternalData30" localSheetId="0">'2013死亡率'!#REF!</definedName>
    <definedName name="ExternalData31" localSheetId="0">'2013死亡率'!#REF!</definedName>
    <definedName name="ExternalData32" localSheetId="0">'2013死亡率'!#REF!</definedName>
    <definedName name="ExternalData33" localSheetId="0">'2013死亡率'!#REF!</definedName>
    <definedName name="ExternalData34" localSheetId="0">'2013死亡率'!#REF!</definedName>
    <definedName name="ExternalData35" localSheetId="0">'2013死亡率'!#REF!</definedName>
    <definedName name="ExternalData36" localSheetId="0">'2013死亡率'!#REF!</definedName>
    <definedName name="ExternalData37" localSheetId="0">'2013死亡率'!#REF!</definedName>
    <definedName name="ExternalData4" localSheetId="0">'2013死亡率'!#REF!</definedName>
    <definedName name="ExternalData5" localSheetId="0">'2013死亡率'!#REF!</definedName>
    <definedName name="ExternalData6" localSheetId="0">'2013死亡率'!#REF!</definedName>
    <definedName name="ExternalData7" localSheetId="0">'2013死亡率'!#REF!</definedName>
    <definedName name="ExternalData8" localSheetId="0">'2013死亡率'!#REF!</definedName>
    <definedName name="ExternalData9" localSheetId="0">'2013死亡率'!#REF!</definedName>
    <definedName name="_xlnm.Print_Area" localSheetId="0">'2013死亡率'!$A$1:$W$33</definedName>
    <definedName name="_xlnm.Print_Titles" localSheetId="0">'2013死亡率'!$5:$5</definedName>
    <definedName name="がん年報_当年度_がん登録数" localSheetId="0">'2013死亡率'!#REF!</definedName>
  </definedNames>
  <calcPr fullCalcOnLoad="1"/>
</workbook>
</file>

<file path=xl/sharedStrings.xml><?xml version="1.0" encoding="utf-8"?>
<sst xmlns="http://schemas.openxmlformats.org/spreadsheetml/2006/main" count="98" uniqueCount="78">
  <si>
    <t>対応部位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</si>
  <si>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</si>
  <si>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</si>
  <si>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</si>
  <si>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</si>
  <si>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</si>
  <si>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</si>
  <si>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</si>
  <si>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</si>
  <si>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</si>
  <si>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</si>
  <si>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</si>
  <si>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</si>
  <si>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</si>
  <si>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子宮*</t>
  </si>
  <si>
    <t>卵巣</t>
  </si>
  <si>
    <t>前立腺</t>
  </si>
  <si>
    <t>膀胱</t>
  </si>
  <si>
    <t>C00-96,D01-09</t>
  </si>
  <si>
    <t>C00-96</t>
  </si>
  <si>
    <t>C00-14</t>
  </si>
  <si>
    <t>C15</t>
  </si>
  <si>
    <t>C16</t>
  </si>
  <si>
    <t>C18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</si>
  <si>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</si>
  <si>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</si>
  <si>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</si>
  <si>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</si>
  <si>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</si>
  <si>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</si>
  <si>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</si>
  <si>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</si>
  <si>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</si>
  <si>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C61</t>
  </si>
  <si>
    <t>C67</t>
  </si>
  <si>
    <t>C70-72</t>
  </si>
  <si>
    <t>C81-85</t>
  </si>
  <si>
    <t>C91-95</t>
  </si>
  <si>
    <t>全部位＊</t>
  </si>
  <si>
    <t>全市町村</t>
  </si>
  <si>
    <t xml:space="preserve">岡山市              </t>
  </si>
  <si>
    <t xml:space="preserve">玉野市              </t>
  </si>
  <si>
    <t xml:space="preserve">備前市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</si>
  <si>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</si>
  <si>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</si>
  <si>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</si>
  <si>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</si>
  <si>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笠岡市              </t>
  </si>
  <si>
    <t xml:space="preserve">井原市              </t>
  </si>
  <si>
    <t xml:space="preserve">里庄町              </t>
  </si>
  <si>
    <t xml:space="preserve">矢掛町              </t>
  </si>
  <si>
    <t xml:space="preserve">高梁市              </t>
  </si>
  <si>
    <t xml:space="preserve">新見市              </t>
  </si>
  <si>
    <t xml:space="preserve">新庄村              </t>
  </si>
  <si>
    <t xml:space="preserve">津山市              </t>
  </si>
  <si>
    <t xml:space="preserve">鏡野町              </t>
  </si>
  <si>
    <t xml:space="preserve">久米南町            </t>
  </si>
  <si>
    <t xml:space="preserve">勝央町              </t>
  </si>
  <si>
    <t xml:space="preserve">奈義町              </t>
  </si>
  <si>
    <t xml:space="preserve">西粟倉村            </t>
  </si>
  <si>
    <t>その他</t>
  </si>
  <si>
    <t>その他以外</t>
  </si>
  <si>
    <t>付表16  市町村別死亡率：主要部位別 ＜全体＞</t>
  </si>
  <si>
    <t>脳･神経系</t>
  </si>
  <si>
    <t>白血病</t>
  </si>
  <si>
    <t xml:space="preserve">瀬戸内市            </t>
  </si>
  <si>
    <t xml:space="preserve">吉備中央町          </t>
  </si>
  <si>
    <t xml:space="preserve">赤磐市              </t>
  </si>
  <si>
    <t xml:space="preserve">真庭市              </t>
  </si>
  <si>
    <t xml:space="preserve">美咲町              </t>
  </si>
  <si>
    <t xml:space="preserve">美作市              </t>
  </si>
  <si>
    <t xml:space="preserve">浅口市              </t>
  </si>
  <si>
    <t>悪性リンパ腫</t>
  </si>
  <si>
    <t>全部位*</t>
  </si>
  <si>
    <t>市町村</t>
  </si>
  <si>
    <t>C19-20</t>
  </si>
  <si>
    <t>全部位*</t>
  </si>
  <si>
    <t>白血病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</si>
</sst>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  <numFmt numFmtId="183" formatCode="#,##0.0_ "/>
  </numFmts>
  <fonts count="41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81" fontId="2" fillId="0" borderId="11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182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82" fontId="2" fillId="0" borderId="0" xfId="0" applyNumberFormat="1" applyFont="1" applyAlignment="1">
      <alignment vertical="center"/>
    </xf>
    <xf numFmtId="181" fontId="2" fillId="0" borderId="15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center" vertical="center"/>
    </xf>
    <xf numFmtId="183" fontId="2" fillId="0" borderId="11" xfId="0" applyNumberFormat="1" applyFont="1" applyBorder="1" applyAlignment="1">
      <alignment vertical="center"/>
    </xf>
    <xf numFmtId="183" fontId="2" fillId="0" borderId="12" xfId="0" applyNumberFormat="1" applyFont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183" fontId="2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view="pageBreakPreview" zoomScaleSheetLayoutView="100" zoomScalePageLayoutView="0" workbookViewId="0" topLeftCell="A5">
      <selection activeCell="B34" sqref="B34"/>
    </sheetView>
  </sheetViews>
  <sheetFormatPr defaultColWidth="9.00390625" defaultRowHeight="20.25" customHeight="1"/>
  <cols>
    <col min="1" max="2" width="10.625" style="7" customWidth="1"/>
    <col min="3" max="18" width="8.625" style="7" customWidth="1"/>
    <col min="19" max="20" width="9.00390625" style="7" customWidth="1"/>
    <col min="21" max="21" width="9.875" style="7" bestFit="1" customWidth="1"/>
    <col min="22" max="31" width="9.00390625" style="7" customWidth="1"/>
    <col min="32" max="32" width="10.625" style="7" customWidth="1"/>
    <col min="33" max="16384" width="9.00390625" style="7" customWidth="1"/>
  </cols>
  <sheetData>
    <row r="1" s="2" customFormat="1" ht="20.25" customHeight="1">
      <c r="A1" s="1" t="s">
        <v>62</v>
      </c>
    </row>
    <row r="2" spans="1:29" s="4" customFormat="1" ht="20.25" customHeight="1">
      <c r="A2" s="3" t="s">
        <v>0</v>
      </c>
      <c r="B2" s="3" t="s">
        <v>73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63</v>
      </c>
      <c r="U2" s="3" t="s">
        <v>72</v>
      </c>
      <c r="V2" s="3" t="s">
        <v>64</v>
      </c>
      <c r="W2" s="3" t="s">
        <v>60</v>
      </c>
      <c r="X2" s="18"/>
      <c r="Y2" s="18"/>
      <c r="Z2" s="18"/>
      <c r="AA2" s="18"/>
      <c r="AB2" s="18"/>
      <c r="AC2" s="18"/>
    </row>
    <row r="3" spans="1:29" s="4" customFormat="1" ht="20.25" customHeight="1">
      <c r="A3" s="5"/>
      <c r="B3" s="6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75</v>
      </c>
      <c r="I3" s="5" t="s">
        <v>24</v>
      </c>
      <c r="J3" s="5" t="s">
        <v>25</v>
      </c>
      <c r="K3" s="5" t="s">
        <v>26</v>
      </c>
      <c r="L3" s="5" t="s">
        <v>27</v>
      </c>
      <c r="M3" s="5" t="s">
        <v>28</v>
      </c>
      <c r="N3" s="5" t="s">
        <v>29</v>
      </c>
      <c r="O3" s="5" t="s">
        <v>30</v>
      </c>
      <c r="P3" s="5" t="s">
        <v>31</v>
      </c>
      <c r="Q3" s="5" t="s">
        <v>32</v>
      </c>
      <c r="R3" s="5" t="s">
        <v>33</v>
      </c>
      <c r="S3" s="5" t="s">
        <v>34</v>
      </c>
      <c r="T3" s="5" t="s">
        <v>35</v>
      </c>
      <c r="U3" s="5" t="s">
        <v>36</v>
      </c>
      <c r="V3" s="5" t="s">
        <v>37</v>
      </c>
      <c r="W3" s="5"/>
      <c r="X3" s="22"/>
      <c r="Y3" s="22"/>
      <c r="Z3" s="22"/>
      <c r="AA3" s="22"/>
      <c r="AB3" s="22"/>
      <c r="AC3" s="22"/>
    </row>
    <row r="5" spans="1:26" ht="20.25" customHeight="1">
      <c r="A5" s="3" t="s">
        <v>74</v>
      </c>
      <c r="B5" s="3" t="s">
        <v>76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3" t="s">
        <v>16</v>
      </c>
      <c r="S5" s="3" t="s">
        <v>17</v>
      </c>
      <c r="T5" s="3" t="s">
        <v>63</v>
      </c>
      <c r="U5" s="3" t="s">
        <v>72</v>
      </c>
      <c r="V5" s="3" t="s">
        <v>77</v>
      </c>
      <c r="W5" s="3" t="s">
        <v>60</v>
      </c>
      <c r="X5" s="18"/>
      <c r="Y5" s="11" t="s">
        <v>61</v>
      </c>
      <c r="Z5" s="14" t="s">
        <v>38</v>
      </c>
    </row>
    <row r="6" spans="1:27" ht="20.25" customHeight="1">
      <c r="A6" s="15" t="s">
        <v>39</v>
      </c>
      <c r="B6" s="8">
        <v>288.016357421875</v>
      </c>
      <c r="C6" s="8">
        <v>288.016357421875</v>
      </c>
      <c r="D6" s="8">
        <v>5.59456205368042</v>
      </c>
      <c r="E6" s="8">
        <v>7.82202672958374</v>
      </c>
      <c r="F6" s="8">
        <v>36.520057678222656</v>
      </c>
      <c r="G6" s="8">
        <v>22.689056396484375</v>
      </c>
      <c r="H6" s="8">
        <v>9.894086837768555</v>
      </c>
      <c r="I6" s="8">
        <v>29.785863876342773</v>
      </c>
      <c r="J6" s="8">
        <v>14.86703109741211</v>
      </c>
      <c r="K6" s="8">
        <v>24.81291961669922</v>
      </c>
      <c r="L6" s="8">
        <v>1.139633059501648</v>
      </c>
      <c r="M6" s="8">
        <v>58.432090759277344</v>
      </c>
      <c r="N6" s="8">
        <v>0.7770225405693054</v>
      </c>
      <c r="O6" s="8">
        <v>10.256696701049805</v>
      </c>
      <c r="P6" s="8">
        <v>3.9369139671325684</v>
      </c>
      <c r="Q6" s="8">
        <v>3.211693286895752</v>
      </c>
      <c r="R6" s="8">
        <v>8.081034660339355</v>
      </c>
      <c r="S6" s="8">
        <v>6.423386573791504</v>
      </c>
      <c r="T6" s="19">
        <v>2.538273572921753</v>
      </c>
      <c r="U6" s="19">
        <v>10.567505836486816</v>
      </c>
      <c r="V6" s="19">
        <v>6.26798152923584</v>
      </c>
      <c r="W6" s="19">
        <v>24.39852064847946</v>
      </c>
      <c r="X6" s="23"/>
      <c r="Y6" s="10">
        <f>SUM(D6:V6)</f>
        <v>263.61783677339554</v>
      </c>
      <c r="Z6" s="8">
        <f>B6</f>
        <v>288.016357421875</v>
      </c>
      <c r="AA6" s="12">
        <f>SUM(Z6-Y6)</f>
        <v>24.39852064847946</v>
      </c>
    </row>
    <row r="7" spans="1:27" ht="20.25" customHeight="1">
      <c r="A7" s="16" t="s">
        <v>40</v>
      </c>
      <c r="B7" s="9">
        <v>255.2447052001953</v>
      </c>
      <c r="C7" s="9">
        <v>255.2447052001953</v>
      </c>
      <c r="D7" s="9"/>
      <c r="E7" s="9">
        <v>7.148533821105957</v>
      </c>
      <c r="F7" s="9">
        <v>33.78032684326172</v>
      </c>
      <c r="G7" s="9">
        <v>21.305435180664062</v>
      </c>
      <c r="H7" s="9">
        <v>8.269872665405273</v>
      </c>
      <c r="I7" s="9">
        <v>23.828447341918945</v>
      </c>
      <c r="J7" s="9">
        <v>11.073219299316406</v>
      </c>
      <c r="K7" s="9">
        <v>20.043928146362305</v>
      </c>
      <c r="L7" s="9"/>
      <c r="M7" s="9">
        <v>53.68408966064453</v>
      </c>
      <c r="N7" s="9"/>
      <c r="O7" s="9">
        <v>9.95188045501709</v>
      </c>
      <c r="P7" s="9">
        <v>3.504183292388916</v>
      </c>
      <c r="Q7" s="9"/>
      <c r="R7" s="9"/>
      <c r="S7" s="9"/>
      <c r="T7" s="20"/>
      <c r="U7" s="20"/>
      <c r="V7" s="20">
        <v>5.606693267822266</v>
      </c>
      <c r="W7" s="20">
        <v>57.04809522628784</v>
      </c>
      <c r="X7" s="23"/>
      <c r="Y7" s="10">
        <f aca="true" t="shared" si="0" ref="Y7:Y33">SUM(D7:V7)</f>
        <v>198.19660997390747</v>
      </c>
      <c r="Z7" s="8">
        <f aca="true" t="shared" si="1" ref="Z7:Z33">B7</f>
        <v>255.2447052001953</v>
      </c>
      <c r="AA7" s="12">
        <f aca="true" t="shared" si="2" ref="AA7:AA33">SUM(Z7-Y7)</f>
        <v>57.04809522628784</v>
      </c>
    </row>
    <row r="8" spans="1:27" ht="20.25" customHeight="1">
      <c r="A8" s="16" t="s">
        <v>41</v>
      </c>
      <c r="B8" s="9">
        <v>295.3688049316406</v>
      </c>
      <c r="C8" s="9">
        <v>295.3688049316406</v>
      </c>
      <c r="D8" s="9"/>
      <c r="E8" s="9">
        <v>3.2105305194854736</v>
      </c>
      <c r="F8" s="9">
        <v>27.289508819580078</v>
      </c>
      <c r="G8" s="9">
        <v>14.4473876953125</v>
      </c>
      <c r="H8" s="9">
        <v>19.26318359375</v>
      </c>
      <c r="I8" s="9">
        <v>36.92110061645508</v>
      </c>
      <c r="J8" s="9">
        <v>9.631591796875</v>
      </c>
      <c r="K8" s="9">
        <v>27.289508819580078</v>
      </c>
      <c r="L8" s="9"/>
      <c r="M8" s="9">
        <v>62.6053466796875</v>
      </c>
      <c r="N8" s="9"/>
      <c r="O8" s="9">
        <v>16.05265235900879</v>
      </c>
      <c r="P8" s="9">
        <v>6.421061038970947</v>
      </c>
      <c r="Q8" s="9"/>
      <c r="R8" s="9"/>
      <c r="S8" s="9"/>
      <c r="T8" s="20"/>
      <c r="U8" s="20"/>
      <c r="V8" s="20">
        <v>3.2105305194854736</v>
      </c>
      <c r="W8" s="20">
        <v>69.0264024734497</v>
      </c>
      <c r="X8" s="23"/>
      <c r="Y8" s="10">
        <f t="shared" si="0"/>
        <v>226.34240245819092</v>
      </c>
      <c r="Z8" s="8">
        <f t="shared" si="1"/>
        <v>295.3688049316406</v>
      </c>
      <c r="AA8" s="12">
        <f t="shared" si="2"/>
        <v>69.0264024734497</v>
      </c>
    </row>
    <row r="9" spans="1:27" ht="20.25" customHeight="1">
      <c r="A9" s="16" t="s">
        <v>65</v>
      </c>
      <c r="B9" s="9">
        <v>337.4397277832031</v>
      </c>
      <c r="C9" s="9">
        <v>337.4397277832031</v>
      </c>
      <c r="D9" s="9"/>
      <c r="E9" s="9">
        <v>5.356186389923096</v>
      </c>
      <c r="F9" s="9">
        <v>40.1713981628418</v>
      </c>
      <c r="G9" s="9">
        <v>26.78093147277832</v>
      </c>
      <c r="H9" s="9">
        <v>10.712372779846191</v>
      </c>
      <c r="I9" s="9">
        <v>24.10283851623535</v>
      </c>
      <c r="J9" s="9">
        <v>18.746652603149414</v>
      </c>
      <c r="K9" s="9">
        <v>24.10283851623535</v>
      </c>
      <c r="L9" s="9"/>
      <c r="M9" s="9">
        <v>74.98661041259766</v>
      </c>
      <c r="N9" s="9"/>
      <c r="O9" s="9">
        <v>16.068559646606445</v>
      </c>
      <c r="P9" s="9">
        <v>13.39046573638916</v>
      </c>
      <c r="Q9" s="9"/>
      <c r="R9" s="9"/>
      <c r="S9" s="9"/>
      <c r="T9" s="20"/>
      <c r="U9" s="20"/>
      <c r="V9" s="20">
        <v>13.39046573638916</v>
      </c>
      <c r="W9" s="20">
        <v>69.63040781021118</v>
      </c>
      <c r="X9" s="23"/>
      <c r="Y9" s="10">
        <f t="shared" si="0"/>
        <v>267.80931997299194</v>
      </c>
      <c r="Z9" s="8">
        <f t="shared" si="1"/>
        <v>337.4397277832031</v>
      </c>
      <c r="AA9" s="12">
        <f t="shared" si="2"/>
        <v>69.63040781021118</v>
      </c>
    </row>
    <row r="10" spans="1:27" ht="20.25" customHeight="1">
      <c r="A10" s="16" t="s">
        <v>66</v>
      </c>
      <c r="B10" s="9">
        <v>463.9049377441406</v>
      </c>
      <c r="C10" s="9">
        <v>463.9049377441406</v>
      </c>
      <c r="D10" s="9"/>
      <c r="E10" s="9">
        <v>16.277366638183594</v>
      </c>
      <c r="F10" s="9">
        <v>48.83209991455078</v>
      </c>
      <c r="G10" s="9">
        <v>32.55473327636719</v>
      </c>
      <c r="H10" s="9">
        <v>24.41604995727539</v>
      </c>
      <c r="I10" s="9">
        <v>16.277366638183594</v>
      </c>
      <c r="J10" s="9">
        <v>48.83209991455078</v>
      </c>
      <c r="K10" s="9">
        <v>40.693416595458984</v>
      </c>
      <c r="L10" s="9"/>
      <c r="M10" s="9">
        <v>113.94156646728516</v>
      </c>
      <c r="N10" s="9"/>
      <c r="O10" s="9">
        <v>0</v>
      </c>
      <c r="P10" s="9">
        <v>8.138683319091797</v>
      </c>
      <c r="Q10" s="9"/>
      <c r="R10" s="9"/>
      <c r="S10" s="9"/>
      <c r="T10" s="20"/>
      <c r="U10" s="20"/>
      <c r="V10" s="20">
        <v>8.138683319091797</v>
      </c>
      <c r="W10" s="20">
        <v>105.80287170410156</v>
      </c>
      <c r="X10" s="23"/>
      <c r="Y10" s="10">
        <f t="shared" si="0"/>
        <v>358.10206604003906</v>
      </c>
      <c r="Z10" s="8">
        <f t="shared" si="1"/>
        <v>463.9049377441406</v>
      </c>
      <c r="AA10" s="12">
        <f t="shared" si="2"/>
        <v>105.80287170410156</v>
      </c>
    </row>
    <row r="11" spans="1:27" ht="20.25" customHeight="1">
      <c r="A11" s="16" t="s">
        <v>42</v>
      </c>
      <c r="B11" s="9">
        <v>345.38018798828125</v>
      </c>
      <c r="C11" s="9">
        <v>345.38018798828125</v>
      </c>
      <c r="D11" s="9"/>
      <c r="E11" s="9">
        <v>2.7630414962768555</v>
      </c>
      <c r="F11" s="9">
        <v>52.4977912902832</v>
      </c>
      <c r="G11" s="9">
        <v>33.156497955322266</v>
      </c>
      <c r="H11" s="9">
        <v>13.815207481384277</v>
      </c>
      <c r="I11" s="9">
        <v>33.156497955322266</v>
      </c>
      <c r="J11" s="9">
        <v>19.341291427612305</v>
      </c>
      <c r="K11" s="9">
        <v>19.341291427612305</v>
      </c>
      <c r="L11" s="9"/>
      <c r="M11" s="9">
        <v>82.89124298095703</v>
      </c>
      <c r="N11" s="9"/>
      <c r="O11" s="9">
        <v>8.289124488830566</v>
      </c>
      <c r="P11" s="9">
        <v>2.7630414962768555</v>
      </c>
      <c r="Q11" s="9"/>
      <c r="R11" s="9"/>
      <c r="S11" s="9"/>
      <c r="T11" s="20"/>
      <c r="U11" s="20"/>
      <c r="V11" s="20">
        <v>13.815207481384277</v>
      </c>
      <c r="W11" s="20">
        <v>63.54995250701904</v>
      </c>
      <c r="X11" s="23"/>
      <c r="Y11" s="10">
        <f t="shared" si="0"/>
        <v>281.8302354812622</v>
      </c>
      <c r="Z11" s="8">
        <f t="shared" si="1"/>
        <v>345.38018798828125</v>
      </c>
      <c r="AA11" s="12">
        <f t="shared" si="2"/>
        <v>63.54995250701904</v>
      </c>
    </row>
    <row r="12" spans="1:27" ht="20.25" customHeight="1">
      <c r="A12" s="16" t="s">
        <v>67</v>
      </c>
      <c r="B12" s="9">
        <v>224.2307891845703</v>
      </c>
      <c r="C12" s="9">
        <v>224.2307891845703</v>
      </c>
      <c r="D12" s="9"/>
      <c r="E12" s="9">
        <v>6.934973239898682</v>
      </c>
      <c r="F12" s="9">
        <v>27.739892959594727</v>
      </c>
      <c r="G12" s="9">
        <v>13.869946479797363</v>
      </c>
      <c r="H12" s="9">
        <v>4.623315334320068</v>
      </c>
      <c r="I12" s="9">
        <v>25.428234100341797</v>
      </c>
      <c r="J12" s="9">
        <v>11.55828857421875</v>
      </c>
      <c r="K12" s="9">
        <v>23.1165771484375</v>
      </c>
      <c r="L12" s="9"/>
      <c r="M12" s="9">
        <v>50.856468200683594</v>
      </c>
      <c r="N12" s="9"/>
      <c r="O12" s="9">
        <v>11.55828857421875</v>
      </c>
      <c r="P12" s="9">
        <v>4.623315334320068</v>
      </c>
      <c r="Q12" s="9"/>
      <c r="R12" s="9"/>
      <c r="S12" s="9"/>
      <c r="T12" s="20"/>
      <c r="U12" s="20"/>
      <c r="V12" s="20">
        <v>2.311657667160034</v>
      </c>
      <c r="W12" s="20">
        <v>41.60983157157898</v>
      </c>
      <c r="X12" s="23"/>
      <c r="Y12" s="10">
        <f t="shared" si="0"/>
        <v>182.62095761299133</v>
      </c>
      <c r="Z12" s="8">
        <f t="shared" si="1"/>
        <v>224.2307891845703</v>
      </c>
      <c r="AA12" s="12">
        <f t="shared" si="2"/>
        <v>41.60983157157898</v>
      </c>
    </row>
    <row r="13" spans="1:27" ht="20.25" customHeight="1">
      <c r="A13" s="16" t="s">
        <v>43</v>
      </c>
      <c r="B13" s="9">
        <v>348.1521301269531</v>
      </c>
      <c r="C13" s="9">
        <v>348.1521301269531</v>
      </c>
      <c r="D13" s="9"/>
      <c r="E13" s="9">
        <v>6.69523286819458</v>
      </c>
      <c r="F13" s="9">
        <v>20.0856990814209</v>
      </c>
      <c r="G13" s="9">
        <v>26.78093147277832</v>
      </c>
      <c r="H13" s="9">
        <v>13.39046573638916</v>
      </c>
      <c r="I13" s="9">
        <v>26.78093147277832</v>
      </c>
      <c r="J13" s="9">
        <v>33.476165771484375</v>
      </c>
      <c r="K13" s="9">
        <v>40.1713981628418</v>
      </c>
      <c r="L13" s="9"/>
      <c r="M13" s="9">
        <v>100.42849731445312</v>
      </c>
      <c r="N13" s="9"/>
      <c r="O13" s="9">
        <v>6.69523286819458</v>
      </c>
      <c r="P13" s="9">
        <v>6.69523286819458</v>
      </c>
      <c r="Q13" s="9"/>
      <c r="R13" s="9"/>
      <c r="S13" s="9"/>
      <c r="T13" s="20"/>
      <c r="U13" s="20"/>
      <c r="V13" s="9">
        <v>0</v>
      </c>
      <c r="W13" s="20">
        <v>66.95234251022339</v>
      </c>
      <c r="X13" s="23"/>
      <c r="Y13" s="10">
        <f t="shared" si="0"/>
        <v>281.19978761672974</v>
      </c>
      <c r="Z13" s="8">
        <f t="shared" si="1"/>
        <v>348.1521301269531</v>
      </c>
      <c r="AA13" s="12">
        <f>SUM(Z13-Y13)</f>
        <v>66.95234251022339</v>
      </c>
    </row>
    <row r="14" spans="1:27" ht="20.25" customHeight="1">
      <c r="A14" s="16" t="s">
        <v>44</v>
      </c>
      <c r="B14" s="9">
        <v>253.93069458007812</v>
      </c>
      <c r="C14" s="9">
        <v>253.93069458007812</v>
      </c>
      <c r="D14" s="9"/>
      <c r="E14" s="9">
        <v>7.5238728523254395</v>
      </c>
      <c r="F14" s="9">
        <v>30.095491409301758</v>
      </c>
      <c r="G14" s="9">
        <v>22.362621307373047</v>
      </c>
      <c r="H14" s="9">
        <v>8.986847877502441</v>
      </c>
      <c r="I14" s="9">
        <v>25.288572311401367</v>
      </c>
      <c r="J14" s="9">
        <v>14.420755386352539</v>
      </c>
      <c r="K14" s="9">
        <v>23.198606491088867</v>
      </c>
      <c r="L14" s="9"/>
      <c r="M14" s="9">
        <v>51.41312789916992</v>
      </c>
      <c r="N14" s="9"/>
      <c r="O14" s="9">
        <v>8.359858512878418</v>
      </c>
      <c r="P14" s="9">
        <v>3.134946823120117</v>
      </c>
      <c r="Q14" s="9"/>
      <c r="R14" s="9"/>
      <c r="S14" s="9"/>
      <c r="T14" s="20"/>
      <c r="U14" s="20"/>
      <c r="V14" s="20">
        <v>4.597922325134277</v>
      </c>
      <c r="W14" s="20">
        <v>54.54807138442993</v>
      </c>
      <c r="X14" s="23"/>
      <c r="Y14" s="10">
        <f t="shared" si="0"/>
        <v>199.3826231956482</v>
      </c>
      <c r="Z14" s="8">
        <f t="shared" si="1"/>
        <v>253.93069458007812</v>
      </c>
      <c r="AA14" s="12">
        <f t="shared" si="2"/>
        <v>54.54807138442993</v>
      </c>
    </row>
    <row r="15" spans="1:27" ht="20.25" customHeight="1">
      <c r="A15" s="16" t="s">
        <v>45</v>
      </c>
      <c r="B15" s="9">
        <v>278.32940673828125</v>
      </c>
      <c r="C15" s="9">
        <v>278.32940673828125</v>
      </c>
      <c r="D15" s="9"/>
      <c r="E15" s="9">
        <v>4.5134501457214355</v>
      </c>
      <c r="F15" s="9">
        <v>34.603118896484375</v>
      </c>
      <c r="G15" s="9">
        <v>21.062767028808594</v>
      </c>
      <c r="H15" s="9">
        <v>9.026900291442871</v>
      </c>
      <c r="I15" s="9">
        <v>43.6300163269043</v>
      </c>
      <c r="J15" s="9">
        <v>16.54931640625</v>
      </c>
      <c r="K15" s="9">
        <v>30.08966636657715</v>
      </c>
      <c r="L15" s="9"/>
      <c r="M15" s="9">
        <v>43.6300163269043</v>
      </c>
      <c r="N15" s="9"/>
      <c r="O15" s="9">
        <v>15.044833183288574</v>
      </c>
      <c r="P15" s="9">
        <v>4.5134501457214355</v>
      </c>
      <c r="Q15" s="9"/>
      <c r="R15" s="9"/>
      <c r="S15" s="9"/>
      <c r="T15" s="20"/>
      <c r="U15" s="20"/>
      <c r="V15" s="20">
        <v>9.026900291442871</v>
      </c>
      <c r="W15" s="20">
        <v>46.63897132873535</v>
      </c>
      <c r="X15" s="23"/>
      <c r="Y15" s="10">
        <f t="shared" si="0"/>
        <v>231.6904354095459</v>
      </c>
      <c r="Z15" s="8">
        <f t="shared" si="1"/>
        <v>278.32940673828125</v>
      </c>
      <c r="AA15" s="12">
        <f t="shared" si="2"/>
        <v>46.63897132873535</v>
      </c>
    </row>
    <row r="16" spans="1:27" ht="20.25" customHeight="1">
      <c r="A16" s="16" t="s">
        <v>46</v>
      </c>
      <c r="B16" s="9">
        <v>264.1789855957031</v>
      </c>
      <c r="C16" s="9">
        <v>264.1789855957031</v>
      </c>
      <c r="D16" s="9"/>
      <c r="E16" s="9">
        <v>8.255593299865723</v>
      </c>
      <c r="F16" s="9">
        <v>49.5335578918457</v>
      </c>
      <c r="G16" s="9">
        <v>33.02237319946289</v>
      </c>
      <c r="H16" s="9">
        <v>8.255593299865723</v>
      </c>
      <c r="I16" s="9">
        <v>33.02237319946289</v>
      </c>
      <c r="J16" s="9">
        <v>24.76677894592285</v>
      </c>
      <c r="K16" s="9">
        <v>8.255593299865723</v>
      </c>
      <c r="L16" s="9"/>
      <c r="M16" s="9">
        <v>41.2779655456543</v>
      </c>
      <c r="N16" s="9"/>
      <c r="O16" s="9">
        <v>8.255593299865723</v>
      </c>
      <c r="P16" s="9">
        <v>8.255593299865723</v>
      </c>
      <c r="Q16" s="9"/>
      <c r="R16" s="9"/>
      <c r="S16" s="9"/>
      <c r="T16" s="20"/>
      <c r="U16" s="20"/>
      <c r="V16" s="9">
        <v>0</v>
      </c>
      <c r="W16" s="20">
        <v>41.27797031402588</v>
      </c>
      <c r="X16" s="23"/>
      <c r="Y16" s="10">
        <f t="shared" si="0"/>
        <v>222.90101528167725</v>
      </c>
      <c r="Z16" s="8">
        <f t="shared" si="1"/>
        <v>264.1789855957031</v>
      </c>
      <c r="AA16" s="12">
        <f t="shared" si="2"/>
        <v>41.27797031402588</v>
      </c>
    </row>
    <row r="17" spans="1:27" ht="20.25" customHeight="1">
      <c r="A17" s="16" t="s">
        <v>47</v>
      </c>
      <c r="B17" s="9">
        <v>382.0531005859375</v>
      </c>
      <c r="C17" s="9">
        <v>382.0531005859375</v>
      </c>
      <c r="D17" s="9"/>
      <c r="E17" s="9">
        <v>7.679459571838379</v>
      </c>
      <c r="F17" s="9">
        <v>63.35554122924805</v>
      </c>
      <c r="G17" s="9">
        <v>30.717838287353516</v>
      </c>
      <c r="H17" s="9">
        <v>11.51918888092041</v>
      </c>
      <c r="I17" s="9">
        <v>55.67607879638672</v>
      </c>
      <c r="J17" s="9">
        <v>30.717838287353516</v>
      </c>
      <c r="K17" s="9">
        <v>30.717838287353516</v>
      </c>
      <c r="L17" s="9"/>
      <c r="M17" s="9">
        <v>59.515811920166016</v>
      </c>
      <c r="N17" s="9"/>
      <c r="O17" s="9">
        <v>7.679459571838379</v>
      </c>
      <c r="P17" s="9">
        <v>1.9198648929595947</v>
      </c>
      <c r="Q17" s="9"/>
      <c r="R17" s="9"/>
      <c r="S17" s="9"/>
      <c r="T17" s="20"/>
      <c r="U17" s="20"/>
      <c r="V17" s="20">
        <v>5.759594440460205</v>
      </c>
      <c r="W17" s="20">
        <v>76.7945864200592</v>
      </c>
      <c r="X17" s="23"/>
      <c r="Y17" s="10">
        <f t="shared" si="0"/>
        <v>305.2585141658783</v>
      </c>
      <c r="Z17" s="8">
        <f t="shared" si="1"/>
        <v>382.0531005859375</v>
      </c>
      <c r="AA17" s="12">
        <f t="shared" si="2"/>
        <v>76.7945864200592</v>
      </c>
    </row>
    <row r="18" spans="1:27" ht="20.25" customHeight="1">
      <c r="A18" s="16" t="s">
        <v>48</v>
      </c>
      <c r="B18" s="9">
        <v>392.8901062011719</v>
      </c>
      <c r="C18" s="9">
        <v>392.8901062011719</v>
      </c>
      <c r="D18" s="9"/>
      <c r="E18" s="9">
        <v>9.467231750488281</v>
      </c>
      <c r="F18" s="9">
        <v>42.602542877197266</v>
      </c>
      <c r="G18" s="9">
        <v>16.567655563354492</v>
      </c>
      <c r="H18" s="9">
        <v>21.301271438598633</v>
      </c>
      <c r="I18" s="9">
        <v>30.768503189086914</v>
      </c>
      <c r="J18" s="9">
        <v>18.934463500976562</v>
      </c>
      <c r="K18" s="9">
        <v>30.768503189086914</v>
      </c>
      <c r="L18" s="9"/>
      <c r="M18" s="9">
        <v>115.97358703613281</v>
      </c>
      <c r="N18" s="9"/>
      <c r="O18" s="9">
        <v>9.467231750488281</v>
      </c>
      <c r="P18" s="9">
        <v>2.3668079376220703</v>
      </c>
      <c r="Q18" s="9"/>
      <c r="R18" s="9"/>
      <c r="S18" s="9"/>
      <c r="T18" s="20"/>
      <c r="U18" s="20"/>
      <c r="V18" s="20">
        <v>4.733615875244141</v>
      </c>
      <c r="W18" s="20">
        <v>89.93869209289551</v>
      </c>
      <c r="X18" s="23"/>
      <c r="Y18" s="10">
        <f t="shared" si="0"/>
        <v>302.95141410827637</v>
      </c>
      <c r="Z18" s="8">
        <f t="shared" si="1"/>
        <v>392.8901062011719</v>
      </c>
      <c r="AA18" s="12">
        <f t="shared" si="2"/>
        <v>89.93869209289551</v>
      </c>
    </row>
    <row r="19" spans="1:27" ht="20.25" customHeight="1">
      <c r="A19" s="16" t="s">
        <v>71</v>
      </c>
      <c r="B19" s="9">
        <v>353.92169189453125</v>
      </c>
      <c r="C19" s="9">
        <v>353.92169189453125</v>
      </c>
      <c r="D19" s="9"/>
      <c r="E19" s="9">
        <v>2.8542070388793945</v>
      </c>
      <c r="F19" s="9">
        <v>48.521522521972656</v>
      </c>
      <c r="G19" s="9">
        <v>17.125242233276367</v>
      </c>
      <c r="H19" s="9">
        <v>11.416828155517578</v>
      </c>
      <c r="I19" s="9">
        <v>34.250484466552734</v>
      </c>
      <c r="J19" s="9">
        <v>17.125242233276367</v>
      </c>
      <c r="K19" s="9">
        <v>37.10469055175781</v>
      </c>
      <c r="L19" s="9"/>
      <c r="M19" s="9">
        <v>79.91780090332031</v>
      </c>
      <c r="N19" s="9"/>
      <c r="O19" s="9">
        <v>17.125242233276367</v>
      </c>
      <c r="P19" s="9">
        <v>5.708414077758789</v>
      </c>
      <c r="Q19" s="9"/>
      <c r="R19" s="9"/>
      <c r="S19" s="9"/>
      <c r="T19" s="20"/>
      <c r="U19" s="20"/>
      <c r="V19" s="20">
        <v>11.416828155517578</v>
      </c>
      <c r="W19" s="20">
        <v>71.3551893234253</v>
      </c>
      <c r="X19" s="23"/>
      <c r="Y19" s="10">
        <f t="shared" si="0"/>
        <v>282.56650257110596</v>
      </c>
      <c r="Z19" s="8">
        <f t="shared" si="1"/>
        <v>353.92169189453125</v>
      </c>
      <c r="AA19" s="12">
        <f t="shared" si="2"/>
        <v>71.3551893234253</v>
      </c>
    </row>
    <row r="20" spans="1:27" ht="20.25" customHeight="1">
      <c r="A20" s="16" t="s">
        <v>49</v>
      </c>
      <c r="B20" s="9">
        <v>423.885009765625</v>
      </c>
      <c r="C20" s="9">
        <v>423.885009765625</v>
      </c>
      <c r="D20" s="9"/>
      <c r="E20" s="9">
        <v>9.21489143371582</v>
      </c>
      <c r="F20" s="9">
        <v>9.21489143371582</v>
      </c>
      <c r="G20" s="9">
        <v>46.07445526123047</v>
      </c>
      <c r="H20" s="9">
        <v>0</v>
      </c>
      <c r="I20" s="9">
        <v>27.64467430114746</v>
      </c>
      <c r="J20" s="9">
        <v>46.07445526123047</v>
      </c>
      <c r="K20" s="9">
        <v>46.07445526123047</v>
      </c>
      <c r="L20" s="9"/>
      <c r="M20" s="9">
        <v>73.71913146972656</v>
      </c>
      <c r="N20" s="9"/>
      <c r="O20" s="9">
        <v>9.21489143371582</v>
      </c>
      <c r="P20" s="9">
        <v>9.21489143371582</v>
      </c>
      <c r="Q20" s="9"/>
      <c r="R20" s="9"/>
      <c r="S20" s="9"/>
      <c r="T20" s="20"/>
      <c r="U20" s="20"/>
      <c r="V20" s="20">
        <v>36.85956573486328</v>
      </c>
      <c r="W20" s="20">
        <v>110.57870674133301</v>
      </c>
      <c r="X20" s="23"/>
      <c r="Y20" s="10">
        <f t="shared" si="0"/>
        <v>313.306303024292</v>
      </c>
      <c r="Z20" s="8">
        <f t="shared" si="1"/>
        <v>423.885009765625</v>
      </c>
      <c r="AA20" s="12">
        <f t="shared" si="2"/>
        <v>110.57870674133301</v>
      </c>
    </row>
    <row r="21" spans="1:27" ht="20.25" customHeight="1">
      <c r="A21" s="16" t="s">
        <v>50</v>
      </c>
      <c r="B21" s="9">
        <v>370.218017578125</v>
      </c>
      <c r="C21" s="9">
        <v>370.218017578125</v>
      </c>
      <c r="D21" s="9"/>
      <c r="E21" s="9">
        <v>6.855889320373535</v>
      </c>
      <c r="F21" s="9">
        <v>47.99122619628906</v>
      </c>
      <c r="G21" s="9">
        <v>27.42355728149414</v>
      </c>
      <c r="H21" s="9">
        <v>20.56766700744629</v>
      </c>
      <c r="I21" s="9">
        <v>34.27944564819336</v>
      </c>
      <c r="J21" s="9">
        <v>20.56766700744629</v>
      </c>
      <c r="K21" s="9">
        <v>34.27944564819336</v>
      </c>
      <c r="L21" s="9"/>
      <c r="M21" s="9">
        <v>82.27066802978516</v>
      </c>
      <c r="N21" s="9"/>
      <c r="O21" s="9">
        <v>13.71177864074707</v>
      </c>
      <c r="P21" s="9">
        <v>0</v>
      </c>
      <c r="Q21" s="9"/>
      <c r="R21" s="9"/>
      <c r="S21" s="9"/>
      <c r="T21" s="20"/>
      <c r="U21" s="20"/>
      <c r="V21" s="9">
        <v>0</v>
      </c>
      <c r="W21" s="20">
        <v>82.27067279815674</v>
      </c>
      <c r="X21" s="23"/>
      <c r="Y21" s="10">
        <f t="shared" si="0"/>
        <v>287.94734477996826</v>
      </c>
      <c r="Z21" s="8">
        <f t="shared" si="1"/>
        <v>370.218017578125</v>
      </c>
      <c r="AA21" s="12">
        <f t="shared" si="2"/>
        <v>82.27067279815674</v>
      </c>
    </row>
    <row r="22" spans="1:27" ht="20.25" customHeight="1">
      <c r="A22" s="16" t="s">
        <v>51</v>
      </c>
      <c r="B22" s="9">
        <v>424.1435546875</v>
      </c>
      <c r="C22" s="9">
        <v>424.1435546875</v>
      </c>
      <c r="D22" s="9"/>
      <c r="E22" s="9">
        <v>14.830194473266602</v>
      </c>
      <c r="F22" s="9">
        <v>47.45662307739258</v>
      </c>
      <c r="G22" s="9">
        <v>32.626426696777344</v>
      </c>
      <c r="H22" s="9">
        <v>11.864155769348145</v>
      </c>
      <c r="I22" s="9">
        <v>62.28681564331055</v>
      </c>
      <c r="J22" s="9">
        <v>11.864155769348145</v>
      </c>
      <c r="K22" s="9">
        <v>53.38869857788086</v>
      </c>
      <c r="L22" s="9"/>
      <c r="M22" s="9">
        <v>77.11701202392578</v>
      </c>
      <c r="N22" s="9"/>
      <c r="O22" s="9">
        <v>14.830194473266602</v>
      </c>
      <c r="P22" s="9">
        <v>2.966038942337036</v>
      </c>
      <c r="Q22" s="9"/>
      <c r="R22" s="9"/>
      <c r="S22" s="9"/>
      <c r="T22" s="20"/>
      <c r="U22" s="20"/>
      <c r="V22" s="20">
        <v>11.864155769348145</v>
      </c>
      <c r="W22" s="20">
        <v>83.04908347129822</v>
      </c>
      <c r="X22" s="23"/>
      <c r="Y22" s="10">
        <f t="shared" si="0"/>
        <v>341.0944712162018</v>
      </c>
      <c r="Z22" s="8">
        <f t="shared" si="1"/>
        <v>424.1435546875</v>
      </c>
      <c r="AA22" s="12">
        <f t="shared" si="2"/>
        <v>83.04908347129822</v>
      </c>
    </row>
    <row r="23" spans="1:27" ht="20.25" customHeight="1">
      <c r="A23" s="16" t="s">
        <v>52</v>
      </c>
      <c r="B23" s="9">
        <v>389.4444885253906</v>
      </c>
      <c r="C23" s="9">
        <v>389.4444885253906</v>
      </c>
      <c r="D23" s="9"/>
      <c r="E23" s="9">
        <v>12.462224006652832</v>
      </c>
      <c r="F23" s="9">
        <v>65.42667388916016</v>
      </c>
      <c r="G23" s="9">
        <v>18.693336486816406</v>
      </c>
      <c r="H23" s="9">
        <v>3.115556001663208</v>
      </c>
      <c r="I23" s="9">
        <v>56.08000564575195</v>
      </c>
      <c r="J23" s="9">
        <v>18.693336486816406</v>
      </c>
      <c r="K23" s="9">
        <v>28.040002822875977</v>
      </c>
      <c r="L23" s="9"/>
      <c r="M23" s="9">
        <v>71.65779113769531</v>
      </c>
      <c r="N23" s="9"/>
      <c r="O23" s="9">
        <v>6.231112003326416</v>
      </c>
      <c r="P23" s="9">
        <v>6.231112003326416</v>
      </c>
      <c r="Q23" s="9"/>
      <c r="R23" s="9"/>
      <c r="S23" s="9"/>
      <c r="T23" s="20"/>
      <c r="U23" s="20"/>
      <c r="V23" s="20">
        <v>12.462224006652832</v>
      </c>
      <c r="W23" s="20">
        <v>90.35111403465271</v>
      </c>
      <c r="X23" s="23"/>
      <c r="Y23" s="10">
        <f t="shared" si="0"/>
        <v>299.0933744907379</v>
      </c>
      <c r="Z23" s="8">
        <f t="shared" si="1"/>
        <v>389.4444885253906</v>
      </c>
      <c r="AA23" s="12">
        <f t="shared" si="2"/>
        <v>90.35111403465271</v>
      </c>
    </row>
    <row r="24" spans="1:27" ht="20.25" customHeight="1">
      <c r="A24" s="16" t="s">
        <v>68</v>
      </c>
      <c r="B24" s="9">
        <v>343.75927734375</v>
      </c>
      <c r="C24" s="9">
        <v>343.75927734375</v>
      </c>
      <c r="D24" s="9"/>
      <c r="E24" s="9">
        <v>19.09773826599121</v>
      </c>
      <c r="F24" s="9">
        <v>44.5613899230957</v>
      </c>
      <c r="G24" s="9">
        <v>29.707592010498047</v>
      </c>
      <c r="H24" s="9">
        <v>12.73182487487793</v>
      </c>
      <c r="I24" s="9">
        <v>27.585620880126953</v>
      </c>
      <c r="J24" s="9">
        <v>14.853796005249023</v>
      </c>
      <c r="K24" s="9">
        <v>38.19547653198242</v>
      </c>
      <c r="L24" s="9"/>
      <c r="M24" s="9">
        <v>53.04927062988281</v>
      </c>
      <c r="N24" s="9"/>
      <c r="O24" s="9">
        <v>19.09773826599121</v>
      </c>
      <c r="P24" s="9">
        <v>6.365912437438965</v>
      </c>
      <c r="Q24" s="9"/>
      <c r="R24" s="9"/>
      <c r="S24" s="9"/>
      <c r="T24" s="20"/>
      <c r="U24" s="20"/>
      <c r="V24" s="20">
        <v>2.1219708919525146</v>
      </c>
      <c r="W24" s="20">
        <v>76.39094662666321</v>
      </c>
      <c r="X24" s="23"/>
      <c r="Y24" s="10">
        <f t="shared" si="0"/>
        <v>267.3683307170868</v>
      </c>
      <c r="Z24" s="8">
        <f t="shared" si="1"/>
        <v>343.75927734375</v>
      </c>
      <c r="AA24" s="12">
        <f t="shared" si="2"/>
        <v>76.39094662666321</v>
      </c>
    </row>
    <row r="25" spans="1:27" ht="20.25" customHeight="1">
      <c r="A25" s="16" t="s">
        <v>53</v>
      </c>
      <c r="B25" s="9">
        <v>333.7041015625</v>
      </c>
      <c r="C25" s="9">
        <v>333.7041015625</v>
      </c>
      <c r="D25" s="9"/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111.23470306396484</v>
      </c>
      <c r="K25" s="9">
        <v>0</v>
      </c>
      <c r="L25" s="9"/>
      <c r="M25" s="9">
        <v>0</v>
      </c>
      <c r="N25" s="9"/>
      <c r="O25" s="9">
        <v>0</v>
      </c>
      <c r="P25" s="9">
        <v>0</v>
      </c>
      <c r="Q25" s="9"/>
      <c r="R25" s="9"/>
      <c r="S25" s="9"/>
      <c r="T25" s="20"/>
      <c r="U25" s="20"/>
      <c r="V25" s="9">
        <v>0</v>
      </c>
      <c r="W25" s="20">
        <v>222.46939849853516</v>
      </c>
      <c r="X25" s="23"/>
      <c r="Y25" s="10">
        <f t="shared" si="0"/>
        <v>111.23470306396484</v>
      </c>
      <c r="Z25" s="8">
        <f t="shared" si="1"/>
        <v>333.7041015625</v>
      </c>
      <c r="AA25" s="12">
        <f t="shared" si="2"/>
        <v>222.46939849853516</v>
      </c>
    </row>
    <row r="26" spans="1:27" ht="20.25" customHeight="1">
      <c r="A26" s="16" t="s">
        <v>54</v>
      </c>
      <c r="B26" s="9">
        <v>329.1683349609375</v>
      </c>
      <c r="C26" s="9">
        <v>329.1683349609375</v>
      </c>
      <c r="D26" s="9"/>
      <c r="E26" s="9">
        <v>7.677395820617676</v>
      </c>
      <c r="F26" s="9">
        <v>43.18535232543945</v>
      </c>
      <c r="G26" s="9">
        <v>22.072513580322266</v>
      </c>
      <c r="H26" s="9">
        <v>11.516094207763672</v>
      </c>
      <c r="I26" s="9">
        <v>44.14502716064453</v>
      </c>
      <c r="J26" s="9">
        <v>20.15316390991211</v>
      </c>
      <c r="K26" s="9">
        <v>32.62893295288086</v>
      </c>
      <c r="L26" s="9"/>
      <c r="M26" s="9">
        <v>53.74177169799805</v>
      </c>
      <c r="N26" s="9"/>
      <c r="O26" s="9">
        <v>8.637070655822754</v>
      </c>
      <c r="P26" s="9">
        <v>4.798372268676758</v>
      </c>
      <c r="Q26" s="9"/>
      <c r="R26" s="9"/>
      <c r="S26" s="9"/>
      <c r="T26" s="20"/>
      <c r="U26" s="20"/>
      <c r="V26" s="20">
        <v>6.717721462249756</v>
      </c>
      <c r="W26" s="20">
        <v>73.89491891860962</v>
      </c>
      <c r="X26" s="23"/>
      <c r="Y26" s="10">
        <f t="shared" si="0"/>
        <v>255.27341604232788</v>
      </c>
      <c r="Z26" s="8">
        <f t="shared" si="1"/>
        <v>329.1683349609375</v>
      </c>
      <c r="AA26" s="12">
        <f t="shared" si="2"/>
        <v>73.89491891860962</v>
      </c>
    </row>
    <row r="27" spans="1:27" ht="20.25" customHeight="1">
      <c r="A27" s="16" t="s">
        <v>55</v>
      </c>
      <c r="B27" s="9">
        <v>312.23822021484375</v>
      </c>
      <c r="C27" s="9">
        <v>312.23822021484375</v>
      </c>
      <c r="D27" s="9"/>
      <c r="E27" s="9">
        <v>22.846698760986328</v>
      </c>
      <c r="F27" s="9">
        <v>53.308963775634766</v>
      </c>
      <c r="G27" s="9">
        <v>38.07783126831055</v>
      </c>
      <c r="H27" s="9">
        <v>0</v>
      </c>
      <c r="I27" s="9">
        <v>30.462265014648438</v>
      </c>
      <c r="J27" s="9">
        <v>7.615566253662109</v>
      </c>
      <c r="K27" s="9">
        <v>22.846698760986328</v>
      </c>
      <c r="L27" s="9"/>
      <c r="M27" s="9">
        <v>53.308963775634766</v>
      </c>
      <c r="N27" s="9"/>
      <c r="O27" s="9">
        <v>0</v>
      </c>
      <c r="P27" s="9">
        <v>0</v>
      </c>
      <c r="Q27" s="9"/>
      <c r="R27" s="9"/>
      <c r="S27" s="9"/>
      <c r="T27" s="20"/>
      <c r="U27" s="20"/>
      <c r="V27" s="20">
        <v>15.231132507324219</v>
      </c>
      <c r="W27" s="20">
        <v>68.54010009765625</v>
      </c>
      <c r="X27" s="23"/>
      <c r="Y27" s="10">
        <f t="shared" si="0"/>
        <v>243.6981201171875</v>
      </c>
      <c r="Z27" s="8">
        <f t="shared" si="1"/>
        <v>312.23822021484375</v>
      </c>
      <c r="AA27" s="12">
        <f t="shared" si="2"/>
        <v>68.54010009765625</v>
      </c>
    </row>
    <row r="28" spans="1:27" ht="20.25" customHeight="1">
      <c r="A28" s="16" t="s">
        <v>56</v>
      </c>
      <c r="B28" s="9">
        <v>394.1663513183594</v>
      </c>
      <c r="C28" s="9">
        <v>394.1663513183594</v>
      </c>
      <c r="D28" s="9"/>
      <c r="E28" s="9">
        <v>19.708316802978516</v>
      </c>
      <c r="F28" s="9">
        <v>98.54158782958984</v>
      </c>
      <c r="G28" s="9">
        <v>0</v>
      </c>
      <c r="H28" s="9">
        <v>19.708316802978516</v>
      </c>
      <c r="I28" s="9">
        <v>59.12495040893555</v>
      </c>
      <c r="J28" s="9">
        <v>0</v>
      </c>
      <c r="K28" s="9">
        <v>39.41663360595703</v>
      </c>
      <c r="L28" s="9"/>
      <c r="M28" s="9">
        <v>98.54158782958984</v>
      </c>
      <c r="N28" s="9"/>
      <c r="O28" s="9">
        <v>0</v>
      </c>
      <c r="P28" s="9">
        <v>0</v>
      </c>
      <c r="Q28" s="9"/>
      <c r="R28" s="9"/>
      <c r="S28" s="9"/>
      <c r="T28" s="20"/>
      <c r="U28" s="20"/>
      <c r="V28" s="20">
        <v>19.708316802978516</v>
      </c>
      <c r="W28" s="20">
        <v>39.41664123535156</v>
      </c>
      <c r="X28" s="23"/>
      <c r="Y28" s="10">
        <f t="shared" si="0"/>
        <v>354.7497100830078</v>
      </c>
      <c r="Z28" s="8">
        <f t="shared" si="1"/>
        <v>394.1663513183594</v>
      </c>
      <c r="AA28" s="12">
        <f t="shared" si="2"/>
        <v>39.41664123535156</v>
      </c>
    </row>
    <row r="29" spans="1:27" ht="20.25" customHeight="1">
      <c r="A29" s="16" t="s">
        <v>69</v>
      </c>
      <c r="B29" s="9">
        <v>492.4797058105469</v>
      </c>
      <c r="C29" s="9">
        <v>492.4797058105469</v>
      </c>
      <c r="D29" s="9"/>
      <c r="E29" s="9">
        <v>19.96539306640625</v>
      </c>
      <c r="F29" s="9">
        <v>46.58591842651367</v>
      </c>
      <c r="G29" s="9">
        <v>19.96539306640625</v>
      </c>
      <c r="H29" s="9">
        <v>26.620525360107422</v>
      </c>
      <c r="I29" s="9">
        <v>53.241050720214844</v>
      </c>
      <c r="J29" s="9">
        <v>26.620525360107422</v>
      </c>
      <c r="K29" s="9">
        <v>33.27565383911133</v>
      </c>
      <c r="L29" s="9"/>
      <c r="M29" s="9">
        <v>106.48210144042969</v>
      </c>
      <c r="N29" s="9"/>
      <c r="O29" s="9">
        <v>19.96539306640625</v>
      </c>
      <c r="P29" s="9">
        <v>6.6551313400268555</v>
      </c>
      <c r="Q29" s="9"/>
      <c r="R29" s="9"/>
      <c r="S29" s="9"/>
      <c r="T29" s="20"/>
      <c r="U29" s="20"/>
      <c r="V29" s="20">
        <v>26.620525360107422</v>
      </c>
      <c r="W29" s="20">
        <v>106.48209476470947</v>
      </c>
      <c r="X29" s="23"/>
      <c r="Y29" s="10">
        <f t="shared" si="0"/>
        <v>385.9976110458374</v>
      </c>
      <c r="Z29" s="8">
        <f t="shared" si="1"/>
        <v>492.4797058105469</v>
      </c>
      <c r="AA29" s="12">
        <f t="shared" si="2"/>
        <v>106.48209476470947</v>
      </c>
    </row>
    <row r="30" spans="1:27" ht="20.25" customHeight="1">
      <c r="A30" s="16" t="s">
        <v>70</v>
      </c>
      <c r="B30" s="9">
        <v>374.3132019042969</v>
      </c>
      <c r="C30" s="9">
        <v>374.3132019042969</v>
      </c>
      <c r="D30" s="9"/>
      <c r="E30" s="9">
        <v>13.736263275146484</v>
      </c>
      <c r="F30" s="9">
        <v>48.07692337036133</v>
      </c>
      <c r="G30" s="9">
        <v>30.906593322753906</v>
      </c>
      <c r="H30" s="9">
        <v>3.434065818786621</v>
      </c>
      <c r="I30" s="9">
        <v>41.20878982543945</v>
      </c>
      <c r="J30" s="9">
        <v>13.736263275146484</v>
      </c>
      <c r="K30" s="9">
        <v>24.038461685180664</v>
      </c>
      <c r="L30" s="9"/>
      <c r="M30" s="9">
        <v>92.71977996826172</v>
      </c>
      <c r="N30" s="9"/>
      <c r="O30" s="9">
        <v>13.736263275146484</v>
      </c>
      <c r="P30" s="9">
        <v>0</v>
      </c>
      <c r="Q30" s="9"/>
      <c r="R30" s="9"/>
      <c r="S30" s="9"/>
      <c r="T30" s="20"/>
      <c r="U30" s="20"/>
      <c r="V30" s="9">
        <v>0</v>
      </c>
      <c r="W30" s="20">
        <v>92.71979808807373</v>
      </c>
      <c r="X30" s="23"/>
      <c r="Y30" s="10">
        <f t="shared" si="0"/>
        <v>281.59340381622314</v>
      </c>
      <c r="Z30" s="8">
        <f t="shared" si="1"/>
        <v>374.3132019042969</v>
      </c>
      <c r="AA30" s="12">
        <f t="shared" si="2"/>
        <v>92.71979808807373</v>
      </c>
    </row>
    <row r="31" spans="1:27" ht="20.25" customHeight="1">
      <c r="A31" s="16" t="s">
        <v>57</v>
      </c>
      <c r="B31" s="9">
        <v>317.4603271484375</v>
      </c>
      <c r="C31" s="9">
        <v>317.4603271484375</v>
      </c>
      <c r="D31" s="9"/>
      <c r="E31" s="9">
        <v>0</v>
      </c>
      <c r="F31" s="9">
        <v>45.35147476196289</v>
      </c>
      <c r="G31" s="9">
        <v>27.21088409423828</v>
      </c>
      <c r="H31" s="9">
        <v>27.21088409423828</v>
      </c>
      <c r="I31" s="9">
        <v>27.21088409423828</v>
      </c>
      <c r="J31" s="9">
        <v>18.140588760375977</v>
      </c>
      <c r="K31" s="9">
        <v>9.070294380187988</v>
      </c>
      <c r="L31" s="9"/>
      <c r="M31" s="9">
        <v>36.28117752075195</v>
      </c>
      <c r="N31" s="9"/>
      <c r="O31" s="9">
        <v>9.070294380187988</v>
      </c>
      <c r="P31" s="9">
        <v>9.070294380187988</v>
      </c>
      <c r="Q31" s="9"/>
      <c r="R31" s="9"/>
      <c r="S31" s="9"/>
      <c r="T31" s="20"/>
      <c r="U31" s="20"/>
      <c r="V31" s="20">
        <v>9.070294380187988</v>
      </c>
      <c r="W31" s="20">
        <v>99.77325630187988</v>
      </c>
      <c r="X31" s="23"/>
      <c r="Y31" s="10">
        <f t="shared" si="0"/>
        <v>217.68707084655762</v>
      </c>
      <c r="Z31" s="8">
        <f t="shared" si="1"/>
        <v>317.4603271484375</v>
      </c>
      <c r="AA31" s="12">
        <f t="shared" si="2"/>
        <v>99.77325630187988</v>
      </c>
    </row>
    <row r="32" spans="1:27" ht="20.25" customHeight="1">
      <c r="A32" s="16" t="s">
        <v>58</v>
      </c>
      <c r="B32" s="9">
        <v>235.3336639404297</v>
      </c>
      <c r="C32" s="9">
        <v>235.3336639404297</v>
      </c>
      <c r="D32" s="9"/>
      <c r="E32" s="9">
        <v>0</v>
      </c>
      <c r="F32" s="9">
        <v>16.809547424316406</v>
      </c>
      <c r="G32" s="9">
        <v>33.61909484863281</v>
      </c>
      <c r="H32" s="9">
        <v>0</v>
      </c>
      <c r="I32" s="9">
        <v>0</v>
      </c>
      <c r="J32" s="9">
        <v>16.809547424316406</v>
      </c>
      <c r="K32" s="9">
        <v>0</v>
      </c>
      <c r="L32" s="9"/>
      <c r="M32" s="9">
        <v>0</v>
      </c>
      <c r="N32" s="9"/>
      <c r="O32" s="9">
        <v>16.809547424316406</v>
      </c>
      <c r="P32" s="9">
        <v>0</v>
      </c>
      <c r="Q32" s="9"/>
      <c r="R32" s="9"/>
      <c r="S32" s="9"/>
      <c r="T32" s="20"/>
      <c r="U32" s="20"/>
      <c r="V32" s="9">
        <v>0</v>
      </c>
      <c r="W32" s="20">
        <v>151.28592681884766</v>
      </c>
      <c r="X32" s="23"/>
      <c r="Y32" s="10">
        <f t="shared" si="0"/>
        <v>84.04773712158203</v>
      </c>
      <c r="Z32" s="8">
        <f t="shared" si="1"/>
        <v>235.3336639404297</v>
      </c>
      <c r="AA32" s="12">
        <f t="shared" si="2"/>
        <v>151.28592681884766</v>
      </c>
    </row>
    <row r="33" spans="1:27" ht="20.25" customHeight="1">
      <c r="A33" s="17" t="s">
        <v>59</v>
      </c>
      <c r="B33" s="13">
        <v>544.2177124023438</v>
      </c>
      <c r="C33" s="13">
        <v>544.2177124023438</v>
      </c>
      <c r="D33" s="13"/>
      <c r="E33" s="13">
        <v>68.02721405029297</v>
      </c>
      <c r="F33" s="13">
        <v>68.02721405029297</v>
      </c>
      <c r="G33" s="13">
        <v>136.05442810058594</v>
      </c>
      <c r="H33" s="13">
        <v>0</v>
      </c>
      <c r="I33" s="13">
        <v>0</v>
      </c>
      <c r="J33" s="13">
        <v>0</v>
      </c>
      <c r="K33" s="13">
        <v>68.02721405029297</v>
      </c>
      <c r="L33" s="13"/>
      <c r="M33" s="13">
        <v>0</v>
      </c>
      <c r="N33" s="13"/>
      <c r="O33" s="13">
        <v>0</v>
      </c>
      <c r="P33" s="13">
        <v>0</v>
      </c>
      <c r="Q33" s="13"/>
      <c r="R33" s="13"/>
      <c r="S33" s="13"/>
      <c r="T33" s="21"/>
      <c r="U33" s="21"/>
      <c r="V33" s="21">
        <v>136.05442810058594</v>
      </c>
      <c r="W33" s="21">
        <v>68.02721405029297</v>
      </c>
      <c r="X33" s="23"/>
      <c r="Y33" s="10">
        <f t="shared" si="0"/>
        <v>476.1904983520508</v>
      </c>
      <c r="Z33" s="8">
        <f t="shared" si="1"/>
        <v>544.2177124023438</v>
      </c>
      <c r="AA33" s="12">
        <f t="shared" si="2"/>
        <v>68.02721405029297</v>
      </c>
    </row>
  </sheetData>
  <sheetProtection/>
  <autoFilter ref="A5:AI33"/>
  <printOptions/>
  <pageMargins left="0.68" right="0.3937007874015748" top="0.5511811023622047" bottom="0.3937007874015748" header="0.2755905511811024" footer="0.1968503937007874"/>
  <pageSetup fitToHeight="2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okayama</cp:lastModifiedBy>
  <cp:lastPrinted>2015-01-21T04:12:23Z</cp:lastPrinted>
  <dcterms:created xsi:type="dcterms:W3CDTF">2005-07-27T06:35:52Z</dcterms:created>
  <dcterms:modified xsi:type="dcterms:W3CDTF">2017-03-23T07:04:00Z</dcterms:modified>
  <cp:category/>
  <cp:version/>
  <cp:contentType/>
  <cp:contentStatus/>
</cp:coreProperties>
</file>